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60" windowWidth="14955" windowHeight="6780" tabRatio="877" firstSheet="2" activeTab="8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VariousTools" sheetId="53" r:id="rId9"/>
    <sheet name="Template" sheetId="49" r:id="rId10"/>
    <sheet name="SyncSchedule" sheetId="33" r:id="rId11"/>
    <sheet name="Category" sheetId="34" r:id="rId12"/>
    <sheet name="SplitFile" sheetId="35" r:id="rId13"/>
    <sheet name="検証結果合計" sheetId="48" r:id="rId14"/>
    <sheet name="項目設定検証" sheetId="46" r:id="rId15"/>
    <sheet name="List" sheetId="40" r:id="rId16"/>
    <sheet name="Help" sheetId="41" r:id="rId17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4" hidden="1">項目設定検証!$A$20:$BB$106</definedName>
    <definedName name="CreateFlg" localSheetId="15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8" i="40"/>
  <c r="E43" i="40"/>
  <c r="E45" i="40"/>
  <c r="E46" i="40"/>
  <c r="E49" i="40"/>
  <c r="E44" i="40"/>
  <c r="E47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E12" i="48"/>
  <c r="C15" i="48"/>
  <c r="D22" i="48"/>
  <c r="C13" i="48"/>
  <c r="C22" i="48"/>
  <c r="F24" i="48"/>
  <c r="E18" i="48"/>
  <c r="D17" i="48"/>
  <c r="E19" i="48"/>
  <c r="C17" i="48"/>
  <c r="F21" i="48"/>
  <c r="F17" i="48"/>
  <c r="D14" i="48"/>
  <c r="F18" i="48"/>
  <c r="F12" i="48"/>
  <c r="D20" i="48"/>
  <c r="D19" i="48"/>
  <c r="F22" i="48"/>
  <c r="C19" i="48"/>
  <c r="E16" i="48"/>
  <c r="D12" i="48"/>
  <c r="D16" i="48"/>
  <c r="E15" i="48"/>
  <c r="C20" i="48"/>
  <c r="C16" i="48"/>
  <c r="E17" i="48"/>
  <c r="D21" i="48"/>
  <c r="E14" i="48"/>
  <c r="E21" i="48"/>
  <c r="C18" i="48"/>
  <c r="F19" i="48"/>
  <c r="F14" i="48"/>
  <c r="E22" i="48"/>
  <c r="C21" i="48"/>
  <c r="E23" i="48"/>
  <c r="E20" i="48"/>
  <c r="D15" i="48"/>
  <c r="E13" i="48"/>
  <c r="D18" i="48"/>
  <c r="F20" i="48"/>
  <c r="D13" i="48"/>
  <c r="D24" i="48"/>
  <c r="C24" i="48"/>
  <c r="E24" i="48"/>
  <c r="C23" i="48"/>
  <c r="F13" i="48"/>
  <c r="D23" i="48"/>
  <c r="F16" i="48"/>
  <c r="F15" i="48"/>
  <c r="C12" i="48"/>
  <c r="F23" i="48"/>
  <c r="C14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<sst xmlns="http://schemas.openxmlformats.org/spreadsheetml/2006/main" count="6947" uniqueCount="1622">
  <si>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</si>
  <si>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</si>
  <si>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</si>
  <si>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</si>
  <si>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</si>
  <si>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</si>
  <si>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</si>
  <si>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</si>
  <si>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</si>
  <si>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</si>
  <si>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</si>
  <si>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</si>
  <si>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</si>
  <si>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</si>
  <si>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</si>
  <si>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</si>
  <si>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</si>
  <si>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</si>
  <si>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</si>
  <si>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</si>
  <si>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</si>
  <si>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</si>
  <si>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</si>
  <si>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</si>
  <si>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</si>
  <si>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</si>
  <si>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</si>
  <si>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</si>
  <si>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</si>
  <si>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</si>
  <si>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</si>
  <si>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</si>
  <si>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</si>
  <si>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</si>
  <si>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</si>
  <si>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</si>
  <si>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</si>
  <si>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</si>
  <si>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</si>
  <si>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</si>
  <si>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</si>
  <si>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</si>
  <si>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</si>
  <si>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</si>
  <si>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</si>
  <si>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</si>
  <si>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</si>
  <si>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</si>
  <si>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</si>
  <si>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</si>
  <si>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</si>
  <si>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</si>
  <si>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</si>
  <si>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</si>
  <si>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</si>
  <si>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</si>
  <si>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</si>
  <si>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</si>
  <si>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</si>
  <si>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</si>
  <si>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</si>
  <si>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</si>
  <si>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</si>
  <si>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</si>
  <si>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</si>
  <si>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</si>
  <si>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</si>
  <si>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</si>
  <si>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</si>
  <si>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</si>
  <si>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</si>
  <si>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</si>
  <si>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</si>
  <si>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</si>
  <si>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</si>
  <si>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</si>
  <si>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</si>
  <si>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</si>
  <si>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</si>
  <si>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</si>
  <si>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</si>
  <si>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</si>
  <si>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</si>
  <si>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</si>
  <si>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</si>
  <si>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</si>
  <si>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</si>
  <si>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</si>
  <si>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</si>
  <si>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</si>
  <si>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</si>
  <si>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</si>
  <si>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</si>
  <si>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</si>
  <si>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</si>
  <si>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</si>
  <si>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</si>
  <si>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</si>
  <si>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</si>
  <si>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</si>
  <si>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</si>
  <si>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</si>
  <si>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</si>
  <si>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</si>
  <si>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</si>
  <si>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</si>
  <si>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</si>
  <si>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</si>
  <si>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</si>
  <si>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</si>
  <si>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</si>
  <si>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</si>
  <si>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</si>
  <si>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</si>
  <si>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</si>
  <si>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</si>
  <si>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</si>
  <si>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</si>
  <si>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</si>
  <si>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</si>
  <si>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</si>
  <si>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</si>
  <si>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</si>
  <si>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</si>
  <si>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</si>
  <si>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</si>
  <si>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</si>
  <si>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</si>
  <si>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</si>
  <si>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</si>
  <si>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</si>
  <si>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</si>
  <si>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</si>
  <si>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</si>
  <si>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</si>
  <si>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</si>
  <si>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</si>
  <si>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</si>
  <si>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</si>
  <si>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</si>
  <si>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</si>
  <si>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</si>
  <si>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</si>
  <si>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</si>
  <si>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</si>
  <si>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</si>
  <si>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</si>
  <si>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</si>
  <si>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</si>
  <si>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</si>
  <si>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</si>
  <si>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</si>
  <si>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</si>
  <si>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</si>
  <si>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</si>
  <si>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</si>
  <si>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</si>
  <si>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</si>
  <si>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</si>
  <si>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</si>
  <si>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</si>
  <si>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</si>
  <si>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</si>
  <si>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</si>
  <si>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</si>
  <si>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</si>
  <si>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</si>
  <si>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</si>
  <si>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</si>
  <si>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</si>
  <si>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</si>
  <si>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</si>
  <si>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</si>
  <si>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</si>
  <si>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</si>
  <si>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</si>
  <si>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</si>
  <si>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</si>
  <si>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</si>
  <si>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</si>
  <si>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</si>
  <si>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</si>
  <si>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</si>
  <si>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</si>
  <si>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</si>
  <si>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</si>
  <si>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</si>
  <si>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</si>
  <si>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</si>
  <si>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</si>
  <si>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</si>
  <si>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</si>
  <si>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</si>
  <si>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</si>
  <si>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</si>
  <si>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</si>
  <si>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</si>
  <si>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</si>
  <si>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</si>
  <si>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</si>
  <si>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</si>
  <si>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</si>
  <si>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</si>
  <si>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</si>
  <si>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</si>
  <si>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</si>
  <si>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</si>
  <si>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</si>
  <si>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</si>
  <si>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</si>
  <si>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</si>
  <si>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</si>
  <si>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</si>
  <si>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</si>
  <si>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</si>
  <si>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</si>
  <si>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</si>
  <si>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</si>
  <si>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</si>
  <si>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</si>
  <si>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</si>
  <si>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</si>
  <si>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</si>
  <si>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</si>
  <si>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</si>
  <si>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</si>
  <si>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</si>
  <si>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</si>
  <si>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</si>
  <si>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</si>
  <si>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</si>
  <si>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</si>
  <si>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</si>
  <si>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</si>
  <si>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</si>
  <si>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</si>
  <si>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</si>
  <si>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</si>
  <si>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</si>
  <si>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</si>
  <si>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</si>
  <si>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</si>
  <si>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</si>
  <si>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</si>
  <si>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</si>
  <si>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</si>
  <si>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</si>
  <si>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</si>
  <si>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</si>
  <si>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</si>
  <si>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</si>
  <si>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</si>
  <si>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</si>
  <si>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</si>
  <si>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</si>
  <si>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</si>
  <si>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</si>
  <si>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</si>
  <si>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</si>
  <si>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</si>
  <si>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</si>
  <si>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</si>
  <si>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</si>
  <si>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</si>
  <si>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</si>
  <si>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</si>
  <si>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</si>
  <si>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</si>
  <si>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</si>
  <si>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</si>
  <si>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</si>
  <si>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</si>
  <si>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</si>
  <si>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</si>
  <si>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</si>
  <si>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</si>
  <si>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</si>
  <si>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</si>
  <si>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</si>
  <si>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</si>
  <si>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</si>
  <si>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</si>
  <si>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</si>
  <si>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</si>
  <si>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</si>
  <si>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</si>
  <si>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</si>
  <si>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</si>
  <si>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</si>
  <si>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</si>
  <si>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</si>
  <si>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</si>
  <si>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</si>
  <si>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</si>
  <si>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</si>
  <si>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</si>
  <si>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</si>
  <si>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</si>
  <si>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</si>
  <si>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</si>
  <si>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</si>
  <si>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</si>
  <si>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</si>
  <si>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</si>
  <si>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</si>
  <si>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</si>
  <si>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</si>
  <si>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</si>
  <si>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</si>
  <si>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</si>
  <si>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</si>
  <si>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</si>
  <si>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</si>
  <si>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</si>
  <si>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</si>
  <si>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</si>
  <si>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</si>
  <si>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</si>
  <si>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</si>
  <si>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</si>
  <si>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</si>
  <si>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</si>
  <si>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</si>
  <si>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</si>
  <si>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</si>
  <si>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</si>
  <si>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</si>
  <si>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</si>
  <si>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</si>
  <si>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</si>
  <si>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</si>
  <si>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</si>
  <si>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</si>
  <si>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</si>
  <si>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</si>
  <si>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</si>
  <si>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</si>
  <si>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</si>
  <si>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</si>
  <si>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</si>
  <si>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</si>
  <si>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</si>
  <si>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</si>
  <si>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</si>
  <si>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</si>
  <si>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</si>
  <si>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</si>
  <si>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</si>
  <si>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</si>
  <si>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</si>
  <si>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</si>
  <si>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</si>
  <si>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</si>
  <si>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</si>
  <si>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</si>
  <si>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</si>
  <si>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</si>
  <si>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</si>
  <si>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</si>
  <si>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</si>
  <si>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</si>
  <si>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</si>
  <si>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</si>
  <si>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</si>
  <si>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</si>
  <si>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</si>
  <si>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</si>
  <si>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</si>
  <si>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</si>
  <si>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</si>
  <si>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</si>
  <si>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</si>
  <si>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</si>
  <si>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</si>
  <si>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</si>
  <si>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</si>
  <si>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</si>
  <si>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</si>
  <si>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</si>
  <si>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</si>
  <si>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</si>
  <si>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</si>
  <si>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</si>
  <si>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</si>
  <si>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</si>
  <si>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</si>
  <si>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</si>
  <si>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</si>
  <si>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</si>
  <si>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</si>
  <si>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</si>
  <si>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</si>
  <si>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</si>
  <si>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</si>
  <si>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</si>
  <si>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</si>
  <si>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</si>
  <si>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</si>
  <si>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</si>
  <si>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</si>
  <si>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</si>
  <si>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</si>
  <si>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</si>
  <si>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</si>
  <si>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</si>
  <si>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</si>
  <si>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</si>
  <si>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</si>
  <si>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</si>
  <si>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</si>
  <si>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</si>
  <si>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</si>
  <si>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</si>
  <si>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</si>
  <si>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</si>
  <si>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</si>
  <si>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</si>
  <si>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</si>
  <si>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</si>
  <si>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</si>
  <si>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</si>
  <si>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</si>
  <si>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</si>
  <si>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</si>
  <si>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</si>
  <si>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</si>
  <si>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</si>
  <si>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</si>
  <si>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</si>
  <si>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</si>
  <si>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</si>
  <si>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</si>
  <si>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</si>
  <si>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</si>
  <si>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</si>
  <si>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</si>
  <si>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</si>
  <si>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</si>
  <si>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</si>
  <si>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</si>
  <si>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</si>
  <si>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</si>
  <si>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</si>
  <si>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</si>
  <si>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</si>
  <si>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</si>
  <si>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</si>
  <si>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</si>
  <si>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</si>
  <si>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</si>
  <si>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</si>
  <si>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</si>
  <si>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</si>
  <si>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</si>
  <si>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</si>
  <si>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</si>
  <si>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</si>
  <si>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</si>
  <si>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</si>
  <si>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</si>
  <si>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</si>
  <si>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</si>
  <si>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</si>
  <si>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</si>
  <si>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</si>
  <si>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</si>
  <si>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</si>
  <si>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</si>
  <si>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</si>
  <si>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</si>
  <si>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</si>
  <si>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</si>
  <si>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</si>
  <si>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</si>
  <si>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</si>
  <si>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</si>
  <si>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</si>
  <si>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</si>
  <si>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</si>
  <si>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</si>
  <si>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</si>
  <si>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</si>
  <si>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</si>
  <si>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</si>
  <si>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</si>
  <si>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</si>
  <si>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</si>
  <si>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</si>
  <si>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</si>
  <si>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</si>
  <si>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</si>
  <si>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</si>
  <si>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</si>
  <si>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</si>
  <si>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</si>
  <si>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</si>
  <si>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</si>
  <si>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</si>
  <si>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</si>
  <si>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</si>
  <si>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</si>
  <si>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</si>
  <si>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</si>
  <si>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</si>
  <si>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</si>
  <si>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</si>
  <si>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</si>
  <si>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</si>
  <si>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</si>
  <si>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</si>
  <si>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</si>
  <si>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</si>
  <si>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</si>
  <si>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</si>
  <si>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</si>
  <si>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</si>
  <si>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</si>
  <si>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</si>
  <si>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</si>
  <si>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</si>
  <si>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</si>
  <si>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</si>
  <si>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</si>
  <si>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</si>
  <si>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</si>
  <si>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</si>
  <si>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</si>
  <si>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</si>
  <si>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</si>
  <si>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</si>
  <si>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</si>
  <si>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</si>
  <si>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</si>
  <si>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</si>
  <si>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</si>
  <si>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</si>
  <si>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</si>
  <si>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</si>
  <si>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</si>
  <si>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</si>
  <si>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</si>
  <si>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</si>
  <si>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</si>
  <si>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</si>
  <si>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</si>
  <si>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</si>
  <si>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</si>
  <si>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</si>
  <si>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</si>
  <si>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</si>
  <si>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</si>
  <si>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</si>
  <si>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</si>
  <si>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</si>
  <si>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</si>
  <si>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</si>
  <si>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</si>
  <si>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</si>
  <si>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</si>
  <si>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</si>
  <si>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</si>
  <si>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</si>
  <si>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</si>
  <si>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</si>
  <si>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</si>
  <si>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</si>
  <si>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</si>
  <si>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</si>
  <si>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</si>
  <si>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</si>
  <si>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</si>
  <si>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</si>
  <si>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</si>
  <si>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</si>
  <si>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</si>
  <si>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</si>
  <si>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</si>
  <si>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</si>
  <si>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</si>
  <si>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</si>
  <si>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</si>
  <si>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</si>
  <si>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</si>
  <si>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</si>
  <si>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</si>
  <si>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</si>
  <si>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</si>
  <si>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</si>
  <si>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</si>
  <si>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</si>
  <si>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</si>
  <si>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</si>
  <si>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</si>
  <si>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</si>
  <si>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</si>
  <si>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</si>
  <si>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</si>
  <si>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</si>
  <si>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</si>
  <si>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</si>
  <si>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</si>
  <si>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</si>
  <si>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</si>
  <si>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</si>
  <si>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</si>
  <si>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</si>
  <si>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</si>
  <si>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</si>
  <si>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</si>
  <si>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</si>
  <si>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</si>
  <si>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</si>
  <si>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</si>
  <si>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</si>
  <si>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</si>
  <si>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</si>
  <si>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</si>
  <si>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</si>
  <si>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</si>
  <si>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</si>
  <si>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</si>
  <si>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</si>
  <si>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</si>
  <si>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</si>
  <si>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</si>
  <si>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</si>
  <si>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</si>
  <si>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</si>
  <si>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</si>
  <si>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</si>
  <si>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</si>
  <si>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</si>
  <si>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</si>
  <si>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</si>
  <si>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</si>
  <si>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</si>
  <si>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</si>
  <si>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</si>
  <si>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</si>
  <si>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</si>
  <si>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</si>
  <si>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</si>
  <si>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</si>
  <si>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</si>
  <si>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</si>
  <si>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</si>
  <si>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</si>
  <si>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</si>
  <si>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</si>
  <si>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</si>
  <si>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</si>
  <si>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</si>
  <si>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</si>
  <si>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</si>
  <si>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</si>
  <si>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</si>
  <si>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</si>
  <si>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</si>
  <si>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</si>
  <si>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</si>
  <si>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</si>
  <si>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</si>
  <si>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</si>
  <si>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</si>
  <si>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</si>
  <si>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</si>
  <si>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</si>
  <si>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</si>
  <si>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</si>
  <si>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</si>
  <si>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</si>
  <si>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</si>
  <si>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</si>
  <si>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</si>
  <si>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</si>
  <si>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</si>
  <si>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</si>
  <si>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</si>
  <si>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</si>
  <si>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</si>
  <si>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</si>
  <si>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</si>
  <si>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</si>
  <si>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</si>
  <si>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</si>
  <si>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</si>
  <si>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</si>
  <si>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</si>
  <si>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</si>
  <si>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</si>
  <si>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</si>
  <si>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</si>
  <si>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</si>
  <si>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</si>
  <si>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</si>
  <si>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</si>
  <si>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</si>
  <si>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</si>
  <si>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</si>
  <si>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</si>
  <si>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</si>
  <si>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</si>
  <si>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</si>
  <si>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</si>
  <si>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</si>
  <si>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</si>
  <si>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</si>
  <si>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</si>
  <si>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</si>
  <si>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</si>
  <si>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</si>
  <si>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</si>
  <si>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</si>
  <si>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</si>
  <si>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</si>
  <si>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</si>
  <si>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</si>
  <si>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</si>
  <si>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</si>
  <si>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</si>
  <si>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</si>
  <si>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</si>
  <si>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</si>
  <si>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</si>
  <si>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</si>
  <si>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</si>
  <si>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</si>
  <si>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</si>
  <si>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</si>
  <si>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</si>
  <si>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</si>
  <si>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</si>
  <si>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</si>
  <si>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</si>
  <si>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</si>
  <si>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</si>
  <si>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</si>
  <si>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</si>
  <si>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</si>
  <si>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</si>
  <si>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</si>
  <si>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</si>
  <si>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</si>
  <si>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</si>
  <si>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</si>
  <si>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</si>
  <si>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</si>
  <si>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</si>
  <si>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</si>
  <si>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</si>
  <si>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</si>
  <si>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</si>
  <si>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</si>
  <si>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</si>
  <si>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</si>
  <si>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</si>
  <si>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</si>
  <si>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</si>
  <si>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</si>
  <si>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</si>
  <si>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</si>
  <si>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</si>
  <si>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</si>
  <si>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</si>
  <si>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</si>
  <si>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</si>
  <si>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</si>
  <si>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</si>
  <si>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</si>
  <si>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</si>
  <si>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</si>
  <si>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</si>
  <si>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</si>
  <si>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</si>
  <si>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</si>
  <si>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</si>
  <si>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</si>
  <si>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</si>
  <si>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</si>
  <si>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</si>
  <si>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</si>
  <si>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</si>
  <si>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</si>
  <si>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</si>
  <si>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</si>
  <si>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</si>
  <si>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</si>
  <si>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</si>
  <si>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</si>
  <si>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</si>
  <si>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</si>
  <si>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</si>
  <si>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</si>
  <si>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</si>
  <si>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</si>
  <si>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</si>
  <si>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</si>
  <si>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</si>
  <si>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</si>
  <si>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</si>
  <si>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</si>
  <si>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</si>
  <si>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</si>
  <si>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</si>
  <si>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</si>
  <si>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</si>
  <si>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</si>
  <si>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</si>
  <si>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</si>
  <si>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</si>
  <si>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</si>
  <si>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</si>
  <si>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</si>
  <si>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</si>
  <si>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</si>
  <si>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</si>
  <si>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</si>
  <si>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</si>
  <si>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</si>
  <si>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</si>
  <si>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</si>
  <si>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</si>
  <si>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</si>
  <si>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</si>
  <si>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</si>
  <si>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</si>
  <si>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</si>
  <si>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</si>
  <si>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</si>
  <si>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</si>
  <si>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</si>
  <si>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</si>
  <si>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</si>
  <si>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</si>
  <si>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</si>
  <si>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</si>
  <si>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</si>
  <si>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</si>
  <si>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</si>
  <si>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</si>
  <si>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</si>
  <si>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</si>
  <si>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</si>
  <si>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</si>
  <si>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</si>
  <si>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</si>
  <si>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</si>
  <si>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</si>
  <si>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</si>
  <si>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</si>
  <si>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</si>
  <si>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</si>
  <si>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</si>
  <si>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</si>
  <si>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</si>
  <si>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</si>
  <si>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</si>
  <si>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</si>
  <si>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</si>
  <si>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</si>
  <si>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</si>
  <si>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</si>
  <si>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</si>
  <si>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</si>
  <si>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</si>
  <si>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</si>
  <si>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</si>
  <si>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</si>
  <si>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</si>
  <si>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</si>
  <si>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</si>
  <si>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</si>
  <si>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</si>
  <si>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</si>
  <si>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</si>
  <si>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</si>
  <si>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</si>
  <si>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</si>
  <si>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</si>
  <si>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</si>
  <si>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</si>
  <si>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</si>
  <si>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</si>
  <si>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</si>
  <si>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</si>
  <si>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</si>
  <si>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</si>
  <si>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</si>
  <si>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</si>
  <si>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</si>
  <si>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</si>
  <si>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</si>
  <si>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</si>
  <si>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</si>
  <si>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</si>
  <si>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</si>
  <si>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</si>
  <si>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</si>
  <si>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</si>
  <si>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</si>
  <si>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</si>
  <si>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</si>
  <si>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</si>
  <si>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</si>
  <si>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</si>
  <si>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</si>
  <si>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</si>
  <si>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</si>
  <si>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</si>
  <si>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</si>
  <si>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</si>
  <si>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</si>
  <si>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</si>
  <si>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</si>
  <si>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</si>
  <si>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</si>
  <si>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</si>
  <si>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</si>
  <si>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</si>
  <si>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</si>
  <si>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</si>
  <si>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</si>
  <si>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</si>
  <si>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</si>
  <si>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</si>
  <si>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</si>
  <si>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</si>
  <si>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</si>
  <si>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</si>
  <si>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</si>
  <si>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</si>
  <si>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</si>
  <si>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</si>
  <si>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</si>
  <si>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</si>
  <si>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</si>
  <si>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</si>
  <si>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</si>
  <si>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</si>
  <si>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</si>
  <si>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</si>
  <si>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</si>
  <si>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</si>
  <si>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</si>
  <si>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</si>
  <si>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</si>
  <si>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</si>
  <si>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</si>
  <si>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</si>
  <si>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</si>
  <si>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</si>
  <si>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</si>
  <si>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</si>
  <si>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</si>
  <si>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</si>
  <si>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</si>
  <si>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</si>
  <si>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</si>
  <si>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</si>
  <si>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</si>
  <si>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</si>
  <si>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</si>
  <si>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</si>
  <si>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</si>
  <si>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</si>
  <si>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</si>
  <si>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</si>
  <si>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</si>
  <si>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</si>
  <si>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</si>
  <si>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</si>
  <si>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</si>
  <si>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</si>
  <si>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</si>
  <si>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</si>
  <si>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</si>
  <si>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</si>
  <si>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</si>
  <si>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</si>
  <si>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</si>
  <si>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</si>
  <si>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</si>
  <si>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</si>
  <si>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</si>
  <si>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</si>
  <si>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</si>
  <si>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</si>
  <si>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</si>
  <si>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</si>
  <si>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</si>
  <si>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</si>
  <si>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</si>
  <si>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</si>
  <si>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</si>
  <si>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</si>
  <si>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</si>
  <si>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</si>
  <si>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</si>
  <si>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</si>
  <si>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</si>
  <si>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</si>
  <si>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</si>
  <si>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</si>
  <si>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</si>
  <si>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</si>
  <si>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</si>
  <si>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</si>
  <si>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</si>
  <si>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</si>
  <si>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</si>
  <si>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</si>
  <si>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</si>
  <si>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</si>
  <si>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</si>
  <si>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</si>
  <si>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</si>
  <si>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</si>
  <si>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</si>
  <si>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</si>
  <si>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</si>
  <si>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</si>
  <si>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</si>
  <si>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</si>
  <si>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</si>
  <si>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</si>
  <si>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</si>
  <si>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</si>
  <si>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</si>
  <si>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</si>
  <si>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</si>
  <si>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</si>
  <si>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</si>
  <si>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</si>
  <si>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</si>
  <si>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</si>
  <si>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</si>
  <si>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</si>
  <si>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</si>
  <si>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</si>
  <si>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</si>
  <si>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</si>
  <si>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</si>
  <si>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</si>
  <si>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</si>
  <si>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</si>
  <si>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</si>
  <si>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</si>
  <si>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</si>
  <si>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</si>
  <si>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</si>
  <si>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</si>
  <si>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</si>
  <si>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</si>
  <si>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</si>
  <si>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</si>
  <si>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</si>
  <si>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</si>
  <si>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</si>
  <si>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</si>
  <si>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</si>
  <si>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</si>
  <si>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</si>
  <si>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</si>
  <si>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</si>
  <si>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</si>
  <si>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</si>
  <si>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</si>
  <si>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</si>
  <si>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</si>
  <si>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</si>
  <si>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</si>
  <si>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</si>
  <si>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</si>
  <si>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</si>
  <si>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</si>
  <si>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</si>
  <si>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</si>
  <si>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</si>
  <si>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</si>
  <si>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</si>
  <si>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</si>
  <si>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</si>
  <si>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</si>
  <si>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</si>
  <si>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</si>
  <si>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</si>
  <si>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</si>
  <si>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</si>
  <si>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</si>
  <si>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</si>
  <si>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</si>
  <si>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</si>
  <si>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</si>
  <si>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</si>
  <si>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</si>
  <si>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</si>
  <si>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</si>
  <si>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</si>
  <si>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</si>
  <si>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</si>
  <si>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</si>
  <si>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</si>
  <si>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</si>
  <si>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</si>
  <si>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</si>
  <si>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</si>
  <si>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</si>
  <si>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</si>
  <si>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</si>
  <si>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</si>
  <si>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</si>
  <si>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</si>
  <si>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</si>
  <si>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</si>
  <si>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</si>
  <si>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</si>
  <si>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</si>
  <si>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</si>
  <si>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</si>
  <si>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</si>
  <si>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</si>
  <si>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</si>
  <si>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</si>
  <si>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</si>
  <si>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</si>
  <si>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</si>
  <si>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</si>
  <si>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</si>
  <si>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</si>
  <si>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</si>
  <si>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</si>
  <si>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</si>
  <si>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</si>
  <si>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</si>
  <si>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</si>
  <si>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</si>
  <si>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</si>
  <si>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</si>
  <si>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</si>
  <si>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</si>
  <si>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</si>
  <si>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</si>
  <si>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</si>
  <si>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</si>
  <si>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</si>
  <si>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</si>
  <si>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</si>
  <si>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</si>
  <si>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</si>
  <si>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</si>
  <si>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</si>
  <si>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</si>
  <si>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</si>
  <si>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</si>
  <si>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</si>
  <si>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</si>
  <si>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</si>
  <si>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</si>
  <si>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</si>
  <si>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</si>
  <si>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</si>
  <si>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</si>
  <si>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</si>
  <si>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</si>
  <si>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</si>
  <si>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</si>
  <si>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</si>
  <si>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</si>
  <si>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</si>
  <si>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</si>
  <si>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</si>
  <si>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</si>
  <si>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</si>
  <si>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</si>
  <si>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</si>
  <si>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</si>
  <si>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</si>
  <si>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</si>
  <si>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</si>
  <si>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</si>
  <si>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</si>
  <si>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</si>
  <si>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</si>
  <si>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</si>
  <si>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</si>
  <si>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</si>
  <si>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</si>
  <si>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</si>
  <si>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</si>
  <si>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</si>
  <si>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</si>
  <si>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</si>
  <si>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</si>
  <si>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</si>
  <si>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</si>
  <si>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</si>
  <si>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</si>
  <si>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</si>
  <si>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</si>
  <si>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</si>
  <si>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</si>
  <si>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</si>
  <si>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</si>
  <si>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</si>
  <si>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</si>
  <si>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</si>
  <si>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</si>
  <si>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</si>
  <si>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</si>
  <si>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</si>
  <si>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</si>
  <si>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</si>
  <si>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</si>
  <si>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</si>
  <si>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</si>
  <si>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</si>
  <si>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</si>
  <si>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</si>
  <si>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</si>
  <si>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</si>
  <si>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</si>
  <si>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</si>
  <si>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</si>
  <si>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</si>
  <si>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</si>
  <si>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</si>
  <si>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</si>
  <si>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</si>
  <si>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</si>
  <si>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</si>
  <si>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</si>
  <si>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</si>
  <si>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</si>
  <si>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</si>
  <si>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</si>
  <si>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</si>
  <si>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</si>
  <si>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</si>
  <si>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</si>
  <si>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</si>
  <si>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</si>
  <si>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</si>
  <si>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</si>
  <si>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</si>
  <si>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</si>
  <si>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</si>
  <si>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</si>
  <si>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</si>
  <si>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</si>
  <si>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</si>
  <si>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</si>
  <si>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</si>
  <si>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</si>
  <si>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</si>
  <si>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</si>
  <si>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</si>
  <si>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</si>
  <si>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</si>
  <si>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</si>
  <si>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</si>
  <si>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</si>
  <si>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</si>
  <si>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</si>
  <si>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</si>
  <si>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</si>
  <si>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</si>
  <si>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</si>
  <si>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</si>
  <si>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</si>
  <si>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</si>
  <si>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</si>
  <si>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</si>
  <si>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</si>
  <si>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</si>
  <si>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</si>
  <si>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</si>
  <si>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</si>
  <si>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</si>
  <si>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</si>
  <si>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</si>
  <si>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</si>
  <si>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</si>
  <si>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</si>
  <si>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</si>
  <si>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</si>
  <si>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</si>
  <si>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</si>
  <si>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</si>
  <si>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</si>
  <si>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</si>
  <si>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</si>
  <si>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</si>
  <si>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</si>
  <si>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</si>
  <si>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</si>
  <si>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</si>
  <si>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</si>
  <si>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</si>
  <si>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</si>
  <si>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</si>
  <si>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</si>
  <si>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</si>
  <si>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</si>
  <si>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</si>
  <si>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</si>
  <si>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</si>
  <si>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</si>
  <si>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</si>
  <si>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</si>
  <si>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</si>
  <si>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</si>
  <si>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</si>
  <si>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</si>
  <si>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</si>
  <si>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</si>
  <si>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</si>
  <si>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</si>
  <si>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</si>
  <si>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</si>
  <si>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</si>
  <si>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</si>
  <si>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</si>
  <si>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</si>
  <si>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</si>
  <si>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</si>
  <si>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</si>
  <si>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</si>
  <si>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</si>
  <si>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</si>
  <si>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</si>
  <si>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</si>
  <si>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</si>
  <si>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</si>
  <si>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</si>
  <si>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</si>
  <si>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</si>
  <si>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</si>
  <si>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</si>
  <si>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</si>
  <si>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</si>
  <si>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</si>
  <si>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</si>
  <si>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</si>
  <si>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</si>
  <si>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</si>
  <si>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</si>
  <si>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</si>
  <si>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</si>
  <si>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</si>
  <si>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</si>
  <si>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</si>
  <si>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</si>
  <si>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</si>
  <si>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</si>
  <si>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</si>
  <si>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</si>
  <si>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</si>
  <si>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</si>
  <si>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</si>
  <si>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</si>
  <si>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</si>
  <si>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</si>
  <si>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</si>
  <si>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</si>
  <si>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</si>
  <si>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</si>
  <si>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</si>
  <si>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</si>
  <si>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</si>
  <si>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</si>
  <si>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</si>
  <si>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</si>
  <si>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</si>
  <si>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</si>
  <si>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</si>
  <si>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</si>
  <si>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</si>
  <si>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</si>
  <si>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</si>
  <si>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</si>
  <si>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</si>
  <si>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</si>
  <si>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</si>
  <si>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</si>
  <si>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</si>
  <si>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</si>
  <si>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</si>
  <si>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</si>
  <si>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</si>
  <si>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</si>
  <si>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</si>
  <si>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</si>
  <si>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</si>
  <si>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</si>
  <si>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</si>
  <si>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</si>
  <si>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</si>
  <si>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</si>
  <si>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</si>
  <si>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</si>
  <si>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</si>
  <si>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</si>
  <si>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</si>
  <si>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</si>
  <si>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</si>
  <si>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</si>
  <si>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</si>
  <si>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</si>
  <si>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</si>
  <si>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</si>
  <si>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</si>
  <si>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</si>
  <si>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</si>
  <si>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</si>
  <si>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</si>
  <si>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</si>
  <si>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</si>
  <si>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</si>
  <si>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</si>
  <si>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</si>
  <si>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</si>
  <si>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</si>
  <si>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</si>
  <si>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</si>
  <si>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</si>
  <si>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</si>
  <si>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</si>
  <si>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</si>
  <si>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</si>
  <si>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</si>
  <si>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</si>
  <si>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</si>
  <si>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</si>
  <si>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</si>
  <si>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</si>
  <si>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</si>
  <si>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</si>
  <si>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</si>
  <si>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</si>
  <si>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</si>
  <si>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</si>
  <si>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</si>
  <si>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</si>
  <si>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</si>
  <si>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</si>
  <si>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</si>
  <si>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</si>
  <si>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</si>
  <si>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</si>
  <si>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</si>
  <si>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</si>
  <si>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</si>
  <si>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</si>
  <si>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</si>
  <si>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</si>
  <si>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</si>
  <si>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</si>
  <si>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</si>
  <si>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</si>
  <si>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</si>
  <si>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</si>
  <si>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</si>
  <si>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</si>
  <si>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</si>
  <si>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</si>
  <si>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</si>
  <si>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</si>
  <si>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</si>
  <si>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</si>
  <si>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</si>
  <si>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</si>
  <si>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</si>
  <si>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</si>
  <si>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</si>
  <si>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</si>
  <si>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</si>
  <si>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</si>
  <si>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</si>
  <si>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</si>
  <si>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</si>
  <si>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</si>
  <si>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</si>
  <si>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</si>
  <si>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</si>
  <si>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</si>
  <si>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</si>
  <si>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</si>
  <si>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</si>
  <si>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</si>
  <si>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</si>
  <si>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</si>
  <si>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</si>
  <si>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</si>
  <si>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</si>
  <si>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</si>
  <si>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</si>
  <si>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</si>
  <si>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</si>
  <si>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</si>
  <si>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</si>
  <si>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</si>
  <si>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</si>
  <si>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</si>
  <si>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</si>
  <si>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</si>
  <si>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</si>
  <si>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</si>
  <si>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</si>
  <si>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</si>
  <si>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</si>
  <si>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</si>
  <si>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</si>
  <si>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</si>
  <si>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</si>
  <si>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</si>
  <si>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</si>
  <si>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</si>
  <si>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</si>
  <si>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</si>
  <si>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</si>
  <si>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</si>
  <si>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</si>
  <si>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</si>
  <si>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</si>
  <si>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</si>
  <si>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</si>
  <si>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</si>
  <si>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</si>
  <si>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</si>
  <si>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</si>
  <si>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</si>
  <si>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</si>
  <si>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</si>
  <si>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</si>
  <si>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</si>
  <si>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</si>
  <si>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</si>
  <si>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</si>
  <si>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</si>
  <si>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</si>
  <si>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</si>
  <si>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</si>
  <si>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</si>
  <si>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</si>
  <si>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</si>
  <si>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</si>
  <si>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</si>
  <si>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</si>
  <si>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</si>
  <si>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</si>
  <si>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</si>
  <si>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</si>
  <si>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</si>
  <si>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</si>
  <si>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</si>
  <si>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</si>
  <si>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</si>
  <si>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</si>
  <si>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</si>
  <si>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</si>
  <si>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ASSProperty</t>
  </si>
  <si>
    <t>outAnalysisSysSht</t>
  </si>
  <si>
    <t>AnalysisSysSht</t>
  </si>
  <si>
    <t>MEMO</t>
    <phoneticPr fontId="4"/>
  </si>
  <si>
    <t>M</t>
    <phoneticPr fontId="4"/>
  </si>
  <si>
    <t>Target</t>
    <phoneticPr fontId="4"/>
  </si>
  <si>
    <t>Profile</t>
    <phoneticPr fontId="4"/>
  </si>
  <si>
    <t>Output</t>
  </si>
  <si>
    <t>Config</t>
    <phoneticPr fontId="4"/>
  </si>
  <si>
    <t>Path</t>
    <phoneticPr fontId="4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</si>
  <si>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4"/>
  </si>
  <si>
    <t>③Sheet Nameのみ記入であれば、本Excelであること。</t>
    <rPh sb="13" eb="15">
      <t>キニュウ</t>
    </rPh>
    <rPh sb="20" eb="21">
      <t>ホン</t>
    </rPh>
    <phoneticPr fontId="4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</si>
  <si>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4"/>
  </si>
  <si>
    <t>Key</t>
    <phoneticPr fontId="4"/>
  </si>
  <si>
    <t>Target</t>
    <phoneticPr fontId="4"/>
  </si>
  <si>
    <t>Output</t>
    <phoneticPr fontId="4"/>
  </si>
  <si>
    <t>Profile</t>
    <phoneticPr fontId="4"/>
  </si>
  <si>
    <t>Param1</t>
    <phoneticPr fontId="4"/>
  </si>
  <si>
    <t>Param2</t>
    <phoneticPr fontId="4"/>
  </si>
  <si>
    <t>Param3</t>
    <phoneticPr fontId="4"/>
  </si>
  <si>
    <t>Param10</t>
  </si>
  <si>
    <t>Event-2</t>
    <phoneticPr fontId="4"/>
  </si>
  <si>
    <t>Event-1</t>
    <phoneticPr fontId="4"/>
  </si>
  <si>
    <t>1</t>
    <phoneticPr fontId="4"/>
  </si>
  <si>
    <t>Param1</t>
    <phoneticPr fontId="4"/>
  </si>
  <si>
    <t>fbCollectSQL</t>
    <phoneticPr fontId="4"/>
  </si>
  <si>
    <t>+0</t>
    <phoneticPr fontId="4"/>
  </si>
  <si>
    <t>+3</t>
    <phoneticPr fontId="4"/>
  </si>
  <si>
    <t>+4</t>
    <phoneticPr fontId="4"/>
  </si>
  <si>
    <t>+5</t>
    <phoneticPr fontId="4"/>
  </si>
  <si>
    <t>TargetFolder</t>
    <phoneticPr fontId="4"/>
  </si>
  <si>
    <t>OutputFolder</t>
    <phoneticPr fontId="4"/>
  </si>
  <si>
    <t>fbExpCmdBtn</t>
    <phoneticPr fontId="4"/>
  </si>
  <si>
    <t>fbImpCmdBtn</t>
    <phoneticPr fontId="4"/>
  </si>
  <si>
    <t>Event-X</t>
    <phoneticPr fontId="4"/>
  </si>
  <si>
    <t>Event-X</t>
    <phoneticPr fontId="4"/>
  </si>
  <si>
    <t>C:\taTest\20180406受領_ITCデータ調整シート_オーソリ（カード拾得回収）.xls</t>
  </si>
  <si>
    <t>2.データプロファイル</t>
  </si>
  <si>
    <t>shidev</t>
  </si>
  <si>
    <t>ｽｷｰﾏ</t>
    <phoneticPr fontId="4"/>
  </si>
  <si>
    <t>apps</t>
  </si>
  <si>
    <t>j2qJmL1I</t>
  </si>
  <si>
    <t>C:\ttt\RULE_SQL\output</t>
  </si>
  <si>
    <t>UTF-8、LF</t>
    <phoneticPr fontId="4"/>
  </si>
  <si>
    <t>select * 
from xxae_card_acctg_log_if 
where RESERVE_CTRL2 = 'YYW_TST00002' AND RECV_DATE = '2018/04/12' AND RECV_NUM = 2</t>
    <phoneticPr fontId="4"/>
  </si>
  <si>
    <t>REM</t>
  </si>
  <si>
    <t>select * from xxae_journal_repo_mun where request_id = 1067053</t>
  </si>
  <si>
    <t>fbGetConditions</t>
    <phoneticPr fontId="4"/>
  </si>
  <si>
    <t>fbChkLogIF</t>
    <phoneticPr fontId="4"/>
  </si>
  <si>
    <t>fbVarTools</t>
    <phoneticPr fontId="4"/>
  </si>
  <si>
    <t>01：Visa,02：Ｍａｓｔｅｒcａｒｄ,03：ＡＭＥＸ,04：ＪＣＢ,05：銀聯,98：国内専用,99：国際ブランドなし,</t>
  </si>
  <si>
    <t>C:\ttt\RULE_SQL\output</t>
    <phoneticPr fontId="4"/>
  </si>
  <si>
    <t>Param1</t>
    <phoneticPr fontId="4"/>
  </si>
  <si>
    <t>CrtDS,TstFile</t>
    <phoneticPr fontId="4"/>
  </si>
  <si>
    <t>Param4</t>
    <phoneticPr fontId="4"/>
  </si>
  <si>
    <t>Param5</t>
    <phoneticPr fontId="4"/>
  </si>
  <si>
    <t>Param6</t>
    <phoneticPr fontId="4"/>
  </si>
  <si>
    <t>Param7</t>
    <phoneticPr fontId="4"/>
  </si>
  <si>
    <t>Param8</t>
    <phoneticPr fontId="4"/>
  </si>
  <si>
    <t>Param9</t>
    <phoneticPr fontId="4"/>
  </si>
  <si>
    <t>FuncFlg</t>
    <phoneticPr fontId="4"/>
  </si>
  <si>
    <t>Param2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</si>
</sst>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7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59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7" fillId="6" borderId="82" xfId="0" applyNumberFormat="1" applyFont="1" applyFill="1" applyBorder="1" applyAlignment="1">
      <alignment horizontal="left" vertical="center"/>
    </xf>
    <xf numFmtId="49" fontId="8" fillId="0" borderId="82" xfId="0" applyNumberFormat="1" applyFont="1" applyBorder="1" applyAlignment="1">
      <alignment vertical="center"/>
    </xf>
    <xf numFmtId="49" fontId="5" fillId="21" borderId="82" xfId="0" applyNumberFormat="1" applyFont="1" applyFill="1" applyBorder="1">
      <alignment vertical="center"/>
    </xf>
    <xf numFmtId="49" fontId="211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5" fillId="10" borderId="82" xfId="0" applyNumberFormat="1" applyFont="1" applyFill="1" applyBorder="1" applyAlignment="1">
      <alignment horizontal="center" vertical="center"/>
    </xf>
    <xf numFmtId="49" fontId="5" fillId="10" borderId="82" xfId="0" applyNumberFormat="1" applyFont="1" applyFill="1" applyBorder="1" applyAlignment="1">
      <alignment horizontal="center" vertical="center"/>
    </xf>
    <xf numFmtId="0" fontId="5" fillId="76" borderId="1" xfId="0" applyFont="1" applyFill="1" applyBorder="1" applyAlignment="1">
      <alignment horizontal="center" vertical="center"/>
    </xf>
    <xf numFmtId="0" fontId="213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5" fillId="21" borderId="81" xfId="0" applyNumberFormat="1" applyFont="1" applyFill="1" applyBorder="1">
      <alignment vertical="center"/>
    </xf>
    <xf numFmtId="49" fontId="8" fillId="0" borderId="81" xfId="0" applyNumberFormat="1" applyFont="1" applyBorder="1" applyAlignment="1">
      <alignment vertical="center"/>
    </xf>
    <xf numFmtId="49" fontId="17" fillId="6" borderId="81" xfId="0" applyNumberFormat="1" applyFont="1" applyFill="1" applyBorder="1" applyAlignment="1">
      <alignment horizontal="left" vertical="center"/>
    </xf>
    <xf numFmtId="49" fontId="17" fillId="6" borderId="11" xfId="0" applyNumberFormat="1" applyFont="1" applyFill="1" applyBorder="1" applyAlignment="1">
      <alignment horizontal="left" vertical="center"/>
    </xf>
    <xf numFmtId="49" fontId="17" fillId="6" borderId="84" xfId="0" applyNumberFormat="1" applyFont="1" applyFill="1" applyBorder="1" applyAlignment="1">
      <alignment horizontal="left" vertical="center"/>
    </xf>
    <xf numFmtId="0" fontId="8" fillId="78" borderId="82" xfId="0" applyNumberFormat="1" applyFont="1" applyFill="1" applyBorder="1" applyAlignment="1">
      <alignment vertical="center"/>
    </xf>
    <xf numFmtId="49" fontId="211" fillId="78" borderId="91" xfId="0" applyNumberFormat="1" applyFont="1" applyFill="1" applyBorder="1" applyAlignment="1">
      <alignment vertical="top"/>
    </xf>
    <xf numFmtId="49" fontId="211" fillId="78" borderId="91" xfId="0" applyNumberFormat="1" applyFont="1" applyFill="1" applyBorder="1">
      <alignment vertical="center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49" fontId="8" fillId="0" borderId="43" xfId="0" applyNumberFormat="1" applyFont="1" applyFill="1" applyBorder="1" applyAlignment="1" applyProtection="1">
      <alignment vertical="center"/>
      <protection locked="0"/>
    </xf>
    <xf numFmtId="49" fontId="8" fillId="0" borderId="44" xfId="0" applyNumberFormat="1" applyFont="1" applyFill="1" applyBorder="1" applyAlignment="1" applyProtection="1">
      <alignment vertical="center"/>
      <protection locked="0"/>
    </xf>
    <xf numFmtId="49" fontId="8" fillId="0" borderId="88" xfId="0" applyNumberFormat="1" applyFont="1" applyFill="1" applyBorder="1" applyAlignment="1" applyProtection="1">
      <alignment vertical="center" wrapText="1"/>
      <protection locked="0"/>
    </xf>
    <xf numFmtId="0" fontId="0" fillId="0" borderId="89" xfId="0" applyBorder="1" applyAlignment="1" applyProtection="1">
      <alignment vertical="center"/>
      <protection locked="0"/>
    </xf>
    <xf numFmtId="0" fontId="0" fillId="0" borderId="90" xfId="0" applyBorder="1" applyAlignment="1" applyProtection="1">
      <alignment vertical="center"/>
      <protection locked="0"/>
    </xf>
    <xf numFmtId="49" fontId="5" fillId="21" borderId="85" xfId="0" applyNumberFormat="1" applyFont="1" applyFill="1" applyBorder="1" applyAlignment="1">
      <alignment horizontal="center" vertical="center"/>
    </xf>
    <xf numFmtId="49" fontId="5" fillId="21" borderId="86" xfId="0" applyNumberFormat="1" applyFont="1" applyFill="1" applyBorder="1" applyAlignment="1">
      <alignment horizontal="center" vertical="center"/>
    </xf>
    <xf numFmtId="49" fontId="5" fillId="21" borderId="92" xfId="0" applyNumberFormat="1" applyFont="1" applyFill="1" applyBorder="1" applyAlignment="1">
      <alignment horizontal="center" vertical="center"/>
    </xf>
    <xf numFmtId="49" fontId="5" fillId="21" borderId="78" xfId="0" applyNumberFormat="1" applyFont="1" applyFill="1" applyBorder="1" applyAlignment="1">
      <alignment horizontal="center" vertical="center"/>
    </xf>
    <xf numFmtId="49" fontId="5" fillId="21" borderId="87" xfId="0" applyNumberFormat="1" applyFont="1" applyFill="1" applyBorder="1" applyAlignment="1">
      <alignment horizontal="left" vertical="center"/>
    </xf>
    <xf numFmtId="49" fontId="5" fillId="21" borderId="78" xfId="0" applyNumberFormat="1" applyFont="1" applyFill="1" applyBorder="1" applyAlignment="1">
      <alignment horizontal="left" vertical="center"/>
    </xf>
    <xf numFmtId="49" fontId="5" fillId="21" borderId="82" xfId="0" applyNumberFormat="1" applyFont="1" applyFill="1" applyBorder="1" applyAlignment="1">
      <alignment horizontal="center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76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200" fillId="2" borderId="4" xfId="1262" applyNumberFormat="1" applyFont="1" applyFill="1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205" fillId="0" borderId="1" xfId="1262" applyNumberFormat="1" applyFont="1" applyFill="1" applyBorder="1" applyAlignment="1">
      <alignment horizontal="center" vertical="center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1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FF"/>
      <color rgb="FFFFCCCC"/>
      <color rgb="FF00FF00"/>
      <color rgb="FFFFFF00"/>
      <color rgb="FF0000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428625</xdr:colOff>
          <xdr:row>19</xdr:row>
          <xdr:rowOff>161925</xdr:rowOff>
        </xdr:to>
        <xdr:sp macro="" textlink="">
          <xdr:nvSpPr>
            <xdr:cNvPr id="49161" name="fbGetConditions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検索条件作成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各種ツール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12</xdr:row>
          <xdr:rowOff>9525</xdr:rowOff>
        </xdr:from>
        <xdr:to>
          <xdr:col>5</xdr:col>
          <xdr:colOff>419100</xdr:colOff>
          <xdr:row>13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9525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'CD2016050800020';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'CD2016050800020';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'CD2016050800020';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'CD2016050800020';</v>
      </c>
    </row>
    <row r="3" spans="1:185">
      <c r="A3" s="69" t="str">
        <f t="shared" ca="1" si="0"/>
        <v>DELETE FROM PS_PENDING_DST WHERE GROUP_BU='KGJPN' AND ITEM = 'CD2016050800020';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CD2016050800020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'CD2016050800020';</v>
      </c>
    </row>
    <row r="4" spans="1:185">
      <c r="A4" s="69" t="str">
        <f t="shared" ca="1" si="0"/>
        <v>DELETE FROM PS_PENDING_VAT WHERE GROUP_BU='KGJPN' AND ITEM = 'CD2016050800020';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'CD2016050800020';</v>
      </c>
    </row>
    <row r="5" spans="1:185">
      <c r="A5" s="69" t="str">
        <f t="shared" ca="1" si="0"/>
        <v>DELETE FROM PS_ITEM_ACTIVITY WHERE BUSINESS_UNIT='KGJPN' AND ITEM = 'CD2016050800020';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'CD2016050800020';</v>
      </c>
    </row>
    <row r="6" spans="1:185">
      <c r="A6" s="69" t="str">
        <f t="shared" ca="1" si="0"/>
        <v>DELETE FROM PS_ITEM WHERE BUSINESS_UNIT='KGJPN' AND ITEM = 'CD2016050800020';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'CD2016050800020';</v>
      </c>
    </row>
    <row r="7" spans="1:185">
      <c r="A7" s="69" t="str">
        <f t="shared" ca="1" si="0"/>
        <v>DELETE FROM PS_ITEM_ACT_VAT WHERE BUSINESS_UNIT='KGJPN' AND ITEM = 'CD2016050800020';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'CD2016050800020';</v>
      </c>
    </row>
    <row r="8" spans="1:185">
      <c r="A8" s="69" t="str">
        <f t="shared" ca="1" si="0"/>
        <v>DELETE FROM PS_ITEM_DST WHERE BUSINESS_UNIT='KGJPN' AND ITEM = 'CD2016050800020';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'CD2016050800020';</v>
      </c>
    </row>
    <row r="9" spans="1:185" s="28" customFormat="1">
      <c r="A9" s="27"/>
    </row>
    <row r="11" spans="1:185">
      <c r="A11" s="23" t="str">
        <f ca="1">"--"&amp;C3</f>
        <v>--CD2016050800020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('KGJPN','CD2016050800020','PSBATCH','PSBATCH','KGJPN','B','I','E','C','A',216000,1,216000,1,216000,1,1,'PSCD1','2016-04-01','2016-04-01','2016-04-02','2016-03-31',0,'I','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CD2016050800020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('KGJPN','CD2016050800020','PSBATCH','PSBATCH','KGJPN','B','I','E','C','A',216000,1,216000,1,216000,1,1,'PSCD1','2016-04-01','2016-04-01','2016-04-02','2016-03-31',0,'I','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('KGJPN','CD2016050800020','PSBATCH','PSBATCH','KGJPN','B','I','E','C','A',216000,1,216000,1,216000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('KGJPN','CD2016050800020','KGJPN','1408000','CD2016050800020',0,1,'CDDR','DOMES',216000,' ','2016-03-31','2016-03-31','2016-04-02','2016-09-30','AAA','AAA','AAA',' ',null,0,'2016050800020',0,'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CD2016050800020</v>
      </c>
      <c r="D16" s="14" t="str">
        <f>$C$1</f>
        <v>KGJPN</v>
      </c>
      <c r="E16" s="14" t="str">
        <f>$C$2</f>
        <v>1408000</v>
      </c>
      <c r="F16" s="22" t="str">
        <f ca="1">$C$3</f>
        <v>CD2016050800020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2016050800020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('KGJPN','CD2016050800020','KGJPN','1408000','CD2016050800020',0,1,'CDDR','DOMES',216000,' ','2016-03-31','2016-03-31','2016-04-02','2016-09-30','AAA','AAA','AAA',' ',null,0,'2016050800020',0,'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('KGJPN','CD2016050800020','KGJPN','1408000','CD2016050800020',0,1,'CDDR','DOMES',216000,'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',null,0,'2016050800020',0,'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('KGJPN','CD2016050800020','KGJPN','1408000','CD2016050800020',0,1,'RECORDING','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CD2016050800020</v>
      </c>
      <c r="D19" s="14" t="str">
        <f>$C$1</f>
        <v>KGJPN</v>
      </c>
      <c r="E19" s="14" t="str">
        <f>$C$2</f>
        <v>1408000</v>
      </c>
      <c r="F19" s="22" t="str">
        <f ca="1">$C$3</f>
        <v>CD2016050800020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('KGJPN','CD2016050800020','KGJPN','1408000','CD2016050800020',0,1,'RECORDING','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('KGJPN','CD2016050800020','KGJPN','1408000','CD2016050800020',0,1,'RECORDING','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('KGJPN','CD2016050800020','KGJPN','1408000','CD2016050800020',0,1,'RECORDING','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CD2016050800020</v>
      </c>
      <c r="D20" s="14" t="str">
        <f>$C$1</f>
        <v>KGJPN</v>
      </c>
      <c r="E20" s="14" t="str">
        <f>$C$2</f>
        <v>1408000</v>
      </c>
      <c r="F20" s="22" t="str">
        <f ca="1">$C$3</f>
        <v>CD2016050800020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('KGJPN','CD2016050800020','KGJPN','1408000','CD2016050800020',0,1,'RECORDING','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('KGJPN','CD2016050800020','KGJPN','1408000','CD2016050800020',0,1,'RECORDING','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('KGJPN','CD2016050800020','KGJPN','1408000','CD2016050800020',0,1,'RECORDING','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CD2016050800020</v>
      </c>
      <c r="D21" s="14" t="str">
        <f>$C$1</f>
        <v>KGJPN</v>
      </c>
      <c r="E21" s="14" t="str">
        <f>$C$2</f>
        <v>1408000</v>
      </c>
      <c r="F21" s="22" t="str">
        <f ca="1">$C$3</f>
        <v>CD2016050800020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('KGJPN','CD2016050800020','KGJPN','1408000','CD2016050800020',0,1,'RECORDING','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('KGJPN','CD2016050800020','KGJPN','1408000','CD2016050800020',0,1,'RECORDING','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('KGJPN','CD2016050800020','KGJPN','1408000','CD2016050800020',0,1,'T','SK','KGT08','VO',8,'2016-03-31',200000,200000,200000,16000,0,'N','JPY',16000,200000,0);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CD2016050800020</v>
      </c>
      <c r="D24" s="14" t="str">
        <f>$C$1</f>
        <v>KGJPN</v>
      </c>
      <c r="E24" s="14" t="str">
        <f>$C$2</f>
        <v>1408000</v>
      </c>
      <c r="F24" s="22" t="str">
        <f ca="1">$C$3</f>
        <v>CD2016050800020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('KGJPN','CD2016050800020','KGJPN','1408000','CD2016050800020',0,1,'T','SK','KGT08','VO',8,'2016-03-31',200000,200000,200000,16000,0,'N','JPY',16000,200000,0);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('KGJPN','CD2016050800020','KGJPN','1408000','CD2016050800020',0,1,'T','SK','KGT08','VO',8,'2016-03-31',200000,200000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('KGJPN','1408000','CD2016050800020',0,1,'CDDR','DOMES',216000,' ','2016-03-31','2016-04-01','2016-03-31',' ',0,' ',' ',0,' ',' ','KGJPN','CD2016050800020',1,'N',' ',' ','Y','JPY','APTTM',1,1,0,' ',' ',0,1,216000,'JPY',0,'IT-01','PSCD1',' ','B',' ','N',' ',' ','AAA','AAA','AAA','2016050800020',0,'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CD2016050800020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CD2016050800020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2016050800020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('KGJPN','1408000','CD2016050800020',0,1,'CDDR','DOMES',216000,' ','2016-03-31','2016-04-01','2016-03-31',' ',0,' ',' ',0,' ',' ','KGJPN','CD2016050800020',1,'N',' ',' ','Y','JPY','APTTM',1,1,0,' ',' ',0,1,216000,'JPY',0,'IT-01','PSCD1',' ','B',' ','N',' ',' ','AAA','AAA','AAA','2016050800020',0,'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('KGJPN','1408000','CD2016050800020',0,1,'CDDR','DOMES',216000,'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','KGJPN','CD2016050800020',1,'N','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,'AAA','AAA','2016050800020',0,'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('KGJPN','1408000','CD2016050800020',0,'O','CDDR','DOMES',' ','DOMES',216000,'2016-03-31','2016-03-31','2016-04-02','2016-09-30','AAA','AAA','AAA',' ',null,0,'2016050800020',0,'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CD2016050800020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2016050800020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('KGJPN','1408000','CD2016050800020',0,'O','CDDR','DOMES',' ','DOMES',216000,'2016-03-31','2016-03-31','2016-04-02','2016-09-30','AAA','AAA','AAA',' ',null,0,'2016050800020',0,'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('KGJPN','1408000','CD2016050800020',0,'O','CDDR','DOMES','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',null,0,'2016050800020',0,'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('KGJPN','1408000','CD2016050800020',0,1,'T','SK','KGT08','VO',8,'2016-03-31','KGJPN',200000,200000,200000,200000,16000,16000,0,0,'N','N','JPY','JPY');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CD2016050800020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('KGJPN','1408000','CD2016050800020',0,1,'T','SK','KGT08','VO',8,'2016-03-31','KGJPN',200000,200000,200000,200000,16000,16000,0,0,'N','N','JPY','JPY');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('KGJPN','1408000','CD2016050800020',0,1,'T','SK','KGT08','VO',8,'2016-03-31','KGJPN',200000,200000,200000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('KGJPN','1408000','CD2016050800020',0,1,'RECORDING','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CD2016050800020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('KGJPN','1408000','CD2016050800020',0,1,'RECORDING','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('KGJPN','1408000','CD2016050800020',0,1,'RECORDING','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('KGJPN','1408000','CD2016050800020',0,1,'RECORDING','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CD2016050800020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('KGJPN','1408000','CD2016050800020',0,1,'RECORDING','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('KGJPN','1408000','CD2016050800020',0,1,'RECORDING','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('KGJPN','1408000','CD2016050800020',0,1,'RECORDING','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CD2016050800020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('KGJPN','1408000','CD2016050800020',0,1,'RECORDING','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('KGJPN','1408000','CD2016050800020',0,1,'RECORDING','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1437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658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31" sqref="B31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1598</v>
      </c>
      <c r="D2" t="s">
        <v>6</v>
      </c>
      <c r="G2" s="8" t="s">
        <v>17</v>
      </c>
      <c r="H2" s="8" t="s">
        <v>22</v>
      </c>
      <c r="J2" s="291" t="str">
        <f ca="1">CLEAN(INDIRECT(("G"&amp;$K$2+2)))</f>
        <v>shidev</v>
      </c>
      <c r="K2" s="287">
        <v>17</v>
      </c>
    </row>
    <row r="3" spans="1:11">
      <c r="A3" s="2" t="s">
        <v>8</v>
      </c>
      <c r="B3" s="8" t="s">
        <v>1600</v>
      </c>
      <c r="D3" s="7" t="s">
        <v>7</v>
      </c>
      <c r="F3" s="3" t="s">
        <v>641</v>
      </c>
      <c r="G3" s="288" t="s">
        <v>29</v>
      </c>
      <c r="H3" s="1" t="s">
        <v>20</v>
      </c>
    </row>
    <row r="4" spans="1:11">
      <c r="A4" s="2" t="s">
        <v>9</v>
      </c>
      <c r="B4" s="8" t="s">
        <v>1601</v>
      </c>
      <c r="D4" t="s">
        <v>638</v>
      </c>
      <c r="G4" s="288" t="s">
        <v>455</v>
      </c>
      <c r="H4" s="1" t="s">
        <v>21</v>
      </c>
    </row>
    <row r="5" spans="1:11">
      <c r="A5" s="2" t="s">
        <v>1599</v>
      </c>
      <c r="B5" s="8" t="s">
        <v>1600</v>
      </c>
      <c r="D5" t="s">
        <v>639</v>
      </c>
      <c r="G5" s="288" t="s">
        <v>456</v>
      </c>
    </row>
    <row r="6" spans="1:11">
      <c r="A6" s="39"/>
      <c r="B6" s="1"/>
      <c r="D6" s="6"/>
      <c r="G6" s="289" t="s">
        <v>457</v>
      </c>
    </row>
    <row r="7" spans="1:11">
      <c r="A7" s="2"/>
      <c r="B7" s="1"/>
      <c r="D7" s="6"/>
      <c r="G7" s="290" t="s">
        <v>458</v>
      </c>
    </row>
    <row r="8" spans="1:11">
      <c r="A8" s="2" t="s">
        <v>5</v>
      </c>
      <c r="B8" s="8" t="s">
        <v>639</v>
      </c>
      <c r="D8" s="6"/>
      <c r="G8" s="288" t="s">
        <v>28</v>
      </c>
    </row>
    <row r="9" spans="1:11">
      <c r="A9" s="2" t="s">
        <v>11</v>
      </c>
      <c r="B9" s="1" t="s">
        <v>0</v>
      </c>
      <c r="D9" s="6"/>
      <c r="G9" s="288" t="s">
        <v>563</v>
      </c>
    </row>
    <row r="10" spans="1:11">
      <c r="A10" s="2" t="s">
        <v>12</v>
      </c>
      <c r="B10" s="1" t="s">
        <v>0</v>
      </c>
      <c r="D10" s="6"/>
      <c r="G10" s="288" t="s">
        <v>564</v>
      </c>
    </row>
    <row r="11" spans="1:11">
      <c r="A11" s="2" t="s">
        <v>19</v>
      </c>
      <c r="B11" s="1" t="s">
        <v>0</v>
      </c>
      <c r="D11" s="6"/>
      <c r="G11" s="290"/>
    </row>
    <row r="12" spans="1:11">
      <c r="A12" s="2" t="s">
        <v>23</v>
      </c>
      <c r="B12" s="1" t="s">
        <v>0</v>
      </c>
      <c r="D12" s="6"/>
      <c r="G12" s="288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8" t="s">
        <v>560</v>
      </c>
    </row>
    <row r="14" spans="1:11">
      <c r="G14" s="288" t="s">
        <v>561</v>
      </c>
    </row>
    <row r="15" spans="1:11">
      <c r="E15" s="15" t="s">
        <v>13</v>
      </c>
      <c r="G15" s="290" t="s">
        <v>562</v>
      </c>
    </row>
    <row r="16" spans="1:11">
      <c r="E16" s="13" t="s">
        <v>14</v>
      </c>
      <c r="G16" s="288"/>
    </row>
    <row r="17" spans="1:10">
      <c r="E17" s="14" t="s">
        <v>26</v>
      </c>
      <c r="G17" s="288"/>
    </row>
    <row r="18" spans="1:10">
      <c r="E18" s="10" t="s">
        <v>15</v>
      </c>
      <c r="G18" s="288"/>
    </row>
    <row r="19" spans="1:10">
      <c r="F19" s="3" t="s">
        <v>640</v>
      </c>
      <c r="G19" s="288" t="s">
        <v>1598</v>
      </c>
    </row>
    <row r="20" spans="1:10">
      <c r="G20" s="288"/>
    </row>
    <row r="21" spans="1:10">
      <c r="G21" s="288"/>
    </row>
    <row r="22" spans="1:10">
      <c r="G22" s="288"/>
    </row>
    <row r="23" spans="1:10">
      <c r="G23" s="288"/>
    </row>
    <row r="24" spans="1:10">
      <c r="G24" s="289"/>
    </row>
    <row r="25" spans="1:10">
      <c r="G25" s="288"/>
      <c r="J25" s="12"/>
    </row>
    <row r="26" spans="1:10">
      <c r="G26" s="288"/>
    </row>
    <row r="27" spans="1:10">
      <c r="G27" s="288"/>
    </row>
    <row r="28" spans="1:10">
      <c r="G28" s="288"/>
    </row>
    <row r="29" spans="1:10">
      <c r="A29" s="3" t="s">
        <v>466</v>
      </c>
      <c r="G29" s="288"/>
    </row>
    <row r="30" spans="1:10">
      <c r="A30" s="2" t="s">
        <v>473</v>
      </c>
      <c r="B30" s="1" t="s">
        <v>198</v>
      </c>
      <c r="C30" t="s">
        <v>467</v>
      </c>
      <c r="G30" s="288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/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1356</v>
      </c>
      <c r="B35" s="1" t="s">
        <v>0</v>
      </c>
      <c r="C35" t="s">
        <v>1358</v>
      </c>
    </row>
    <row r="36" spans="1:3">
      <c r="A36" s="2" t="s">
        <v>1357</v>
      </c>
      <c r="B36" s="1" t="s">
        <v>62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8" sqref="C8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 ht="40.5">
      <c r="B7" t="s">
        <v>1605</v>
      </c>
      <c r="C7" s="176" t="s">
        <v>1604</v>
      </c>
    </row>
    <row r="8" spans="1:4">
      <c r="C8" s="9" t="s">
        <v>1606</v>
      </c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F40" sqref="F40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647</v>
      </c>
      <c r="C2" s="94" t="s">
        <v>1276</v>
      </c>
      <c r="D2" s="95"/>
      <c r="E2" s="95"/>
      <c r="F2" s="95"/>
      <c r="G2" s="95"/>
      <c r="H2" s="95"/>
      <c r="I2" s="96"/>
      <c r="AJ2" s="12" t="s">
        <v>661</v>
      </c>
    </row>
    <row r="3" spans="1:61">
      <c r="A3" s="102" t="s">
        <v>646</v>
      </c>
      <c r="B3" s="98" t="s">
        <v>594</v>
      </c>
      <c r="C3" s="94" t="s">
        <v>646</v>
      </c>
      <c r="D3" s="95"/>
      <c r="E3" s="95"/>
      <c r="F3" s="95"/>
      <c r="G3" s="95"/>
      <c r="H3" s="95"/>
      <c r="I3" s="96"/>
      <c r="AJ3" s="57" t="s">
        <v>659</v>
      </c>
      <c r="AK3" s="57" t="s">
        <v>699</v>
      </c>
    </row>
    <row r="4" spans="1:61">
      <c r="A4" s="102" t="s">
        <v>702</v>
      </c>
      <c r="B4" s="98" t="s">
        <v>598</v>
      </c>
      <c r="C4" s="94" t="s">
        <v>648</v>
      </c>
      <c r="D4" s="95"/>
      <c r="E4" s="95"/>
      <c r="F4" s="95"/>
      <c r="G4" s="95"/>
      <c r="H4" s="95"/>
      <c r="I4" s="96"/>
      <c r="AJ4" s="57" t="s">
        <v>646</v>
      </c>
      <c r="AK4" s="57"/>
      <c r="AO4" s="12" t="s">
        <v>709</v>
      </c>
      <c r="AT4" s="12" t="s">
        <v>702</v>
      </c>
      <c r="BD4" s="12" t="s">
        <v>701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660</v>
      </c>
      <c r="AK5" s="57"/>
      <c r="AO5" s="32" t="s">
        <v>703</v>
      </c>
      <c r="AP5" s="32" t="s">
        <v>700</v>
      </c>
      <c r="AQ5" s="32" t="s">
        <v>706</v>
      </c>
      <c r="AT5" s="122" t="s">
        <v>672</v>
      </c>
      <c r="AU5" s="122" t="s">
        <v>673</v>
      </c>
      <c r="AV5" s="122" t="s">
        <v>670</v>
      </c>
      <c r="AW5" s="32" t="s">
        <v>674</v>
      </c>
      <c r="AX5" s="32" t="s">
        <v>675</v>
      </c>
      <c r="AY5" s="32" t="s">
        <v>676</v>
      </c>
      <c r="AZ5" s="32" t="s">
        <v>677</v>
      </c>
      <c r="BA5" s="32" t="s">
        <v>678</v>
      </c>
      <c r="BB5" s="32" t="s">
        <v>679</v>
      </c>
      <c r="BC5" s="32" t="s">
        <v>680</v>
      </c>
      <c r="BD5" s="32" t="s">
        <v>681</v>
      </c>
      <c r="BE5" s="32" t="s">
        <v>681</v>
      </c>
      <c r="BF5" s="88" t="s">
        <v>682</v>
      </c>
      <c r="BG5" s="74"/>
      <c r="BH5" s="74"/>
      <c r="BI5" s="74"/>
    </row>
    <row r="6" spans="1:61" ht="27.75" thickBot="1">
      <c r="A6" s="102" t="s">
        <v>1406</v>
      </c>
      <c r="B6" s="266" t="s">
        <v>1405</v>
      </c>
      <c r="C6" s="123" t="s">
        <v>643</v>
      </c>
      <c r="D6" s="124" t="s">
        <v>642</v>
      </c>
      <c r="E6" s="124" t="s">
        <v>809</v>
      </c>
      <c r="F6" s="126" t="s">
        <v>710</v>
      </c>
      <c r="G6" s="123" t="s">
        <v>643</v>
      </c>
      <c r="H6" s="124" t="s">
        <v>642</v>
      </c>
      <c r="I6" s="124" t="s">
        <v>809</v>
      </c>
      <c r="N6" s="12" t="s">
        <v>812</v>
      </c>
      <c r="O6" s="12" t="s">
        <v>813</v>
      </c>
      <c r="S6" s="12" t="s">
        <v>811</v>
      </c>
      <c r="AJ6" s="121" t="s">
        <v>670</v>
      </c>
      <c r="AK6" s="121" t="s">
        <v>670</v>
      </c>
      <c r="AL6" s="121" t="s">
        <v>671</v>
      </c>
      <c r="AN6" s="32" t="s">
        <v>689</v>
      </c>
      <c r="AO6" s="32" t="s">
        <v>686</v>
      </c>
      <c r="AP6" s="32" t="s">
        <v>687</v>
      </c>
      <c r="AQ6" s="32" t="s">
        <v>707</v>
      </c>
      <c r="AS6" s="32" t="s">
        <v>689</v>
      </c>
      <c r="AT6" s="31" t="s">
        <v>686</v>
      </c>
      <c r="AU6" s="31" t="s">
        <v>687</v>
      </c>
      <c r="AV6" s="31" t="s">
        <v>688</v>
      </c>
      <c r="AW6" s="31" t="s">
        <v>690</v>
      </c>
      <c r="AX6" s="31" t="s">
        <v>691</v>
      </c>
      <c r="AY6" s="31" t="s">
        <v>692</v>
      </c>
      <c r="AZ6" s="31" t="s">
        <v>693</v>
      </c>
      <c r="BA6" s="31" t="s">
        <v>694</v>
      </c>
      <c r="BB6" s="31" t="s">
        <v>695</v>
      </c>
      <c r="BC6" s="31" t="s">
        <v>696</v>
      </c>
      <c r="BD6" s="31" t="s">
        <v>697</v>
      </c>
      <c r="BE6" s="31" t="s">
        <v>698</v>
      </c>
      <c r="BF6" s="31" t="s">
        <v>723</v>
      </c>
      <c r="BG6" s="31" t="s">
        <v>724</v>
      </c>
      <c r="BH6" s="31" t="s">
        <v>725</v>
      </c>
      <c r="BI6" s="31" t="s">
        <v>726</v>
      </c>
    </row>
    <row r="7" spans="1:61">
      <c r="B7" s="104" t="s">
        <v>1277</v>
      </c>
      <c r="C7" s="105"/>
      <c r="D7" s="105"/>
      <c r="E7" s="105"/>
      <c r="F7" s="127"/>
      <c r="G7" s="105"/>
      <c r="H7" s="105"/>
      <c r="I7" s="106"/>
      <c r="N7" s="133" t="s">
        <v>815</v>
      </c>
      <c r="O7" s="134" t="s">
        <v>816</v>
      </c>
      <c r="P7" s="134" t="s">
        <v>777</v>
      </c>
      <c r="Q7" s="134" t="s">
        <v>799</v>
      </c>
      <c r="R7" s="12" t="s">
        <v>810</v>
      </c>
      <c r="S7" s="104" t="s">
        <v>829</v>
      </c>
      <c r="T7" s="105" t="s">
        <v>796</v>
      </c>
      <c r="U7" s="145"/>
      <c r="V7" s="105" t="s">
        <v>829</v>
      </c>
      <c r="W7" s="127" t="s">
        <v>829</v>
      </c>
      <c r="X7" s="105" t="s">
        <v>797</v>
      </c>
      <c r="Y7" s="145"/>
      <c r="Z7" s="106" t="s">
        <v>829</v>
      </c>
      <c r="AA7" s="12" t="s">
        <v>810</v>
      </c>
      <c r="AB7" s="104" t="s">
        <v>1277</v>
      </c>
      <c r="AC7" s="105" t="s">
        <v>1278</v>
      </c>
      <c r="AD7" s="105" t="s">
        <v>1279</v>
      </c>
      <c r="AE7" s="105" t="s">
        <v>1280</v>
      </c>
      <c r="AI7" s="32" t="s">
        <v>704</v>
      </c>
      <c r="AJ7" s="32" t="s">
        <v>705</v>
      </c>
      <c r="AK7" s="32" t="s">
        <v>698</v>
      </c>
      <c r="AM7" s="32" t="s">
        <v>708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683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7" t="s">
        <v>1281</v>
      </c>
      <c r="C8" s="108"/>
      <c r="D8" s="227"/>
      <c r="E8" s="108"/>
      <c r="F8" s="125"/>
      <c r="G8" s="108"/>
      <c r="H8" s="108"/>
      <c r="I8" s="109"/>
      <c r="N8" s="135" t="s">
        <v>778</v>
      </c>
      <c r="O8" s="136" t="s">
        <v>779</v>
      </c>
      <c r="P8" s="136" t="s">
        <v>778</v>
      </c>
      <c r="Q8" s="136" t="s">
        <v>800</v>
      </c>
      <c r="R8" s="12" t="s">
        <v>810</v>
      </c>
      <c r="S8" s="107" t="s">
        <v>817</v>
      </c>
      <c r="T8" s="108" t="s">
        <v>796</v>
      </c>
      <c r="U8" s="146"/>
      <c r="V8" s="108" t="s">
        <v>778</v>
      </c>
      <c r="W8" s="125" t="s">
        <v>817</v>
      </c>
      <c r="X8" s="108" t="s">
        <v>797</v>
      </c>
      <c r="Y8" s="146"/>
      <c r="Z8" s="109" t="s">
        <v>778</v>
      </c>
      <c r="AA8" s="12" t="s">
        <v>810</v>
      </c>
      <c r="AB8" s="107" t="s">
        <v>1281</v>
      </c>
      <c r="AC8" s="108" t="s">
        <v>1282</v>
      </c>
      <c r="AD8" s="108" t="s">
        <v>1284</v>
      </c>
      <c r="AE8" s="108" t="s">
        <v>1283</v>
      </c>
      <c r="AI8" s="32" t="s">
        <v>662</v>
      </c>
      <c r="AJ8" s="32" t="s">
        <v>664</v>
      </c>
      <c r="AK8" s="32" t="s">
        <v>666</v>
      </c>
      <c r="AR8" s="32" t="s">
        <v>684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7"/>
      <c r="C9" s="108"/>
      <c r="D9" s="108"/>
      <c r="E9" s="108"/>
      <c r="F9" s="125"/>
      <c r="G9" s="108"/>
      <c r="H9" s="108"/>
      <c r="I9" s="109"/>
      <c r="N9" s="135" t="s">
        <v>780</v>
      </c>
      <c r="O9" s="136" t="s">
        <v>781</v>
      </c>
      <c r="P9" s="136" t="s">
        <v>780</v>
      </c>
      <c r="Q9" s="136" t="s">
        <v>801</v>
      </c>
      <c r="R9" s="12" t="s">
        <v>810</v>
      </c>
      <c r="S9" s="107" t="s">
        <v>818</v>
      </c>
      <c r="T9" s="108" t="s">
        <v>796</v>
      </c>
      <c r="U9" s="146"/>
      <c r="V9" s="108" t="s">
        <v>780</v>
      </c>
      <c r="W9" s="125" t="s">
        <v>818</v>
      </c>
      <c r="X9" s="108" t="s">
        <v>797</v>
      </c>
      <c r="Y9" s="146"/>
      <c r="Z9" s="109" t="s">
        <v>780</v>
      </c>
      <c r="AA9" s="12" t="s">
        <v>810</v>
      </c>
      <c r="AI9" s="32" t="s">
        <v>663</v>
      </c>
      <c r="AJ9" s="32" t="s">
        <v>665</v>
      </c>
      <c r="AK9" s="32" t="s">
        <v>667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7"/>
      <c r="C10" s="108"/>
      <c r="D10" s="108"/>
      <c r="E10" s="108"/>
      <c r="F10" s="125"/>
      <c r="G10" s="108"/>
      <c r="H10" s="108"/>
      <c r="I10" s="109"/>
      <c r="N10" s="135" t="s">
        <v>782</v>
      </c>
      <c r="O10" s="136" t="s">
        <v>783</v>
      </c>
      <c r="P10" s="136" t="s">
        <v>782</v>
      </c>
      <c r="Q10" s="136" t="s">
        <v>802</v>
      </c>
      <c r="R10" s="12" t="s">
        <v>810</v>
      </c>
      <c r="S10" s="107" t="s">
        <v>819</v>
      </c>
      <c r="T10" s="108" t="s">
        <v>796</v>
      </c>
      <c r="U10" s="146"/>
      <c r="V10" s="108" t="s">
        <v>826</v>
      </c>
      <c r="W10" s="125" t="s">
        <v>819</v>
      </c>
      <c r="X10" s="108" t="s">
        <v>797</v>
      </c>
      <c r="Y10" s="146"/>
      <c r="Z10" s="109" t="s">
        <v>826</v>
      </c>
      <c r="AA10" s="57" t="s">
        <v>810</v>
      </c>
      <c r="AI10" s="32"/>
      <c r="AJ10" s="32"/>
      <c r="AK10" s="32" t="s">
        <v>668</v>
      </c>
      <c r="AL10" s="57"/>
      <c r="AM10" s="57"/>
      <c r="AR10" s="32" t="s">
        <v>685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7"/>
      <c r="C11" s="108"/>
      <c r="D11" s="108"/>
      <c r="E11" s="108"/>
      <c r="F11" s="125"/>
      <c r="G11" s="108"/>
      <c r="H11" s="108"/>
      <c r="I11" s="109"/>
      <c r="N11" s="135" t="s">
        <v>784</v>
      </c>
      <c r="O11" s="136" t="s">
        <v>785</v>
      </c>
      <c r="P11" s="136" t="s">
        <v>784</v>
      </c>
      <c r="Q11" s="136" t="s">
        <v>803</v>
      </c>
      <c r="R11" s="12" t="s">
        <v>810</v>
      </c>
      <c r="S11" s="107" t="s">
        <v>820</v>
      </c>
      <c r="T11" s="108" t="s">
        <v>796</v>
      </c>
      <c r="U11" s="146"/>
      <c r="V11" s="108" t="s">
        <v>827</v>
      </c>
      <c r="W11" s="125" t="s">
        <v>820</v>
      </c>
      <c r="X11" s="108" t="s">
        <v>797</v>
      </c>
      <c r="Y11" s="146"/>
      <c r="Z11" s="109" t="s">
        <v>827</v>
      </c>
      <c r="AA11" s="57" t="s">
        <v>810</v>
      </c>
      <c r="AI11" s="32"/>
      <c r="AJ11" s="32"/>
      <c r="AK11" s="32" t="s">
        <v>669</v>
      </c>
      <c r="AL11" s="57"/>
      <c r="AM11" s="57"/>
      <c r="AR11" s="32" t="s">
        <v>727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7"/>
      <c r="C12" s="108"/>
      <c r="D12" s="108"/>
      <c r="E12" s="108"/>
      <c r="F12" s="125"/>
      <c r="G12" s="108"/>
      <c r="H12" s="108"/>
      <c r="I12" s="109"/>
      <c r="N12" s="135" t="s">
        <v>786</v>
      </c>
      <c r="O12" s="136" t="s">
        <v>787</v>
      </c>
      <c r="P12" s="136" t="s">
        <v>786</v>
      </c>
      <c r="Q12" s="136" t="s">
        <v>804</v>
      </c>
      <c r="R12" s="12" t="s">
        <v>810</v>
      </c>
      <c r="S12" s="107" t="s">
        <v>821</v>
      </c>
      <c r="T12" s="108" t="s">
        <v>796</v>
      </c>
      <c r="U12" s="146"/>
      <c r="V12" s="108" t="s">
        <v>786</v>
      </c>
      <c r="W12" s="125" t="s">
        <v>821</v>
      </c>
      <c r="X12" s="108" t="s">
        <v>797</v>
      </c>
      <c r="Y12" s="146"/>
      <c r="Z12" s="109" t="s">
        <v>786</v>
      </c>
      <c r="AA12" s="57" t="s">
        <v>810</v>
      </c>
      <c r="AK12" s="57"/>
      <c r="AL12" s="57"/>
      <c r="AM12" s="57"/>
      <c r="AR12" s="32" t="s">
        <v>728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7"/>
      <c r="C13" s="108"/>
      <c r="D13" s="108"/>
      <c r="E13" s="108"/>
      <c r="F13" s="125"/>
      <c r="G13" s="108"/>
      <c r="H13" s="108"/>
      <c r="I13" s="109"/>
      <c r="N13" s="135" t="s">
        <v>788</v>
      </c>
      <c r="O13" s="136" t="s">
        <v>789</v>
      </c>
      <c r="P13" s="136" t="s">
        <v>788</v>
      </c>
      <c r="Q13" s="136" t="s">
        <v>805</v>
      </c>
      <c r="R13" s="12" t="s">
        <v>810</v>
      </c>
      <c r="S13" s="107" t="s">
        <v>822</v>
      </c>
      <c r="T13" s="108" t="s">
        <v>796</v>
      </c>
      <c r="U13" s="146"/>
      <c r="V13" s="108" t="s">
        <v>828</v>
      </c>
      <c r="W13" s="125" t="s">
        <v>822</v>
      </c>
      <c r="X13" s="108" t="s">
        <v>797</v>
      </c>
      <c r="Y13" s="146"/>
      <c r="Z13" s="109" t="s">
        <v>828</v>
      </c>
      <c r="AA13" s="57" t="s">
        <v>810</v>
      </c>
      <c r="AI13" s="12" t="s">
        <v>716</v>
      </c>
      <c r="AJ13" s="12" t="s">
        <v>717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7"/>
      <c r="C14" s="108"/>
      <c r="D14" s="108"/>
      <c r="E14" s="108"/>
      <c r="F14" s="125"/>
      <c r="G14" s="108"/>
      <c r="H14" s="108"/>
      <c r="I14" s="109"/>
      <c r="N14" s="135" t="s">
        <v>790</v>
      </c>
      <c r="O14" s="136" t="s">
        <v>791</v>
      </c>
      <c r="P14" s="136" t="s">
        <v>790</v>
      </c>
      <c r="Q14" s="136" t="s">
        <v>806</v>
      </c>
      <c r="R14" s="12" t="s">
        <v>810</v>
      </c>
      <c r="S14" s="107" t="s">
        <v>823</v>
      </c>
      <c r="T14" s="108" t="s">
        <v>796</v>
      </c>
      <c r="U14" s="146"/>
      <c r="V14" s="108" t="s">
        <v>790</v>
      </c>
      <c r="W14" s="125" t="s">
        <v>823</v>
      </c>
      <c r="X14" s="108" t="s">
        <v>797</v>
      </c>
      <c r="Y14" s="146"/>
      <c r="Z14" s="109" t="s">
        <v>790</v>
      </c>
      <c r="AA14" s="12" t="s">
        <v>810</v>
      </c>
      <c r="AI14" s="32" t="s">
        <v>718</v>
      </c>
      <c r="AJ14" s="32" t="s">
        <v>719</v>
      </c>
      <c r="AK14" s="57"/>
      <c r="AR14" s="32" t="s">
        <v>729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7"/>
      <c r="C15" s="108"/>
      <c r="D15" s="108"/>
      <c r="E15" s="108"/>
      <c r="F15" s="125"/>
      <c r="G15" s="108"/>
      <c r="H15" s="108"/>
      <c r="I15" s="109"/>
      <c r="N15" s="135" t="s">
        <v>792</v>
      </c>
      <c r="O15" s="136" t="s">
        <v>793</v>
      </c>
      <c r="P15" s="136" t="s">
        <v>792</v>
      </c>
      <c r="Q15" s="136" t="s">
        <v>807</v>
      </c>
      <c r="R15" s="12" t="s">
        <v>814</v>
      </c>
      <c r="S15" s="107" t="s">
        <v>824</v>
      </c>
      <c r="T15" s="108" t="s">
        <v>796</v>
      </c>
      <c r="U15" s="146"/>
      <c r="V15" s="108" t="s">
        <v>792</v>
      </c>
      <c r="W15" s="125" t="s">
        <v>824</v>
      </c>
      <c r="X15" s="108" t="s">
        <v>797</v>
      </c>
      <c r="Y15" s="146"/>
      <c r="Z15" s="109" t="s">
        <v>792</v>
      </c>
      <c r="AA15" s="12" t="s">
        <v>810</v>
      </c>
    </row>
    <row r="16" spans="1:61" ht="14.25" thickBot="1">
      <c r="B16" s="110"/>
      <c r="C16" s="108"/>
      <c r="D16" s="111"/>
      <c r="E16" s="111"/>
      <c r="F16" s="128"/>
      <c r="G16" s="111"/>
      <c r="H16" s="111"/>
      <c r="I16" s="112"/>
      <c r="N16" s="137" t="s">
        <v>794</v>
      </c>
      <c r="O16" s="136" t="s">
        <v>795</v>
      </c>
      <c r="P16" s="138" t="s">
        <v>794</v>
      </c>
      <c r="Q16" s="138" t="s">
        <v>808</v>
      </c>
      <c r="R16" s="12" t="s">
        <v>810</v>
      </c>
      <c r="S16" s="110" t="s">
        <v>825</v>
      </c>
      <c r="T16" s="108" t="s">
        <v>796</v>
      </c>
      <c r="U16" s="147"/>
      <c r="V16" s="111" t="s">
        <v>794</v>
      </c>
      <c r="W16" s="128" t="s">
        <v>825</v>
      </c>
      <c r="X16" s="111" t="s">
        <v>797</v>
      </c>
      <c r="Y16" s="147"/>
      <c r="Z16" s="112" t="s">
        <v>794</v>
      </c>
      <c r="AA16" s="12" t="s">
        <v>810</v>
      </c>
    </row>
    <row r="17" spans="1:16384">
      <c r="B17" s="144" t="s">
        <v>798</v>
      </c>
      <c r="C17" s="141"/>
      <c r="D17" s="141"/>
      <c r="E17" s="141"/>
      <c r="F17" s="142"/>
      <c r="G17" s="139"/>
      <c r="H17" s="139"/>
      <c r="I17" s="139"/>
      <c r="N17" s="143"/>
      <c r="O17" s="140"/>
      <c r="P17" s="140"/>
      <c r="Q17" s="140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>
      <c r="A49" s="113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9"/>
    </row>
    <row r="50" spans="1:27">
      <c r="A50" s="11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9"/>
    </row>
    <row r="51" spans="1:27">
      <c r="A51" s="113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9"/>
    </row>
    <row r="52" spans="1:27">
      <c r="A52" s="113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9"/>
    </row>
    <row r="53" spans="1:27">
      <c r="A53" s="11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9"/>
    </row>
    <row r="54" spans="1:27">
      <c r="A54" s="113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9"/>
    </row>
    <row r="55" spans="1:27" ht="14.25" thickBot="1">
      <c r="A55" s="116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20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50"/>
  <sheetViews>
    <sheetView zoomScale="85" zoomScaleNormal="85" workbookViewId="0">
      <selection activeCell="L7" sqref="L7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10">
      <c r="A2" s="99"/>
      <c r="B2" s="99"/>
      <c r="C2" s="98" t="s">
        <v>1565</v>
      </c>
      <c r="D2" s="98" t="s">
        <v>1567</v>
      </c>
      <c r="E2" s="98" t="s">
        <v>1568</v>
      </c>
      <c r="F2" s="98" t="s">
        <v>1566</v>
      </c>
      <c r="G2" s="98"/>
      <c r="H2" s="98"/>
      <c r="I2" s="98"/>
    </row>
    <row r="3" spans="1:10">
      <c r="B3" s="98" t="s">
        <v>647</v>
      </c>
      <c r="C3" s="94" t="s">
        <v>1449</v>
      </c>
      <c r="D3" s="95"/>
      <c r="E3" s="95"/>
      <c r="F3" s="95"/>
      <c r="G3" s="95"/>
      <c r="H3" s="95"/>
      <c r="I3" s="96"/>
    </row>
    <row r="4" spans="1:10">
      <c r="A4" s="102" t="s">
        <v>646</v>
      </c>
      <c r="B4" s="98" t="s">
        <v>594</v>
      </c>
      <c r="C4" s="94" t="s">
        <v>646</v>
      </c>
      <c r="D4" s="95"/>
      <c r="E4" s="95"/>
      <c r="F4" s="95"/>
      <c r="G4" s="95"/>
      <c r="H4" s="95"/>
      <c r="I4" s="96"/>
    </row>
    <row r="5" spans="1:10">
      <c r="A5" s="102" t="s">
        <v>648</v>
      </c>
      <c r="B5" s="98" t="s">
        <v>598</v>
      </c>
      <c r="C5" s="94" t="s">
        <v>648</v>
      </c>
      <c r="D5" s="95" t="s">
        <v>1561</v>
      </c>
      <c r="E5" s="95" t="s">
        <v>1562</v>
      </c>
      <c r="F5" s="95" t="s">
        <v>1560</v>
      </c>
      <c r="G5" s="95"/>
      <c r="H5" s="95"/>
      <c r="I5" s="96"/>
    </row>
    <row r="6" spans="1:10">
      <c r="A6" s="97"/>
      <c r="B6" s="100"/>
      <c r="C6" s="101"/>
      <c r="D6" s="101"/>
      <c r="E6" s="101"/>
      <c r="F6" s="101"/>
      <c r="G6" s="101"/>
      <c r="H6" s="101"/>
      <c r="I6" s="101"/>
    </row>
    <row r="7" spans="1:10" ht="27.75" thickBot="1">
      <c r="A7" s="97"/>
      <c r="B7" s="103"/>
      <c r="C7" s="123" t="s">
        <v>643</v>
      </c>
      <c r="D7" s="124" t="s">
        <v>642</v>
      </c>
      <c r="E7" s="124" t="s">
        <v>645</v>
      </c>
      <c r="F7" s="126" t="s">
        <v>710</v>
      </c>
      <c r="G7" s="123" t="s">
        <v>643</v>
      </c>
      <c r="H7" s="124" t="s">
        <v>642</v>
      </c>
      <c r="I7" s="124" t="s">
        <v>645</v>
      </c>
    </row>
    <row r="8" spans="1:10">
      <c r="B8" s="104" t="s">
        <v>649</v>
      </c>
      <c r="C8" s="105"/>
      <c r="D8" s="105"/>
      <c r="E8" s="105"/>
      <c r="F8" s="127" t="s">
        <v>731</v>
      </c>
      <c r="G8" s="105"/>
      <c r="H8" s="105"/>
      <c r="I8" s="106"/>
    </row>
    <row r="9" spans="1:10">
      <c r="B9" s="107" t="s">
        <v>650</v>
      </c>
      <c r="C9" s="108"/>
      <c r="D9" s="108"/>
      <c r="E9" s="108"/>
      <c r="F9" s="125" t="s">
        <v>732</v>
      </c>
      <c r="G9" s="108"/>
      <c r="H9" s="108"/>
      <c r="I9" s="109"/>
    </row>
    <row r="10" spans="1:10">
      <c r="B10" s="107" t="s">
        <v>651</v>
      </c>
      <c r="C10" s="108"/>
      <c r="D10" s="108"/>
      <c r="E10" s="108"/>
      <c r="F10" s="125" t="s">
        <v>720</v>
      </c>
      <c r="G10" s="108"/>
      <c r="H10" s="108"/>
      <c r="I10" s="109"/>
    </row>
    <row r="11" spans="1:10">
      <c r="B11" s="107" t="s">
        <v>652</v>
      </c>
      <c r="C11" s="108"/>
      <c r="D11" s="108"/>
      <c r="E11" s="108"/>
      <c r="F11" s="125" t="s">
        <v>721</v>
      </c>
      <c r="G11" s="108"/>
      <c r="H11" s="108"/>
      <c r="I11" s="109"/>
    </row>
    <row r="12" spans="1:10">
      <c r="B12" s="107" t="s">
        <v>653</v>
      </c>
      <c r="C12" s="108"/>
      <c r="D12" s="108"/>
      <c r="E12" s="108"/>
      <c r="F12" s="125" t="s">
        <v>711</v>
      </c>
      <c r="G12" s="108"/>
      <c r="H12" s="108"/>
      <c r="I12" s="109"/>
    </row>
    <row r="13" spans="1:10">
      <c r="B13" s="107" t="s">
        <v>654</v>
      </c>
      <c r="C13" s="108"/>
      <c r="D13" s="108"/>
      <c r="E13" s="108"/>
      <c r="F13" s="125" t="s">
        <v>712</v>
      </c>
      <c r="G13" s="108"/>
      <c r="H13" s="108"/>
      <c r="I13" s="109"/>
    </row>
    <row r="14" spans="1:10">
      <c r="B14" s="107" t="s">
        <v>655</v>
      </c>
      <c r="C14" s="108"/>
      <c r="D14" s="108"/>
      <c r="E14" s="108"/>
      <c r="F14" s="125" t="s">
        <v>713</v>
      </c>
      <c r="G14" s="108"/>
      <c r="H14" s="108"/>
      <c r="I14" s="109"/>
    </row>
    <row r="15" spans="1:10">
      <c r="B15" s="107" t="s">
        <v>656</v>
      </c>
      <c r="C15" s="108"/>
      <c r="D15" s="108"/>
      <c r="E15" s="108"/>
      <c r="F15" s="125" t="s">
        <v>714</v>
      </c>
      <c r="G15" s="108"/>
      <c r="H15" s="108"/>
      <c r="I15" s="109"/>
    </row>
    <row r="16" spans="1:10">
      <c r="B16" s="107" t="s">
        <v>657</v>
      </c>
      <c r="C16" s="108"/>
      <c r="D16" s="108"/>
      <c r="E16" s="108"/>
      <c r="F16" s="125" t="s">
        <v>715</v>
      </c>
      <c r="G16" s="108"/>
      <c r="H16" s="108"/>
      <c r="I16" s="109"/>
    </row>
    <row r="17" spans="1:16384" ht="14.25" thickBot="1">
      <c r="B17" s="110" t="s">
        <v>730</v>
      </c>
      <c r="C17" s="111"/>
      <c r="D17" s="111"/>
      <c r="E17" s="111"/>
      <c r="F17" s="128" t="s">
        <v>733</v>
      </c>
      <c r="G17" s="111"/>
      <c r="H17" s="111"/>
      <c r="I17" s="112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D26" s="57" t="s">
        <v>1295</v>
      </c>
      <c r="E26" s="57"/>
      <c r="F26" s="57"/>
      <c r="G26" s="57" t="s">
        <v>1296</v>
      </c>
      <c r="H26" s="57" t="s">
        <v>1298</v>
      </c>
      <c r="I26" s="57"/>
      <c r="J26" s="57"/>
      <c r="K26" s="57" t="s">
        <v>1300</v>
      </c>
      <c r="L26" s="57" t="s">
        <v>1303</v>
      </c>
      <c r="M26" s="57"/>
      <c r="N26" s="57"/>
      <c r="O26" s="57" t="s">
        <v>1305</v>
      </c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 t="s">
        <v>1293</v>
      </c>
      <c r="C27" s="57" t="s">
        <v>1294</v>
      </c>
      <c r="D27" s="57" t="s">
        <v>1287</v>
      </c>
      <c r="E27" s="57" t="s">
        <v>1288</v>
      </c>
      <c r="F27" s="57" t="s">
        <v>1289</v>
      </c>
      <c r="H27" s="57" t="s">
        <v>1287</v>
      </c>
      <c r="I27" s="57" t="s">
        <v>1288</v>
      </c>
      <c r="J27" s="57" t="s">
        <v>1289</v>
      </c>
      <c r="L27" s="57" t="s">
        <v>1287</v>
      </c>
      <c r="M27" s="57" t="s">
        <v>1288</v>
      </c>
      <c r="N27" s="57" t="s">
        <v>1289</v>
      </c>
      <c r="O27" s="57" t="s">
        <v>1287</v>
      </c>
      <c r="P27" s="57" t="s">
        <v>1288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 t="s">
        <v>1285</v>
      </c>
      <c r="C28" s="57" t="s">
        <v>1286</v>
      </c>
      <c r="D28" s="57" t="s">
        <v>1290</v>
      </c>
      <c r="E28" s="57" t="s">
        <v>1291</v>
      </c>
      <c r="F28" s="57" t="s">
        <v>1292</v>
      </c>
      <c r="G28" s="12" t="s">
        <v>1297</v>
      </c>
      <c r="H28" s="57" t="s">
        <v>1290</v>
      </c>
      <c r="I28" s="57" t="s">
        <v>1291</v>
      </c>
      <c r="J28" s="57" t="s">
        <v>1292</v>
      </c>
      <c r="K28" s="12" t="s">
        <v>1301</v>
      </c>
      <c r="L28" s="57" t="s">
        <v>1290</v>
      </c>
      <c r="M28" s="57" t="s">
        <v>1291</v>
      </c>
      <c r="N28" s="57" t="s">
        <v>1292</v>
      </c>
      <c r="O28" s="57" t="s">
        <v>1290</v>
      </c>
      <c r="P28" s="57" t="s">
        <v>1291</v>
      </c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12" t="s">
        <v>1302</v>
      </c>
      <c r="L29" s="57" t="s">
        <v>1290</v>
      </c>
      <c r="M29" s="57" t="s">
        <v>1291</v>
      </c>
      <c r="N29" s="57" t="s">
        <v>1292</v>
      </c>
      <c r="O29" s="57" t="s">
        <v>1290</v>
      </c>
      <c r="P29" s="57" t="s">
        <v>1291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K30" s="12" t="s">
        <v>1304</v>
      </c>
      <c r="L30" s="57" t="s">
        <v>1290</v>
      </c>
      <c r="M30" s="57" t="s">
        <v>1291</v>
      </c>
      <c r="N30" s="57" t="s">
        <v>1292</v>
      </c>
      <c r="O30" s="57" t="s">
        <v>1290</v>
      </c>
      <c r="P30" s="57" t="s">
        <v>1291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12" t="s">
        <v>1299</v>
      </c>
      <c r="H31" s="57" t="s">
        <v>1290</v>
      </c>
      <c r="I31" s="57" t="s">
        <v>1291</v>
      </c>
      <c r="J31" s="57" t="s">
        <v>1292</v>
      </c>
      <c r="K31" s="12" t="s">
        <v>1301</v>
      </c>
      <c r="L31" s="57" t="s">
        <v>1290</v>
      </c>
      <c r="M31" s="57" t="s">
        <v>1291</v>
      </c>
      <c r="N31" s="57" t="s">
        <v>1292</v>
      </c>
      <c r="O31" s="57" t="s">
        <v>1290</v>
      </c>
      <c r="P31" s="57" t="s">
        <v>1291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H32" s="57"/>
      <c r="I32" s="57"/>
      <c r="J32" s="57"/>
      <c r="K32" s="12" t="s">
        <v>1302</v>
      </c>
      <c r="L32" s="57" t="s">
        <v>1290</v>
      </c>
      <c r="M32" s="57" t="s">
        <v>1291</v>
      </c>
      <c r="N32" s="57" t="s">
        <v>1292</v>
      </c>
      <c r="O32" s="57" t="s">
        <v>1290</v>
      </c>
      <c r="P32" s="57" t="s">
        <v>1291</v>
      </c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 t="s">
        <v>1293</v>
      </c>
      <c r="C33" s="57" t="s">
        <v>1294</v>
      </c>
      <c r="D33" s="57" t="s">
        <v>1287</v>
      </c>
      <c r="E33" s="57" t="s">
        <v>1288</v>
      </c>
      <c r="F33" s="57" t="s">
        <v>1289</v>
      </c>
      <c r="H33" s="57" t="s">
        <v>1287</v>
      </c>
      <c r="I33" s="57" t="s">
        <v>1288</v>
      </c>
      <c r="J33" s="57" t="s">
        <v>1289</v>
      </c>
      <c r="L33" s="57" t="s">
        <v>1287</v>
      </c>
      <c r="M33" s="57" t="s">
        <v>1288</v>
      </c>
      <c r="N33" s="57" t="s">
        <v>1289</v>
      </c>
      <c r="O33" s="57" t="s">
        <v>1287</v>
      </c>
      <c r="P33" s="57" t="s">
        <v>1288</v>
      </c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 t="s">
        <v>1285</v>
      </c>
      <c r="C34" s="57" t="s">
        <v>1286</v>
      </c>
      <c r="D34" s="57" t="s">
        <v>1290</v>
      </c>
      <c r="E34" s="57" t="s">
        <v>1291</v>
      </c>
      <c r="F34" s="57" t="s">
        <v>1292</v>
      </c>
      <c r="G34" s="12" t="s">
        <v>1297</v>
      </c>
      <c r="H34" s="57" t="s">
        <v>1290</v>
      </c>
      <c r="I34" s="57" t="s">
        <v>1291</v>
      </c>
      <c r="J34" s="57" t="s">
        <v>1292</v>
      </c>
      <c r="K34" s="12" t="s">
        <v>1301</v>
      </c>
      <c r="L34" s="57" t="s">
        <v>1290</v>
      </c>
      <c r="M34" s="57" t="s">
        <v>1291</v>
      </c>
      <c r="N34" s="57" t="s">
        <v>1292</v>
      </c>
      <c r="O34" s="57" t="s">
        <v>1290</v>
      </c>
      <c r="P34" s="57" t="s">
        <v>1291</v>
      </c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12" t="s">
        <v>1302</v>
      </c>
      <c r="L35" s="57" t="s">
        <v>1290</v>
      </c>
      <c r="M35" s="57" t="s">
        <v>1291</v>
      </c>
      <c r="N35" s="57" t="s">
        <v>1292</v>
      </c>
      <c r="O35" s="57" t="s">
        <v>1290</v>
      </c>
      <c r="P35" s="57" t="s">
        <v>1291</v>
      </c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K36" s="12" t="s">
        <v>1304</v>
      </c>
      <c r="L36" s="57" t="s">
        <v>1290</v>
      </c>
      <c r="M36" s="57" t="s">
        <v>1291</v>
      </c>
      <c r="N36" s="57" t="s">
        <v>1292</v>
      </c>
      <c r="O36" s="57" t="s">
        <v>1290</v>
      </c>
      <c r="P36" s="57" t="s">
        <v>1291</v>
      </c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12" t="s">
        <v>1299</v>
      </c>
      <c r="H37" s="57" t="s">
        <v>1290</v>
      </c>
      <c r="I37" s="57" t="s">
        <v>1291</v>
      </c>
      <c r="J37" s="57" t="s">
        <v>1292</v>
      </c>
      <c r="K37" s="12" t="s">
        <v>1301</v>
      </c>
      <c r="L37" s="57" t="s">
        <v>1290</v>
      </c>
      <c r="M37" s="57" t="s">
        <v>1291</v>
      </c>
      <c r="N37" s="57" t="s">
        <v>1292</v>
      </c>
      <c r="O37" s="57" t="s">
        <v>1290</v>
      </c>
      <c r="P37" s="57" t="s">
        <v>1291</v>
      </c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H38" s="57"/>
      <c r="I38" s="57"/>
      <c r="J38" s="57"/>
      <c r="K38" s="12" t="s">
        <v>1302</v>
      </c>
      <c r="L38" s="57" t="s">
        <v>1290</v>
      </c>
      <c r="M38" s="57" t="s">
        <v>1291</v>
      </c>
      <c r="N38" s="57" t="s">
        <v>1292</v>
      </c>
      <c r="O38" s="57" t="s">
        <v>1290</v>
      </c>
      <c r="P38" s="57" t="s">
        <v>1291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 t="s">
        <v>1306</v>
      </c>
      <c r="C42" s="57" t="s">
        <v>1317</v>
      </c>
      <c r="D42" s="57" t="s">
        <v>1307</v>
      </c>
      <c r="E42" s="57" t="s">
        <v>1312</v>
      </c>
      <c r="F42" s="57" t="s">
        <v>1316</v>
      </c>
      <c r="G42" s="57" t="s">
        <v>1319</v>
      </c>
      <c r="H42" s="57" t="s">
        <v>1321</v>
      </c>
      <c r="I42" s="57" t="s">
        <v>1323</v>
      </c>
      <c r="J42" s="57" t="s">
        <v>1324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 t="s">
        <v>1308</v>
      </c>
      <c r="E43" s="57" t="s">
        <v>1313</v>
      </c>
      <c r="F43" s="57" t="s">
        <v>1318</v>
      </c>
      <c r="G43" s="57" t="s">
        <v>1320</v>
      </c>
      <c r="H43" s="57" t="s">
        <v>1322</v>
      </c>
      <c r="I43" s="57" t="s">
        <v>1325</v>
      </c>
      <c r="J43" s="57" t="s">
        <v>1326</v>
      </c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 t="s">
        <v>1309</v>
      </c>
      <c r="E44" s="57" t="s">
        <v>1314</v>
      </c>
      <c r="F44" s="57" t="s">
        <v>1313</v>
      </c>
      <c r="G44" s="57"/>
      <c r="H44" s="57"/>
      <c r="I44" s="57" t="s">
        <v>1327</v>
      </c>
      <c r="J44" s="57" t="s">
        <v>1328</v>
      </c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 t="s">
        <v>1311</v>
      </c>
      <c r="E45" s="57" t="s">
        <v>1315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 t="s">
        <v>1310</v>
      </c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 ht="14.25" thickBot="1">
      <c r="A49" s="116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20"/>
    </row>
    <row r="50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ColWidth="10.625" defaultRowHeight="13.5"/>
  <cols>
    <col min="1" max="1" width="6.25" style="175" customWidth="1"/>
    <col min="2" max="2" width="9.25" style="277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7" customFormat="1" ht="27" customHeight="1">
      <c r="A1" s="284" t="s">
        <v>933</v>
      </c>
      <c r="B1" s="275" t="s">
        <v>1441</v>
      </c>
      <c r="C1" s="285" t="s">
        <v>1417</v>
      </c>
      <c r="D1" s="275" t="s">
        <v>1312</v>
      </c>
      <c r="E1" s="275" t="s">
        <v>1307</v>
      </c>
      <c r="F1" s="275" t="s">
        <v>1416</v>
      </c>
      <c r="G1" s="285" t="s">
        <v>1323</v>
      </c>
      <c r="H1" s="285" t="s">
        <v>1324</v>
      </c>
      <c r="I1" s="285" t="s">
        <v>1376</v>
      </c>
      <c r="J1" s="285" t="s">
        <v>1375</v>
      </c>
      <c r="K1" s="285" t="s">
        <v>1563</v>
      </c>
      <c r="M1" s="275" t="s">
        <v>1312</v>
      </c>
      <c r="N1" s="275" t="s">
        <v>1426</v>
      </c>
      <c r="O1" s="275" t="s">
        <v>1416</v>
      </c>
    </row>
    <row r="2" spans="1:15">
      <c r="A2" s="271">
        <v>1</v>
      </c>
      <c r="B2" s="276" t="s">
        <v>0</v>
      </c>
      <c r="C2" s="243" t="s">
        <v>908</v>
      </c>
      <c r="D2" s="271" t="s">
        <v>1564</v>
      </c>
      <c r="E2" s="271" t="s">
        <v>1427</v>
      </c>
      <c r="F2" s="243" t="s">
        <v>1407</v>
      </c>
      <c r="G2" s="243" t="s">
        <v>1418</v>
      </c>
      <c r="H2" s="243" t="s">
        <v>1433</v>
      </c>
      <c r="I2" s="243"/>
      <c r="J2" s="243"/>
      <c r="K2" s="243" t="s">
        <v>1433</v>
      </c>
      <c r="M2" s="243" t="s">
        <v>1420</v>
      </c>
      <c r="N2" s="243" t="s">
        <v>1427</v>
      </c>
      <c r="O2" s="243" t="s">
        <v>1408</v>
      </c>
    </row>
    <row r="3" spans="1:15">
      <c r="A3" s="271">
        <v>2</v>
      </c>
      <c r="B3" s="276" t="s">
        <v>0</v>
      </c>
      <c r="C3" s="243" t="s">
        <v>1431</v>
      </c>
      <c r="D3" s="271" t="s">
        <v>1419</v>
      </c>
      <c r="E3" s="271" t="s">
        <v>1427</v>
      </c>
      <c r="F3" s="243" t="s">
        <v>1407</v>
      </c>
      <c r="G3" s="243" t="s">
        <v>1432</v>
      </c>
      <c r="H3" s="243" t="s">
        <v>1433</v>
      </c>
      <c r="I3" s="243"/>
      <c r="J3" s="243"/>
      <c r="K3" s="243" t="s">
        <v>1433</v>
      </c>
      <c r="M3" s="243" t="s">
        <v>1422</v>
      </c>
      <c r="N3" s="243" t="s">
        <v>1428</v>
      </c>
      <c r="O3" s="243" t="s">
        <v>1410</v>
      </c>
    </row>
    <row r="4" spans="1:15">
      <c r="A4" s="271">
        <v>3</v>
      </c>
      <c r="B4" s="276" t="s">
        <v>0</v>
      </c>
      <c r="C4" s="243" t="s">
        <v>1470</v>
      </c>
      <c r="D4" s="271" t="s">
        <v>1419</v>
      </c>
      <c r="E4" s="271" t="s">
        <v>1427</v>
      </c>
      <c r="F4" s="243" t="s">
        <v>1407</v>
      </c>
      <c r="G4" s="243" t="s">
        <v>891</v>
      </c>
      <c r="H4" s="243" t="s">
        <v>1433</v>
      </c>
      <c r="I4" s="243"/>
      <c r="J4" s="243"/>
      <c r="K4" s="243" t="s">
        <v>1433</v>
      </c>
      <c r="M4" s="243" t="s">
        <v>1424</v>
      </c>
      <c r="N4" s="243" t="s">
        <v>1429</v>
      </c>
      <c r="O4" s="243" t="s">
        <v>1412</v>
      </c>
    </row>
    <row r="5" spans="1:15">
      <c r="A5" s="271">
        <v>4</v>
      </c>
      <c r="B5" s="276" t="s">
        <v>0</v>
      </c>
      <c r="C5" s="243" t="s">
        <v>1471</v>
      </c>
      <c r="D5" s="271" t="s">
        <v>1419</v>
      </c>
      <c r="E5" s="271" t="s">
        <v>1427</v>
      </c>
      <c r="F5" s="243" t="s">
        <v>1407</v>
      </c>
      <c r="G5" s="243" t="s">
        <v>894</v>
      </c>
      <c r="H5" s="243" t="s">
        <v>1433</v>
      </c>
      <c r="I5" s="243"/>
      <c r="J5" s="243"/>
      <c r="K5" s="243" t="s">
        <v>1433</v>
      </c>
      <c r="M5" s="243" t="s">
        <v>1425</v>
      </c>
      <c r="N5" s="243" t="s">
        <v>1430</v>
      </c>
      <c r="O5" s="243" t="s">
        <v>1414</v>
      </c>
    </row>
    <row r="6" spans="1:15">
      <c r="A6" s="271">
        <v>5</v>
      </c>
      <c r="B6" s="276" t="s">
        <v>0</v>
      </c>
      <c r="C6" s="243" t="s">
        <v>1006</v>
      </c>
      <c r="D6" s="271" t="s">
        <v>1419</v>
      </c>
      <c r="E6" s="271" t="s">
        <v>1427</v>
      </c>
      <c r="F6" s="243" t="s">
        <v>1407</v>
      </c>
      <c r="G6" s="243" t="s">
        <v>1475</v>
      </c>
      <c r="H6" s="243" t="s">
        <v>1433</v>
      </c>
      <c r="I6" s="243"/>
      <c r="J6" s="243"/>
      <c r="K6" s="243" t="s">
        <v>1433</v>
      </c>
      <c r="M6" s="243" t="s">
        <v>1438</v>
      </c>
    </row>
    <row r="7" spans="1:15">
      <c r="A7" s="271">
        <v>6</v>
      </c>
      <c r="B7" s="276" t="s">
        <v>0</v>
      </c>
      <c r="C7" s="243" t="s">
        <v>1472</v>
      </c>
      <c r="D7" s="271" t="s">
        <v>1419</v>
      </c>
      <c r="E7" s="271" t="s">
        <v>1427</v>
      </c>
      <c r="F7" s="243" t="s">
        <v>1407</v>
      </c>
      <c r="G7" s="243" t="s">
        <v>1476</v>
      </c>
      <c r="H7" s="243" t="s">
        <v>1433</v>
      </c>
      <c r="I7" s="243"/>
      <c r="J7" s="243"/>
      <c r="K7" s="243" t="s">
        <v>1433</v>
      </c>
      <c r="M7" s="243" t="s">
        <v>1439</v>
      </c>
    </row>
    <row r="8" spans="1:15">
      <c r="A8" s="271">
        <v>7</v>
      </c>
      <c r="B8" s="276" t="s">
        <v>0</v>
      </c>
      <c r="C8" s="243" t="s">
        <v>1473</v>
      </c>
      <c r="D8" s="271" t="s">
        <v>1419</v>
      </c>
      <c r="E8" s="271" t="s">
        <v>1427</v>
      </c>
      <c r="F8" s="243" t="s">
        <v>1407</v>
      </c>
      <c r="G8" s="243" t="s">
        <v>1382</v>
      </c>
      <c r="H8" s="243" t="s">
        <v>1433</v>
      </c>
      <c r="I8" s="243"/>
      <c r="J8" s="243"/>
      <c r="K8" s="243" t="s">
        <v>1433</v>
      </c>
    </row>
    <row r="9" spans="1:15">
      <c r="A9" s="271">
        <v>8</v>
      </c>
      <c r="B9" s="276" t="s">
        <v>0</v>
      </c>
      <c r="C9" s="243" t="s">
        <v>1012</v>
      </c>
      <c r="D9" s="271" t="s">
        <v>1419</v>
      </c>
      <c r="E9" s="271" t="s">
        <v>1427</v>
      </c>
      <c r="F9" s="243" t="s">
        <v>1407</v>
      </c>
      <c r="G9" s="243" t="s">
        <v>1434</v>
      </c>
      <c r="H9" s="243" t="s">
        <v>1479</v>
      </c>
      <c r="I9" s="243"/>
      <c r="J9" s="243"/>
      <c r="K9" s="243" t="s">
        <v>1479</v>
      </c>
    </row>
    <row r="10" spans="1:15">
      <c r="A10" s="271">
        <v>9</v>
      </c>
      <c r="B10" s="276" t="s">
        <v>0</v>
      </c>
      <c r="C10" s="243" t="s">
        <v>1016</v>
      </c>
      <c r="D10" s="271" t="s">
        <v>1419</v>
      </c>
      <c r="E10" s="271" t="s">
        <v>1427</v>
      </c>
      <c r="F10" s="243" t="s">
        <v>1407</v>
      </c>
      <c r="G10" s="243" t="s">
        <v>1477</v>
      </c>
      <c r="H10" s="243" t="s">
        <v>1479</v>
      </c>
      <c r="I10" s="278"/>
      <c r="J10" s="278"/>
      <c r="K10" s="243" t="s">
        <v>1479</v>
      </c>
    </row>
    <row r="11" spans="1:15">
      <c r="A11" s="271">
        <v>10</v>
      </c>
      <c r="B11" s="276" t="s">
        <v>0</v>
      </c>
      <c r="C11" s="243" t="s">
        <v>1474</v>
      </c>
      <c r="D11" s="271" t="s">
        <v>1419</v>
      </c>
      <c r="E11" s="271" t="s">
        <v>1427</v>
      </c>
      <c r="F11" s="243" t="s">
        <v>1407</v>
      </c>
      <c r="G11" s="243" t="s">
        <v>1478</v>
      </c>
      <c r="H11" s="243" t="s">
        <v>1479</v>
      </c>
      <c r="I11" s="278"/>
      <c r="J11" s="278"/>
      <c r="K11" s="243" t="s">
        <v>1479</v>
      </c>
    </row>
    <row r="12" spans="1:15">
      <c r="A12" s="271">
        <v>11</v>
      </c>
      <c r="B12" s="276" t="s">
        <v>0</v>
      </c>
      <c r="C12" s="243" t="s">
        <v>1480</v>
      </c>
      <c r="D12" s="271" t="s">
        <v>1421</v>
      </c>
      <c r="E12" s="271" t="s">
        <v>1427</v>
      </c>
      <c r="F12" s="243" t="s">
        <v>1409</v>
      </c>
      <c r="G12" s="243" t="s">
        <v>1586</v>
      </c>
      <c r="H12" s="243" t="s">
        <v>1433</v>
      </c>
      <c r="I12" s="278"/>
      <c r="J12" s="278"/>
      <c r="K12" s="243" t="s">
        <v>1433</v>
      </c>
    </row>
    <row r="13" spans="1:15">
      <c r="A13" s="271">
        <v>12</v>
      </c>
      <c r="B13" s="276" t="s">
        <v>0</v>
      </c>
      <c r="C13" s="278" t="s">
        <v>1481</v>
      </c>
      <c r="D13" s="271" t="s">
        <v>1421</v>
      </c>
      <c r="E13" s="271" t="s">
        <v>1427</v>
      </c>
      <c r="F13" s="243" t="s">
        <v>1409</v>
      </c>
      <c r="G13" s="243" t="s">
        <v>1491</v>
      </c>
      <c r="H13" s="243" t="s">
        <v>1433</v>
      </c>
      <c r="I13" s="278"/>
      <c r="J13" s="278"/>
      <c r="K13" s="243" t="s">
        <v>1433</v>
      </c>
    </row>
    <row r="14" spans="1:15">
      <c r="A14" s="271">
        <v>13</v>
      </c>
      <c r="B14" s="276" t="s">
        <v>0</v>
      </c>
      <c r="C14" s="278" t="s">
        <v>1482</v>
      </c>
      <c r="D14" s="271" t="s">
        <v>1421</v>
      </c>
      <c r="E14" s="271" t="s">
        <v>1427</v>
      </c>
      <c r="F14" s="243" t="s">
        <v>1409</v>
      </c>
      <c r="G14" s="243" t="s">
        <v>1587</v>
      </c>
      <c r="H14" s="243" t="s">
        <v>1433</v>
      </c>
      <c r="I14" s="278"/>
      <c r="J14" s="278"/>
      <c r="K14" s="243" t="s">
        <v>1433</v>
      </c>
    </row>
    <row r="15" spans="1:15">
      <c r="A15" s="271">
        <v>14</v>
      </c>
      <c r="B15" s="276" t="s">
        <v>0</v>
      </c>
      <c r="C15" s="278" t="s">
        <v>1483</v>
      </c>
      <c r="D15" s="271" t="s">
        <v>1421</v>
      </c>
      <c r="E15" s="271" t="s">
        <v>1427</v>
      </c>
      <c r="F15" s="243" t="s">
        <v>1409</v>
      </c>
      <c r="G15" s="243" t="s">
        <v>1588</v>
      </c>
      <c r="H15" s="243" t="s">
        <v>1433</v>
      </c>
      <c r="I15" s="278"/>
      <c r="J15" s="278"/>
      <c r="K15" s="243" t="s">
        <v>1433</v>
      </c>
    </row>
    <row r="16" spans="1:15">
      <c r="A16" s="271">
        <v>15</v>
      </c>
      <c r="B16" s="276" t="s">
        <v>0</v>
      </c>
      <c r="C16" s="278" t="s">
        <v>1484</v>
      </c>
      <c r="D16" s="271" t="s">
        <v>1421</v>
      </c>
      <c r="E16" s="271" t="s">
        <v>1427</v>
      </c>
      <c r="F16" s="243" t="s">
        <v>1409</v>
      </c>
      <c r="G16" s="243" t="s">
        <v>1589</v>
      </c>
      <c r="H16" s="243" t="s">
        <v>1433</v>
      </c>
      <c r="I16" s="278"/>
      <c r="J16" s="278"/>
      <c r="K16" s="243" t="s">
        <v>1433</v>
      </c>
    </row>
    <row r="17" spans="1:11">
      <c r="A17" s="271">
        <v>16</v>
      </c>
      <c r="B17" s="276" t="s">
        <v>0</v>
      </c>
      <c r="C17" s="278" t="s">
        <v>1033</v>
      </c>
      <c r="D17" s="271" t="s">
        <v>1421</v>
      </c>
      <c r="E17" s="271" t="s">
        <v>1427</v>
      </c>
      <c r="F17" s="243" t="s">
        <v>1409</v>
      </c>
      <c r="G17" s="243" t="s">
        <v>1492</v>
      </c>
      <c r="H17" s="243" t="s">
        <v>1433</v>
      </c>
      <c r="I17" s="278"/>
      <c r="J17" s="278"/>
      <c r="K17" s="243" t="s">
        <v>1433</v>
      </c>
    </row>
    <row r="18" spans="1:11">
      <c r="A18" s="271">
        <v>17</v>
      </c>
      <c r="B18" s="276" t="s">
        <v>0</v>
      </c>
      <c r="C18" s="278" t="s">
        <v>1485</v>
      </c>
      <c r="D18" s="271" t="s">
        <v>1421</v>
      </c>
      <c r="E18" s="271" t="s">
        <v>1427</v>
      </c>
      <c r="F18" s="243" t="s">
        <v>1409</v>
      </c>
      <c r="G18" s="243" t="s">
        <v>1493</v>
      </c>
      <c r="H18" s="243" t="s">
        <v>1433</v>
      </c>
      <c r="I18" s="278"/>
      <c r="J18" s="278"/>
      <c r="K18" s="243" t="s">
        <v>1433</v>
      </c>
    </row>
    <row r="19" spans="1:11">
      <c r="A19" s="271">
        <v>18</v>
      </c>
      <c r="B19" s="276" t="s">
        <v>0</v>
      </c>
      <c r="C19" s="278" t="s">
        <v>1486</v>
      </c>
      <c r="D19" s="271" t="s">
        <v>1421</v>
      </c>
      <c r="E19" s="271" t="s">
        <v>1427</v>
      </c>
      <c r="F19" s="243" t="s">
        <v>1409</v>
      </c>
      <c r="G19" s="243" t="s">
        <v>1494</v>
      </c>
      <c r="H19" s="243" t="s">
        <v>1433</v>
      </c>
      <c r="I19" s="278"/>
      <c r="J19" s="278"/>
      <c r="K19" s="243" t="s">
        <v>1433</v>
      </c>
    </row>
    <row r="20" spans="1:11">
      <c r="A20" s="271">
        <v>19</v>
      </c>
      <c r="B20" s="276" t="s">
        <v>0</v>
      </c>
      <c r="C20" s="278" t="s">
        <v>1036</v>
      </c>
      <c r="D20" s="271" t="s">
        <v>1421</v>
      </c>
      <c r="E20" s="271" t="s">
        <v>1427</v>
      </c>
      <c r="F20" s="243" t="s">
        <v>1409</v>
      </c>
      <c r="G20" s="243" t="s">
        <v>1495</v>
      </c>
      <c r="H20" s="243" t="s">
        <v>1433</v>
      </c>
      <c r="I20" s="278"/>
      <c r="J20" s="278"/>
      <c r="K20" s="243" t="s">
        <v>1433</v>
      </c>
    </row>
    <row r="21" spans="1:11">
      <c r="A21" s="271">
        <v>20</v>
      </c>
      <c r="B21" s="276" t="s">
        <v>0</v>
      </c>
      <c r="C21" s="278" t="s">
        <v>1487</v>
      </c>
      <c r="D21" s="271" t="s">
        <v>1421</v>
      </c>
      <c r="E21" s="271" t="s">
        <v>1427</v>
      </c>
      <c r="F21" s="243" t="s">
        <v>1409</v>
      </c>
      <c r="G21" s="243" t="s">
        <v>1496</v>
      </c>
      <c r="H21" s="243" t="s">
        <v>1433</v>
      </c>
      <c r="I21" s="278"/>
      <c r="J21" s="278"/>
      <c r="K21" s="243" t="s">
        <v>1433</v>
      </c>
    </row>
    <row r="22" spans="1:11">
      <c r="A22" s="271">
        <v>21</v>
      </c>
      <c r="B22" s="276" t="s">
        <v>0</v>
      </c>
      <c r="C22" s="278" t="s">
        <v>1488</v>
      </c>
      <c r="D22" s="271" t="s">
        <v>1421</v>
      </c>
      <c r="E22" s="271" t="s">
        <v>1427</v>
      </c>
      <c r="F22" s="243" t="s">
        <v>1409</v>
      </c>
      <c r="G22" s="243" t="s">
        <v>1497</v>
      </c>
      <c r="H22" s="243" t="s">
        <v>1433</v>
      </c>
      <c r="I22" s="278"/>
      <c r="J22" s="278"/>
      <c r="K22" s="243" t="s">
        <v>1433</v>
      </c>
    </row>
    <row r="23" spans="1:11">
      <c r="A23" s="271">
        <v>22</v>
      </c>
      <c r="B23" s="276" t="s">
        <v>0</v>
      </c>
      <c r="C23" s="278" t="s">
        <v>1039</v>
      </c>
      <c r="D23" s="271" t="s">
        <v>1421</v>
      </c>
      <c r="E23" s="271" t="s">
        <v>1427</v>
      </c>
      <c r="F23" s="243" t="s">
        <v>1409</v>
      </c>
      <c r="G23" s="243" t="s">
        <v>1498</v>
      </c>
      <c r="H23" s="243" t="s">
        <v>1433</v>
      </c>
      <c r="I23" s="278"/>
      <c r="J23" s="278"/>
      <c r="K23" s="243" t="s">
        <v>1433</v>
      </c>
    </row>
    <row r="24" spans="1:11">
      <c r="A24" s="271">
        <v>23</v>
      </c>
      <c r="B24" s="276" t="s">
        <v>0</v>
      </c>
      <c r="C24" s="278" t="s">
        <v>1489</v>
      </c>
      <c r="D24" s="271" t="s">
        <v>1421</v>
      </c>
      <c r="E24" s="271" t="s">
        <v>1427</v>
      </c>
      <c r="F24" s="243" t="s">
        <v>1409</v>
      </c>
      <c r="G24" s="243" t="s">
        <v>1499</v>
      </c>
      <c r="H24" s="243" t="s">
        <v>1433</v>
      </c>
      <c r="I24" s="278"/>
      <c r="J24" s="278"/>
      <c r="K24" s="243" t="s">
        <v>1433</v>
      </c>
    </row>
    <row r="25" spans="1:11">
      <c r="A25" s="271">
        <v>24</v>
      </c>
      <c r="B25" s="276" t="s">
        <v>0</v>
      </c>
      <c r="C25" s="278" t="s">
        <v>1042</v>
      </c>
      <c r="D25" s="271" t="s">
        <v>1421</v>
      </c>
      <c r="E25" s="271" t="s">
        <v>1427</v>
      </c>
      <c r="F25" s="243" t="s">
        <v>1409</v>
      </c>
      <c r="G25" s="243" t="s">
        <v>1500</v>
      </c>
      <c r="H25" s="243" t="s">
        <v>1433</v>
      </c>
      <c r="I25" s="278"/>
      <c r="J25" s="278"/>
      <c r="K25" s="243" t="s">
        <v>1433</v>
      </c>
    </row>
    <row r="26" spans="1:11">
      <c r="A26" s="271">
        <v>25</v>
      </c>
      <c r="B26" s="276" t="s">
        <v>0</v>
      </c>
      <c r="C26" s="278" t="s">
        <v>1490</v>
      </c>
      <c r="D26" s="271" t="s">
        <v>1421</v>
      </c>
      <c r="E26" s="271" t="s">
        <v>1427</v>
      </c>
      <c r="F26" s="243" t="s">
        <v>1409</v>
      </c>
      <c r="G26" s="243" t="s">
        <v>1501</v>
      </c>
      <c r="H26" s="243" t="s">
        <v>1433</v>
      </c>
      <c r="I26" s="278"/>
      <c r="J26" s="278"/>
      <c r="K26" s="243" t="s">
        <v>1433</v>
      </c>
    </row>
    <row r="27" spans="1:11">
      <c r="A27" s="271">
        <v>26</v>
      </c>
      <c r="B27" s="276" t="s">
        <v>0</v>
      </c>
      <c r="C27" s="278" t="s">
        <v>1045</v>
      </c>
      <c r="D27" s="271" t="s">
        <v>1421</v>
      </c>
      <c r="E27" s="271" t="s">
        <v>1429</v>
      </c>
      <c r="F27" s="243" t="s">
        <v>1409</v>
      </c>
      <c r="G27" s="243" t="s">
        <v>1502</v>
      </c>
      <c r="H27" s="243" t="s">
        <v>1479</v>
      </c>
      <c r="I27" s="278"/>
      <c r="J27" s="278"/>
      <c r="K27" s="243" t="s">
        <v>1479</v>
      </c>
    </row>
    <row r="28" spans="1:11">
      <c r="A28" s="271">
        <v>27</v>
      </c>
      <c r="B28" s="276" t="s">
        <v>0</v>
      </c>
      <c r="C28" s="278" t="s">
        <v>1049</v>
      </c>
      <c r="D28" s="271" t="s">
        <v>1421</v>
      </c>
      <c r="E28" s="271" t="s">
        <v>1429</v>
      </c>
      <c r="F28" s="243" t="s">
        <v>1409</v>
      </c>
      <c r="G28" s="243" t="s">
        <v>1505</v>
      </c>
      <c r="H28" s="243" t="s">
        <v>1479</v>
      </c>
      <c r="I28" s="278"/>
      <c r="J28" s="278"/>
      <c r="K28" s="243" t="s">
        <v>1479</v>
      </c>
    </row>
    <row r="29" spans="1:11">
      <c r="A29" s="271">
        <v>28</v>
      </c>
      <c r="B29" s="276" t="s">
        <v>0</v>
      </c>
      <c r="C29" s="278" t="s">
        <v>1051</v>
      </c>
      <c r="D29" s="271" t="s">
        <v>1421</v>
      </c>
      <c r="E29" s="271" t="s">
        <v>1429</v>
      </c>
      <c r="F29" s="243" t="s">
        <v>1409</v>
      </c>
      <c r="G29" s="243" t="s">
        <v>1506</v>
      </c>
      <c r="H29" s="243" t="s">
        <v>1479</v>
      </c>
      <c r="I29" s="278"/>
      <c r="J29" s="278"/>
      <c r="K29" s="243" t="s">
        <v>1479</v>
      </c>
    </row>
    <row r="30" spans="1:11">
      <c r="A30" s="271">
        <v>29</v>
      </c>
      <c r="B30" s="276" t="s">
        <v>0</v>
      </c>
      <c r="C30" s="278" t="s">
        <v>1053</v>
      </c>
      <c r="D30" s="271" t="s">
        <v>1421</v>
      </c>
      <c r="E30" s="271" t="s">
        <v>1429</v>
      </c>
      <c r="F30" s="243" t="s">
        <v>1409</v>
      </c>
      <c r="G30" s="243" t="s">
        <v>1507</v>
      </c>
      <c r="H30" s="243" t="s">
        <v>1479</v>
      </c>
      <c r="I30" s="278"/>
      <c r="J30" s="278"/>
      <c r="K30" s="243" t="s">
        <v>1479</v>
      </c>
    </row>
    <row r="31" spans="1:11">
      <c r="A31" s="271">
        <v>30</v>
      </c>
      <c r="B31" s="276" t="s">
        <v>0</v>
      </c>
      <c r="C31" s="278" t="s">
        <v>1055</v>
      </c>
      <c r="D31" s="271" t="s">
        <v>1421</v>
      </c>
      <c r="E31" s="271" t="s">
        <v>1429</v>
      </c>
      <c r="F31" s="243" t="s">
        <v>1409</v>
      </c>
      <c r="G31" s="243" t="s">
        <v>1508</v>
      </c>
      <c r="H31" s="243" t="s">
        <v>1479</v>
      </c>
      <c r="I31" s="278"/>
      <c r="J31" s="278"/>
      <c r="K31" s="243" t="s">
        <v>1479</v>
      </c>
    </row>
    <row r="32" spans="1:11">
      <c r="A32" s="271">
        <v>31</v>
      </c>
      <c r="B32" s="276" t="s">
        <v>0</v>
      </c>
      <c r="C32" s="278" t="s">
        <v>1057</v>
      </c>
      <c r="D32" s="271" t="s">
        <v>1421</v>
      </c>
      <c r="E32" s="271" t="s">
        <v>1429</v>
      </c>
      <c r="F32" s="243" t="s">
        <v>1409</v>
      </c>
      <c r="G32" s="243" t="s">
        <v>1509</v>
      </c>
      <c r="H32" s="243" t="s">
        <v>1479</v>
      </c>
      <c r="I32" s="278"/>
      <c r="J32" s="278"/>
      <c r="K32" s="243" t="s">
        <v>1479</v>
      </c>
    </row>
    <row r="33" spans="1:11">
      <c r="A33" s="271">
        <v>32</v>
      </c>
      <c r="B33" s="276" t="s">
        <v>0</v>
      </c>
      <c r="C33" s="278" t="s">
        <v>1060</v>
      </c>
      <c r="D33" s="271" t="s">
        <v>1421</v>
      </c>
      <c r="E33" s="271" t="s">
        <v>1429</v>
      </c>
      <c r="F33" s="243" t="s">
        <v>1409</v>
      </c>
      <c r="G33" s="243" t="s">
        <v>1510</v>
      </c>
      <c r="H33" s="243" t="s">
        <v>1479</v>
      </c>
      <c r="I33" s="278"/>
      <c r="J33" s="278"/>
      <c r="K33" s="243" t="s">
        <v>1479</v>
      </c>
    </row>
    <row r="34" spans="1:11">
      <c r="A34" s="271">
        <v>33</v>
      </c>
      <c r="B34" s="276" t="s">
        <v>0</v>
      </c>
      <c r="C34" s="278" t="s">
        <v>1503</v>
      </c>
      <c r="D34" s="271" t="s">
        <v>1421</v>
      </c>
      <c r="E34" s="271" t="s">
        <v>1429</v>
      </c>
      <c r="F34" s="243" t="s">
        <v>1409</v>
      </c>
      <c r="G34" s="243" t="s">
        <v>1511</v>
      </c>
      <c r="H34" s="243" t="s">
        <v>1479</v>
      </c>
      <c r="I34" s="278"/>
      <c r="J34" s="278"/>
      <c r="K34" s="243" t="s">
        <v>1479</v>
      </c>
    </row>
    <row r="35" spans="1:11">
      <c r="A35" s="271">
        <v>34</v>
      </c>
      <c r="B35" s="276" t="s">
        <v>0</v>
      </c>
      <c r="C35" s="278" t="s">
        <v>1504</v>
      </c>
      <c r="D35" s="271" t="s">
        <v>1421</v>
      </c>
      <c r="E35" s="271" t="s">
        <v>1429</v>
      </c>
      <c r="F35" s="243" t="s">
        <v>1409</v>
      </c>
      <c r="G35" s="243" t="s">
        <v>1512</v>
      </c>
      <c r="H35" s="243" t="s">
        <v>1479</v>
      </c>
      <c r="I35" s="278"/>
      <c r="J35" s="278"/>
      <c r="K35" s="243" t="s">
        <v>1479</v>
      </c>
    </row>
    <row r="36" spans="1:11">
      <c r="A36" s="271">
        <v>35</v>
      </c>
      <c r="B36" s="276" t="s">
        <v>0</v>
      </c>
      <c r="C36" s="278" t="s">
        <v>1446</v>
      </c>
      <c r="D36" s="271" t="s">
        <v>1436</v>
      </c>
      <c r="E36" s="271" t="s">
        <v>1428</v>
      </c>
      <c r="F36" s="243" t="s">
        <v>1407</v>
      </c>
      <c r="G36" s="278"/>
      <c r="H36" s="278" t="s">
        <v>227</v>
      </c>
      <c r="I36" s="278"/>
      <c r="J36" s="278"/>
      <c r="K36" s="278" t="s">
        <v>227</v>
      </c>
    </row>
    <row r="37" spans="1:11">
      <c r="A37" s="271">
        <v>36</v>
      </c>
      <c r="B37" s="276" t="s">
        <v>0</v>
      </c>
      <c r="C37" s="278" t="s">
        <v>1074</v>
      </c>
      <c r="D37" s="271" t="s">
        <v>1436</v>
      </c>
      <c r="E37" s="271" t="s">
        <v>1428</v>
      </c>
      <c r="F37" s="243" t="s">
        <v>1407</v>
      </c>
      <c r="G37" s="278"/>
      <c r="H37" s="278" t="s">
        <v>228</v>
      </c>
      <c r="I37" s="278"/>
      <c r="J37" s="278"/>
      <c r="K37" s="278" t="s">
        <v>228</v>
      </c>
    </row>
    <row r="38" spans="1:11">
      <c r="A38" s="271">
        <v>37</v>
      </c>
      <c r="B38" s="276" t="s">
        <v>0</v>
      </c>
      <c r="C38" s="278" t="s">
        <v>1450</v>
      </c>
      <c r="D38" s="271" t="s">
        <v>1436</v>
      </c>
      <c r="E38" s="271" t="s">
        <v>1428</v>
      </c>
      <c r="F38" s="243" t="s">
        <v>1407</v>
      </c>
      <c r="G38" s="278"/>
      <c r="H38" s="278" t="s">
        <v>1513</v>
      </c>
      <c r="I38" s="278"/>
      <c r="J38" s="278"/>
      <c r="K38" s="278" t="s">
        <v>1513</v>
      </c>
    </row>
    <row r="39" spans="1:11">
      <c r="A39" s="271">
        <v>38</v>
      </c>
      <c r="B39" s="276" t="s">
        <v>0</v>
      </c>
      <c r="C39" s="278" t="s">
        <v>1451</v>
      </c>
      <c r="D39" s="271" t="s">
        <v>1436</v>
      </c>
      <c r="E39" s="271" t="s">
        <v>1428</v>
      </c>
      <c r="F39" s="243" t="s">
        <v>1407</v>
      </c>
      <c r="G39" s="278"/>
      <c r="H39" s="278" t="s">
        <v>1514</v>
      </c>
      <c r="I39" s="278"/>
      <c r="J39" s="278"/>
      <c r="K39" s="278" t="s">
        <v>1514</v>
      </c>
    </row>
    <row r="40" spans="1:11">
      <c r="A40" s="271">
        <v>39</v>
      </c>
      <c r="B40" s="276" t="s">
        <v>0</v>
      </c>
      <c r="C40" s="278" t="s">
        <v>1453</v>
      </c>
      <c r="D40" s="271" t="s">
        <v>1436</v>
      </c>
      <c r="E40" s="271" t="s">
        <v>1428</v>
      </c>
      <c r="F40" s="243" t="s">
        <v>1407</v>
      </c>
      <c r="G40" s="278"/>
      <c r="H40" s="278" t="s">
        <v>1421</v>
      </c>
      <c r="I40" s="278"/>
      <c r="J40" s="278"/>
      <c r="K40" s="278" t="s">
        <v>1421</v>
      </c>
    </row>
    <row r="41" spans="1:11">
      <c r="A41" s="271">
        <v>40</v>
      </c>
      <c r="B41" s="276" t="s">
        <v>0</v>
      </c>
      <c r="C41" s="278" t="s">
        <v>1454</v>
      </c>
      <c r="D41" s="271" t="s">
        <v>1436</v>
      </c>
      <c r="E41" s="271" t="s">
        <v>1428</v>
      </c>
      <c r="F41" s="243" t="s">
        <v>1407</v>
      </c>
      <c r="G41" s="278"/>
      <c r="H41" s="278" t="s">
        <v>1515</v>
      </c>
      <c r="I41" s="278"/>
      <c r="J41" s="278"/>
      <c r="K41" s="278" t="s">
        <v>1515</v>
      </c>
    </row>
    <row r="42" spans="1:11">
      <c r="A42" s="271">
        <v>41</v>
      </c>
      <c r="B42" s="276" t="s">
        <v>0</v>
      </c>
      <c r="C42" s="278" t="s">
        <v>1455</v>
      </c>
      <c r="D42" s="271" t="s">
        <v>1436</v>
      </c>
      <c r="E42" s="271" t="s">
        <v>1428</v>
      </c>
      <c r="F42" s="243" t="s">
        <v>1407</v>
      </c>
      <c r="G42" s="278"/>
      <c r="H42" s="278" t="s">
        <v>1516</v>
      </c>
      <c r="I42" s="278"/>
      <c r="J42" s="278"/>
      <c r="K42" s="278" t="s">
        <v>1516</v>
      </c>
    </row>
    <row r="43" spans="1:11">
      <c r="A43" s="271">
        <v>42</v>
      </c>
      <c r="B43" s="276" t="s">
        <v>0</v>
      </c>
      <c r="C43" s="278" t="s">
        <v>1447</v>
      </c>
      <c r="D43" s="271" t="s">
        <v>1423</v>
      </c>
      <c r="E43" s="271" t="s">
        <v>1429</v>
      </c>
      <c r="F43" s="243" t="s">
        <v>1407</v>
      </c>
      <c r="G43" s="278"/>
      <c r="H43" s="278" t="s">
        <v>1448</v>
      </c>
      <c r="I43" s="278"/>
      <c r="J43" s="278"/>
      <c r="K43" s="278" t="s">
        <v>1448</v>
      </c>
    </row>
    <row r="44" spans="1:11">
      <c r="A44" s="271">
        <v>43</v>
      </c>
      <c r="B44" s="276" t="s">
        <v>0</v>
      </c>
      <c r="C44" s="278" t="s">
        <v>947</v>
      </c>
      <c r="D44" s="271" t="s">
        <v>1442</v>
      </c>
      <c r="E44" s="271" t="s">
        <v>1430</v>
      </c>
      <c r="F44" s="243" t="s">
        <v>1411</v>
      </c>
      <c r="G44" s="278"/>
      <c r="H44" s="278" t="s">
        <v>1452</v>
      </c>
      <c r="I44" s="278"/>
      <c r="J44" s="278"/>
      <c r="K44" s="278" t="s">
        <v>1452</v>
      </c>
    </row>
    <row r="45" spans="1:11">
      <c r="A45" s="271">
        <v>44</v>
      </c>
      <c r="B45" s="276" t="s">
        <v>0</v>
      </c>
      <c r="C45" s="278" t="s">
        <v>1086</v>
      </c>
      <c r="D45" s="271" t="s">
        <v>1436</v>
      </c>
      <c r="E45" s="271" t="s">
        <v>1430</v>
      </c>
      <c r="F45" s="243" t="s">
        <v>1411</v>
      </c>
      <c r="G45" s="278"/>
      <c r="H45" s="278" t="s">
        <v>1517</v>
      </c>
      <c r="I45" s="278"/>
      <c r="J45" s="278"/>
      <c r="K45" s="278" t="s">
        <v>1517</v>
      </c>
    </row>
    <row r="46" spans="1:11">
      <c r="A46" s="271">
        <v>45</v>
      </c>
      <c r="B46" s="276" t="s">
        <v>0</v>
      </c>
      <c r="C46" s="278" t="s">
        <v>1094</v>
      </c>
      <c r="D46" s="271" t="s">
        <v>1436</v>
      </c>
      <c r="E46" s="271" t="s">
        <v>1430</v>
      </c>
      <c r="F46" s="243" t="s">
        <v>1411</v>
      </c>
      <c r="G46" s="278"/>
      <c r="H46" s="278" t="s">
        <v>1518</v>
      </c>
      <c r="I46" s="278"/>
      <c r="J46" s="278"/>
      <c r="K46" s="278" t="s">
        <v>1518</v>
      </c>
    </row>
    <row r="47" spans="1:11">
      <c r="A47" s="271">
        <v>46</v>
      </c>
      <c r="B47" s="276" t="s">
        <v>0</v>
      </c>
      <c r="C47" s="278" t="s">
        <v>1443</v>
      </c>
      <c r="D47" s="271" t="s">
        <v>1436</v>
      </c>
      <c r="E47" s="271" t="s">
        <v>1430</v>
      </c>
      <c r="F47" s="243" t="s">
        <v>1407</v>
      </c>
      <c r="G47" s="278"/>
      <c r="H47" s="278" t="s">
        <v>1435</v>
      </c>
      <c r="I47" s="278"/>
      <c r="J47" s="278"/>
      <c r="K47" s="278" t="s">
        <v>1435</v>
      </c>
    </row>
    <row r="48" spans="1:11">
      <c r="A48" s="271">
        <v>47</v>
      </c>
      <c r="B48" s="276" t="s">
        <v>0</v>
      </c>
      <c r="C48" s="278" t="s">
        <v>1444</v>
      </c>
      <c r="D48" s="271" t="s">
        <v>1436</v>
      </c>
      <c r="E48" s="271" t="s">
        <v>1430</v>
      </c>
      <c r="F48" s="243" t="s">
        <v>1411</v>
      </c>
      <c r="G48" s="278"/>
      <c r="H48" s="278" t="s">
        <v>1445</v>
      </c>
      <c r="I48" s="278"/>
      <c r="J48" s="278"/>
      <c r="K48" s="278" t="s">
        <v>1445</v>
      </c>
    </row>
    <row r="49" spans="1:11">
      <c r="A49" s="271">
        <v>48</v>
      </c>
      <c r="B49" s="276" t="s">
        <v>0</v>
      </c>
      <c r="C49" s="278" t="s">
        <v>1456</v>
      </c>
      <c r="D49" s="271" t="s">
        <v>1436</v>
      </c>
      <c r="E49" s="271" t="s">
        <v>1430</v>
      </c>
      <c r="F49" s="243" t="s">
        <v>1411</v>
      </c>
      <c r="G49" s="278"/>
      <c r="H49" s="278" t="s">
        <v>1463</v>
      </c>
      <c r="I49" s="278"/>
      <c r="J49" s="278"/>
      <c r="K49" s="278" t="s">
        <v>1463</v>
      </c>
    </row>
    <row r="50" spans="1:11">
      <c r="A50" s="271">
        <v>49</v>
      </c>
      <c r="B50" s="276" t="s">
        <v>0</v>
      </c>
      <c r="C50" s="278" t="s">
        <v>1457</v>
      </c>
      <c r="D50" s="271" t="s">
        <v>1436</v>
      </c>
      <c r="E50" s="271" t="s">
        <v>1430</v>
      </c>
      <c r="F50" s="243" t="s">
        <v>1411</v>
      </c>
      <c r="G50" s="278"/>
      <c r="H50" s="278" t="s">
        <v>1464</v>
      </c>
      <c r="I50" s="278"/>
      <c r="J50" s="278"/>
      <c r="K50" s="278" t="s">
        <v>1464</v>
      </c>
    </row>
    <row r="51" spans="1:11">
      <c r="A51" s="271">
        <v>50</v>
      </c>
      <c r="B51" s="276" t="s">
        <v>0</v>
      </c>
      <c r="C51" s="278" t="s">
        <v>1458</v>
      </c>
      <c r="D51" s="271" t="s">
        <v>1436</v>
      </c>
      <c r="E51" s="271" t="s">
        <v>1430</v>
      </c>
      <c r="F51" s="243" t="s">
        <v>1411</v>
      </c>
      <c r="G51" s="278"/>
      <c r="H51" s="278" t="s">
        <v>1465</v>
      </c>
      <c r="I51" s="278"/>
      <c r="J51" s="278"/>
      <c r="K51" s="278" t="s">
        <v>1465</v>
      </c>
    </row>
    <row r="52" spans="1:11">
      <c r="A52" s="271">
        <v>51</v>
      </c>
      <c r="B52" s="276" t="s">
        <v>0</v>
      </c>
      <c r="C52" s="278" t="s">
        <v>1459</v>
      </c>
      <c r="D52" s="271" t="s">
        <v>1436</v>
      </c>
      <c r="E52" s="271" t="s">
        <v>1430</v>
      </c>
      <c r="F52" s="243" t="s">
        <v>1411</v>
      </c>
      <c r="G52" s="278"/>
      <c r="H52" s="278" t="s">
        <v>1466</v>
      </c>
      <c r="I52" s="278"/>
      <c r="J52" s="278"/>
      <c r="K52" s="278" t="s">
        <v>1466</v>
      </c>
    </row>
    <row r="53" spans="1:11">
      <c r="A53" s="271">
        <v>52</v>
      </c>
      <c r="B53" s="276" t="s">
        <v>0</v>
      </c>
      <c r="C53" s="278" t="s">
        <v>1460</v>
      </c>
      <c r="D53" s="271" t="s">
        <v>1436</v>
      </c>
      <c r="E53" s="271" t="s">
        <v>1430</v>
      </c>
      <c r="F53" s="243" t="s">
        <v>1411</v>
      </c>
      <c r="G53" s="278"/>
      <c r="H53" s="278" t="s">
        <v>1467</v>
      </c>
      <c r="I53" s="278"/>
      <c r="J53" s="278"/>
      <c r="K53" s="278" t="s">
        <v>1467</v>
      </c>
    </row>
    <row r="54" spans="1:11">
      <c r="A54" s="271">
        <v>53</v>
      </c>
      <c r="B54" s="276" t="s">
        <v>0</v>
      </c>
      <c r="C54" s="278" t="s">
        <v>1461</v>
      </c>
      <c r="D54" s="271" t="s">
        <v>1436</v>
      </c>
      <c r="E54" s="271" t="s">
        <v>1430</v>
      </c>
      <c r="F54" s="243" t="s">
        <v>1411</v>
      </c>
      <c r="G54" s="278"/>
      <c r="H54" s="278" t="s">
        <v>1468</v>
      </c>
      <c r="I54" s="278"/>
      <c r="J54" s="278"/>
      <c r="K54" s="278" t="s">
        <v>1468</v>
      </c>
    </row>
    <row r="55" spans="1:11">
      <c r="A55" s="271">
        <v>54</v>
      </c>
      <c r="B55" s="276" t="s">
        <v>0</v>
      </c>
      <c r="C55" s="278" t="s">
        <v>1462</v>
      </c>
      <c r="D55" s="271" t="s">
        <v>1436</v>
      </c>
      <c r="E55" s="271" t="s">
        <v>1430</v>
      </c>
      <c r="F55" s="243" t="s">
        <v>1411</v>
      </c>
      <c r="G55" s="278"/>
      <c r="H55" s="278" t="s">
        <v>1469</v>
      </c>
      <c r="I55" s="278"/>
      <c r="J55" s="278"/>
      <c r="K55" s="278" t="s">
        <v>1469</v>
      </c>
    </row>
    <row r="56" spans="1:11">
      <c r="A56" s="271">
        <v>55</v>
      </c>
      <c r="B56" s="276" t="s">
        <v>0</v>
      </c>
      <c r="C56" s="278" t="s">
        <v>1519</v>
      </c>
      <c r="D56" s="271" t="s">
        <v>1436</v>
      </c>
      <c r="E56" s="271" t="s">
        <v>1430</v>
      </c>
      <c r="F56" s="243" t="s">
        <v>1411</v>
      </c>
      <c r="G56" s="278"/>
      <c r="H56" s="278" t="s">
        <v>1539</v>
      </c>
      <c r="I56" s="278"/>
      <c r="J56" s="278"/>
      <c r="K56" s="278" t="s">
        <v>1539</v>
      </c>
    </row>
    <row r="57" spans="1:11">
      <c r="A57" s="271">
        <v>56</v>
      </c>
      <c r="B57" s="276" t="s">
        <v>0</v>
      </c>
      <c r="C57" s="278" t="s">
        <v>1520</v>
      </c>
      <c r="D57" s="271" t="s">
        <v>1436</v>
      </c>
      <c r="E57" s="271" t="s">
        <v>1430</v>
      </c>
      <c r="F57" s="243" t="s">
        <v>1411</v>
      </c>
      <c r="G57" s="278"/>
      <c r="H57" s="278" t="s">
        <v>1540</v>
      </c>
      <c r="I57" s="278"/>
      <c r="J57" s="278"/>
      <c r="K57" s="278" t="s">
        <v>1540</v>
      </c>
    </row>
    <row r="58" spans="1:11">
      <c r="A58" s="271">
        <v>57</v>
      </c>
      <c r="B58" s="276" t="s">
        <v>0</v>
      </c>
      <c r="C58" s="278" t="s">
        <v>1521</v>
      </c>
      <c r="D58" s="271" t="s">
        <v>1436</v>
      </c>
      <c r="E58" s="271" t="s">
        <v>1430</v>
      </c>
      <c r="F58" s="243" t="s">
        <v>1411</v>
      </c>
      <c r="G58" s="278"/>
      <c r="H58" s="278" t="s">
        <v>1541</v>
      </c>
      <c r="I58" s="278"/>
      <c r="J58" s="278"/>
      <c r="K58" s="278" t="s">
        <v>1541</v>
      </c>
    </row>
    <row r="59" spans="1:11">
      <c r="A59" s="271">
        <v>58</v>
      </c>
      <c r="B59" s="276" t="s">
        <v>0</v>
      </c>
      <c r="C59" s="278" t="s">
        <v>1522</v>
      </c>
      <c r="D59" s="271" t="s">
        <v>1436</v>
      </c>
      <c r="E59" s="271" t="s">
        <v>1430</v>
      </c>
      <c r="F59" s="243" t="s">
        <v>1411</v>
      </c>
      <c r="G59" s="278"/>
      <c r="H59" s="278" t="s">
        <v>1542</v>
      </c>
      <c r="I59" s="278"/>
      <c r="J59" s="278"/>
      <c r="K59" s="278" t="s">
        <v>1542</v>
      </c>
    </row>
    <row r="60" spans="1:11">
      <c r="A60" s="271">
        <v>59</v>
      </c>
      <c r="B60" s="276" t="s">
        <v>0</v>
      </c>
      <c r="C60" s="278" t="s">
        <v>1523</v>
      </c>
      <c r="D60" s="271" t="s">
        <v>1436</v>
      </c>
      <c r="E60" s="271" t="s">
        <v>1430</v>
      </c>
      <c r="F60" s="243" t="s">
        <v>1411</v>
      </c>
      <c r="G60" s="278"/>
      <c r="H60" s="278" t="s">
        <v>1543</v>
      </c>
      <c r="I60" s="278"/>
      <c r="J60" s="278"/>
      <c r="K60" s="278" t="s">
        <v>1543</v>
      </c>
    </row>
    <row r="61" spans="1:11">
      <c r="A61" s="271">
        <v>60</v>
      </c>
      <c r="B61" s="276" t="s">
        <v>0</v>
      </c>
      <c r="C61" s="278" t="s">
        <v>1524</v>
      </c>
      <c r="D61" s="271" t="s">
        <v>1436</v>
      </c>
      <c r="E61" s="271" t="s">
        <v>1430</v>
      </c>
      <c r="F61" s="243" t="s">
        <v>1411</v>
      </c>
      <c r="G61" s="278"/>
      <c r="H61" s="278" t="s">
        <v>1544</v>
      </c>
      <c r="I61" s="278"/>
      <c r="J61" s="278"/>
      <c r="K61" s="278" t="s">
        <v>1544</v>
      </c>
    </row>
    <row r="62" spans="1:11">
      <c r="A62" s="271">
        <v>61</v>
      </c>
      <c r="B62" s="276" t="s">
        <v>0</v>
      </c>
      <c r="C62" s="278" t="s">
        <v>815</v>
      </c>
      <c r="D62" s="271" t="s">
        <v>1436</v>
      </c>
      <c r="E62" s="271" t="s">
        <v>1430</v>
      </c>
      <c r="F62" s="243" t="s">
        <v>1411</v>
      </c>
      <c r="G62" s="278"/>
      <c r="H62" s="278" t="s">
        <v>1545</v>
      </c>
      <c r="I62" s="278"/>
      <c r="J62" s="278"/>
      <c r="K62" s="278" t="s">
        <v>1545</v>
      </c>
    </row>
    <row r="63" spans="1:11">
      <c r="A63" s="271">
        <v>62</v>
      </c>
      <c r="B63" s="276" t="s">
        <v>0</v>
      </c>
      <c r="C63" s="278" t="s">
        <v>1525</v>
      </c>
      <c r="D63" s="271" t="s">
        <v>1436</v>
      </c>
      <c r="E63" s="271" t="s">
        <v>1430</v>
      </c>
      <c r="F63" s="243" t="s">
        <v>1411</v>
      </c>
      <c r="G63" s="278"/>
      <c r="H63" s="278" t="s">
        <v>1546</v>
      </c>
      <c r="I63" s="278"/>
      <c r="J63" s="278"/>
      <c r="K63" s="278" t="s">
        <v>1546</v>
      </c>
    </row>
    <row r="64" spans="1:11">
      <c r="A64" s="271">
        <v>63</v>
      </c>
      <c r="B64" s="276" t="s">
        <v>0</v>
      </c>
      <c r="C64" s="278" t="s">
        <v>1526</v>
      </c>
      <c r="D64" s="271" t="s">
        <v>1436</v>
      </c>
      <c r="E64" s="271" t="s">
        <v>1430</v>
      </c>
      <c r="F64" s="243" t="s">
        <v>1411</v>
      </c>
      <c r="G64" s="278"/>
      <c r="H64" s="278" t="s">
        <v>1547</v>
      </c>
      <c r="I64" s="278"/>
      <c r="J64" s="278"/>
      <c r="K64" s="278" t="s">
        <v>1547</v>
      </c>
    </row>
    <row r="65" spans="1:11">
      <c r="A65" s="271">
        <v>64</v>
      </c>
      <c r="B65" s="276" t="s">
        <v>0</v>
      </c>
      <c r="C65" s="278" t="s">
        <v>1527</v>
      </c>
      <c r="D65" s="271" t="s">
        <v>1436</v>
      </c>
      <c r="E65" s="271" t="s">
        <v>1430</v>
      </c>
      <c r="F65" s="243" t="s">
        <v>1411</v>
      </c>
      <c r="G65" s="278"/>
      <c r="H65" s="278" t="s">
        <v>1548</v>
      </c>
      <c r="I65" s="278"/>
      <c r="J65" s="278"/>
      <c r="K65" s="278" t="s">
        <v>1548</v>
      </c>
    </row>
    <row r="66" spans="1:11">
      <c r="A66" s="271">
        <v>65</v>
      </c>
      <c r="B66" s="276" t="s">
        <v>0</v>
      </c>
      <c r="C66" s="278" t="s">
        <v>1528</v>
      </c>
      <c r="D66" s="271" t="s">
        <v>1436</v>
      </c>
      <c r="E66" s="271" t="s">
        <v>1430</v>
      </c>
      <c r="F66" s="243" t="s">
        <v>1411</v>
      </c>
      <c r="G66" s="278"/>
      <c r="H66" s="278" t="s">
        <v>1549</v>
      </c>
      <c r="I66" s="278"/>
      <c r="J66" s="278"/>
      <c r="K66" s="278" t="s">
        <v>1549</v>
      </c>
    </row>
    <row r="67" spans="1:11">
      <c r="A67" s="271">
        <v>66</v>
      </c>
      <c r="B67" s="276" t="s">
        <v>0</v>
      </c>
      <c r="C67" s="278" t="s">
        <v>1529</v>
      </c>
      <c r="D67" s="271" t="s">
        <v>1436</v>
      </c>
      <c r="E67" s="271" t="s">
        <v>1430</v>
      </c>
      <c r="F67" s="243" t="s">
        <v>1411</v>
      </c>
      <c r="G67" s="278"/>
      <c r="H67" s="278" t="s">
        <v>1550</v>
      </c>
      <c r="I67" s="278"/>
      <c r="J67" s="278"/>
      <c r="K67" s="278" t="s">
        <v>1550</v>
      </c>
    </row>
    <row r="68" spans="1:11">
      <c r="A68" s="271">
        <v>67</v>
      </c>
      <c r="B68" s="276" t="s">
        <v>0</v>
      </c>
      <c r="C68" s="278" t="s">
        <v>1530</v>
      </c>
      <c r="D68" s="271" t="s">
        <v>1436</v>
      </c>
      <c r="E68" s="271" t="s">
        <v>1430</v>
      </c>
      <c r="F68" s="243" t="s">
        <v>1411</v>
      </c>
      <c r="G68" s="278"/>
      <c r="H68" s="278" t="s">
        <v>1551</v>
      </c>
      <c r="I68" s="278"/>
      <c r="J68" s="278"/>
      <c r="K68" s="278" t="s">
        <v>1551</v>
      </c>
    </row>
    <row r="69" spans="1:11">
      <c r="A69" s="271">
        <v>68</v>
      </c>
      <c r="B69" s="276" t="s">
        <v>0</v>
      </c>
      <c r="C69" s="278" t="s">
        <v>1531</v>
      </c>
      <c r="D69" s="271" t="s">
        <v>1436</v>
      </c>
      <c r="E69" s="271" t="s">
        <v>1430</v>
      </c>
      <c r="F69" s="243" t="s">
        <v>1411</v>
      </c>
      <c r="G69" s="278"/>
      <c r="H69" s="278" t="s">
        <v>1552</v>
      </c>
      <c r="I69" s="278"/>
      <c r="J69" s="278"/>
      <c r="K69" s="278" t="s">
        <v>1552</v>
      </c>
    </row>
    <row r="70" spans="1:11">
      <c r="A70" s="271">
        <v>69</v>
      </c>
      <c r="B70" s="276" t="s">
        <v>0</v>
      </c>
      <c r="C70" s="278" t="s">
        <v>1532</v>
      </c>
      <c r="D70" s="271" t="s">
        <v>1436</v>
      </c>
      <c r="E70" s="271" t="s">
        <v>1430</v>
      </c>
      <c r="F70" s="243" t="s">
        <v>1411</v>
      </c>
      <c r="G70" s="278"/>
      <c r="H70" s="278" t="s">
        <v>1553</v>
      </c>
      <c r="I70" s="278"/>
      <c r="J70" s="278"/>
      <c r="K70" s="278" t="s">
        <v>1553</v>
      </c>
    </row>
    <row r="71" spans="1:11">
      <c r="A71" s="271">
        <v>70</v>
      </c>
      <c r="B71" s="276" t="s">
        <v>0</v>
      </c>
      <c r="C71" s="278" t="s">
        <v>1533</v>
      </c>
      <c r="D71" s="271" t="s">
        <v>1436</v>
      </c>
      <c r="E71" s="271" t="s">
        <v>1430</v>
      </c>
      <c r="F71" s="243" t="s">
        <v>1411</v>
      </c>
      <c r="G71" s="278"/>
      <c r="H71" s="278" t="s">
        <v>1554</v>
      </c>
      <c r="I71" s="278"/>
      <c r="J71" s="278"/>
      <c r="K71" s="278" t="s">
        <v>1554</v>
      </c>
    </row>
    <row r="72" spans="1:11">
      <c r="A72" s="271">
        <v>71</v>
      </c>
      <c r="B72" s="276" t="s">
        <v>0</v>
      </c>
      <c r="C72" s="278" t="s">
        <v>777</v>
      </c>
      <c r="D72" s="271" t="s">
        <v>1436</v>
      </c>
      <c r="E72" s="271" t="s">
        <v>1430</v>
      </c>
      <c r="F72" s="243" t="s">
        <v>1411</v>
      </c>
      <c r="G72" s="278"/>
      <c r="H72" s="278" t="s">
        <v>1555</v>
      </c>
      <c r="I72" s="278"/>
      <c r="J72" s="278"/>
      <c r="K72" s="278" t="s">
        <v>1555</v>
      </c>
    </row>
    <row r="73" spans="1:11">
      <c r="A73" s="271">
        <v>72</v>
      </c>
      <c r="B73" s="276" t="s">
        <v>0</v>
      </c>
      <c r="C73" s="278" t="s">
        <v>817</v>
      </c>
      <c r="D73" s="271" t="s">
        <v>1436</v>
      </c>
      <c r="E73" s="271" t="s">
        <v>1430</v>
      </c>
      <c r="F73" s="243" t="s">
        <v>1411</v>
      </c>
      <c r="G73" s="278"/>
      <c r="H73" s="278" t="s">
        <v>1556</v>
      </c>
      <c r="I73" s="278"/>
      <c r="J73" s="278"/>
      <c r="K73" s="278" t="s">
        <v>1556</v>
      </c>
    </row>
    <row r="74" spans="1:11">
      <c r="A74" s="271">
        <v>73</v>
      </c>
      <c r="B74" s="276" t="s">
        <v>0</v>
      </c>
      <c r="C74" s="278" t="s">
        <v>818</v>
      </c>
      <c r="D74" s="271" t="s">
        <v>1436</v>
      </c>
      <c r="E74" s="271" t="s">
        <v>1430</v>
      </c>
      <c r="F74" s="243" t="s">
        <v>1411</v>
      </c>
      <c r="G74" s="278"/>
      <c r="H74" s="278" t="s">
        <v>1557</v>
      </c>
      <c r="I74" s="278"/>
      <c r="J74" s="278"/>
      <c r="K74" s="278" t="s">
        <v>1557</v>
      </c>
    </row>
    <row r="75" spans="1:11">
      <c r="A75" s="271">
        <v>74</v>
      </c>
      <c r="B75" s="276" t="s">
        <v>0</v>
      </c>
      <c r="C75" s="278" t="s">
        <v>819</v>
      </c>
      <c r="D75" s="271" t="s">
        <v>1436</v>
      </c>
      <c r="E75" s="271" t="s">
        <v>1430</v>
      </c>
      <c r="F75" s="243" t="s">
        <v>1411</v>
      </c>
      <c r="G75" s="278"/>
      <c r="H75" s="278" t="s">
        <v>1558</v>
      </c>
      <c r="I75" s="278"/>
      <c r="J75" s="278"/>
      <c r="K75" s="278" t="s">
        <v>1558</v>
      </c>
    </row>
    <row r="76" spans="1:11">
      <c r="A76" s="271">
        <v>75</v>
      </c>
      <c r="B76" s="276" t="s">
        <v>0</v>
      </c>
      <c r="C76" s="278" t="s">
        <v>1245</v>
      </c>
      <c r="D76" s="271" t="s">
        <v>1436</v>
      </c>
      <c r="E76" s="271" t="s">
        <v>1430</v>
      </c>
      <c r="F76" s="243" t="s">
        <v>1411</v>
      </c>
      <c r="G76" s="278"/>
      <c r="H76" s="278" t="s">
        <v>1559</v>
      </c>
      <c r="I76" s="278"/>
      <c r="J76" s="278"/>
      <c r="K76" s="278" t="s">
        <v>1559</v>
      </c>
    </row>
    <row r="77" spans="1:11">
      <c r="A77" s="271">
        <v>76</v>
      </c>
      <c r="B77" s="276" t="s">
        <v>0</v>
      </c>
      <c r="C77" s="278" t="s">
        <v>821</v>
      </c>
      <c r="D77" s="271" t="s">
        <v>1436</v>
      </c>
      <c r="E77" s="271" t="s">
        <v>1430</v>
      </c>
      <c r="F77" s="243" t="s">
        <v>1411</v>
      </c>
      <c r="G77" s="278"/>
      <c r="H77" s="278" t="s">
        <v>1538</v>
      </c>
      <c r="I77" s="278"/>
      <c r="J77" s="278"/>
      <c r="K77" s="278" t="s">
        <v>1538</v>
      </c>
    </row>
    <row r="78" spans="1:11">
      <c r="A78" s="271">
        <v>77</v>
      </c>
      <c r="B78" s="276" t="s">
        <v>0</v>
      </c>
      <c r="C78" s="278" t="s">
        <v>822</v>
      </c>
      <c r="D78" s="271" t="s">
        <v>1436</v>
      </c>
      <c r="E78" s="271" t="s">
        <v>1430</v>
      </c>
      <c r="F78" s="243" t="s">
        <v>1411</v>
      </c>
      <c r="G78" s="278"/>
      <c r="H78" s="278" t="s">
        <v>1537</v>
      </c>
      <c r="I78" s="278"/>
      <c r="J78" s="278"/>
      <c r="K78" s="278" t="s">
        <v>1537</v>
      </c>
    </row>
    <row r="79" spans="1:11">
      <c r="A79" s="271">
        <v>78</v>
      </c>
      <c r="B79" s="276" t="s">
        <v>0</v>
      </c>
      <c r="C79" s="278" t="s">
        <v>823</v>
      </c>
      <c r="D79" s="271" t="s">
        <v>1436</v>
      </c>
      <c r="E79" s="271" t="s">
        <v>1430</v>
      </c>
      <c r="F79" s="243" t="s">
        <v>1411</v>
      </c>
      <c r="G79" s="278"/>
      <c r="H79" s="278" t="s">
        <v>1536</v>
      </c>
      <c r="I79" s="278"/>
      <c r="J79" s="278"/>
      <c r="K79" s="278" t="s">
        <v>1536</v>
      </c>
    </row>
    <row r="80" spans="1:11">
      <c r="A80" s="271">
        <v>79</v>
      </c>
      <c r="B80" s="276" t="s">
        <v>0</v>
      </c>
      <c r="C80" s="278" t="s">
        <v>824</v>
      </c>
      <c r="D80" s="271" t="s">
        <v>1436</v>
      </c>
      <c r="E80" s="271" t="s">
        <v>1430</v>
      </c>
      <c r="F80" s="243" t="s">
        <v>1411</v>
      </c>
      <c r="G80" s="278"/>
      <c r="H80" s="278" t="s">
        <v>1535</v>
      </c>
      <c r="I80" s="278"/>
      <c r="J80" s="278"/>
      <c r="K80" s="278" t="s">
        <v>1535</v>
      </c>
    </row>
    <row r="81" spans="1:11">
      <c r="A81" s="271">
        <v>80</v>
      </c>
      <c r="B81" s="276" t="s">
        <v>0</v>
      </c>
      <c r="C81" s="278" t="s">
        <v>825</v>
      </c>
      <c r="D81" s="271" t="s">
        <v>1436</v>
      </c>
      <c r="E81" s="271" t="s">
        <v>1430</v>
      </c>
      <c r="F81" s="243" t="s">
        <v>1411</v>
      </c>
      <c r="G81" s="278"/>
      <c r="H81" s="278" t="s">
        <v>1534</v>
      </c>
      <c r="I81" s="278"/>
      <c r="J81" s="278"/>
      <c r="K81" s="278" t="s">
        <v>1534</v>
      </c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37"/>
  <sheetViews>
    <sheetView tabSelected="1" zoomScale="85" zoomScaleNormal="85" workbookViewId="0">
      <selection activeCell="F8" sqref="F8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9" width="9" style="12"/>
    <col min="20" max="22" width="9.125" style="12" customWidth="1"/>
    <col min="23" max="16384" width="9" style="12"/>
  </cols>
  <sheetData>
    <row r="1" spans="1:17">
      <c r="B1" s="99"/>
      <c r="C1" s="99"/>
      <c r="D1" s="283"/>
      <c r="E1" s="99"/>
      <c r="F1" s="99"/>
      <c r="G1" s="99"/>
      <c r="H1" s="99"/>
      <c r="I1" s="99"/>
      <c r="J1" s="99"/>
      <c r="K1" s="99"/>
    </row>
    <row r="2" spans="1:17" ht="14.25" thickBot="1">
      <c r="B2" s="99"/>
      <c r="C2" s="99"/>
      <c r="D2" s="283"/>
      <c r="E2" s="99"/>
      <c r="F2" s="99"/>
      <c r="G2" s="99"/>
      <c r="H2" s="99"/>
      <c r="I2" s="99"/>
      <c r="J2" s="99"/>
      <c r="K2" s="99"/>
    </row>
    <row r="3" spans="1:17" ht="15" thickTop="1" thickBot="1">
      <c r="B3" s="99"/>
      <c r="C3" s="296" t="s">
        <v>1332</v>
      </c>
      <c r="D3" s="294" t="s">
        <v>1574</v>
      </c>
      <c r="E3" s="279" t="s">
        <v>1575</v>
      </c>
      <c r="F3" s="279" t="s">
        <v>1568</v>
      </c>
      <c r="G3" s="279" t="s">
        <v>1576</v>
      </c>
      <c r="H3" s="279"/>
      <c r="I3" s="279"/>
      <c r="J3" s="279"/>
      <c r="K3" s="279"/>
      <c r="L3" s="279"/>
      <c r="M3" s="279"/>
    </row>
    <row r="4" spans="1:17" ht="14.25" thickTop="1">
      <c r="C4" s="295" t="s">
        <v>1569</v>
      </c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1570</v>
      </c>
    </row>
    <row r="5" spans="1:17">
      <c r="A5" s="102" t="s">
        <v>646</v>
      </c>
      <c r="C5" s="98" t="s">
        <v>594</v>
      </c>
      <c r="D5" s="280" t="s">
        <v>1596</v>
      </c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1572</v>
      </c>
    </row>
    <row r="6" spans="1:17">
      <c r="A6" s="102" t="s">
        <v>648</v>
      </c>
      <c r="C6" s="98" t="s">
        <v>598</v>
      </c>
      <c r="D6" s="280" t="s">
        <v>1597</v>
      </c>
      <c r="E6" s="280"/>
      <c r="F6" s="280"/>
      <c r="G6" s="280"/>
      <c r="H6" s="280"/>
      <c r="I6" s="280"/>
      <c r="J6" s="280"/>
      <c r="K6" s="280"/>
      <c r="L6" s="280"/>
      <c r="M6" s="280"/>
      <c r="N6" s="282" t="s">
        <v>1571</v>
      </c>
    </row>
    <row r="7" spans="1:17" ht="14.25" thickBot="1">
      <c r="B7" s="97"/>
      <c r="C7" s="100"/>
      <c r="D7" s="101"/>
      <c r="E7" s="101"/>
      <c r="F7" s="101"/>
      <c r="G7" s="101"/>
      <c r="H7" s="101"/>
      <c r="I7" s="101"/>
    </row>
    <row r="8" spans="1:17" ht="14.25" thickTop="1">
      <c r="C8" s="306" t="s">
        <v>1585</v>
      </c>
      <c r="D8" s="292" t="s">
        <v>1590</v>
      </c>
      <c r="E8" s="281" t="s">
        <v>1591</v>
      </c>
      <c r="F8" s="281" t="s">
        <v>1603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1580</v>
      </c>
    </row>
    <row r="9" spans="1:17" ht="14.25" thickBot="1">
      <c r="C9" s="307"/>
      <c r="D9" s="293" t="s">
        <v>1611</v>
      </c>
      <c r="E9" s="280" t="s">
        <v>1602</v>
      </c>
      <c r="F9" s="280" t="s">
        <v>20</v>
      </c>
      <c r="G9" s="280"/>
      <c r="H9" s="280"/>
      <c r="I9" s="280"/>
      <c r="J9" s="280"/>
      <c r="K9" s="280"/>
      <c r="L9" s="280"/>
      <c r="M9" s="280"/>
    </row>
    <row r="10" spans="1:17" ht="14.25" customHeight="1" thickTop="1">
      <c r="A10" s="299" t="s">
        <v>1613</v>
      </c>
      <c r="C10" s="308" t="s">
        <v>1609</v>
      </c>
      <c r="D10" s="281" t="s">
        <v>1620</v>
      </c>
      <c r="E10" s="281" t="s">
        <v>1621</v>
      </c>
      <c r="F10" s="281" t="s">
        <v>1579</v>
      </c>
      <c r="G10" s="281" t="s">
        <v>1614</v>
      </c>
      <c r="H10" s="281" t="s">
        <v>1615</v>
      </c>
      <c r="I10" s="281" t="s">
        <v>1616</v>
      </c>
      <c r="J10" s="281" t="s">
        <v>1617</v>
      </c>
      <c r="K10" s="281" t="s">
        <v>1618</v>
      </c>
      <c r="L10" s="281" t="s">
        <v>1619</v>
      </c>
      <c r="M10" s="281" t="s">
        <v>730</v>
      </c>
    </row>
    <row r="11" spans="1:17">
      <c r="A11" s="298"/>
      <c r="C11" s="309"/>
      <c r="D11" s="297"/>
      <c r="E11" s="280"/>
      <c r="F11" s="280"/>
      <c r="G11" s="280"/>
      <c r="H11" s="280"/>
      <c r="I11" s="280"/>
      <c r="J11" s="280"/>
      <c r="K11" s="280"/>
      <c r="L11" s="280"/>
      <c r="M11" s="280"/>
      <c r="Q11" s="12" t="s">
        <v>1592</v>
      </c>
    </row>
    <row r="12" spans="1:17">
      <c r="C12" s="310" t="s">
        <v>1607</v>
      </c>
      <c r="D12" s="281" t="s">
        <v>1612</v>
      </c>
      <c r="E12" s="281" t="s">
        <v>650</v>
      </c>
      <c r="F12" s="281" t="s">
        <v>1579</v>
      </c>
      <c r="G12" s="281" t="s">
        <v>652</v>
      </c>
      <c r="H12" s="281" t="s">
        <v>653</v>
      </c>
      <c r="I12" s="281" t="s">
        <v>654</v>
      </c>
      <c r="J12" s="281" t="s">
        <v>655</v>
      </c>
      <c r="K12" s="281" t="s">
        <v>656</v>
      </c>
      <c r="L12" s="281" t="s">
        <v>657</v>
      </c>
      <c r="M12" s="281" t="s">
        <v>1580</v>
      </c>
    </row>
    <row r="13" spans="1:17">
      <c r="C13" s="311"/>
      <c r="D13" s="280" t="s">
        <v>1610</v>
      </c>
      <c r="E13" s="280"/>
      <c r="F13" s="280"/>
      <c r="G13" s="280"/>
      <c r="H13" s="280"/>
      <c r="I13" s="280"/>
      <c r="J13" s="280"/>
      <c r="K13" s="280"/>
      <c r="L13" s="280"/>
      <c r="M13" s="280"/>
    </row>
    <row r="14" spans="1:17">
      <c r="C14" s="312" t="s">
        <v>1595</v>
      </c>
      <c r="D14" s="281" t="s">
        <v>649</v>
      </c>
      <c r="E14" s="281" t="s">
        <v>1578</v>
      </c>
      <c r="F14" s="281" t="s">
        <v>1579</v>
      </c>
      <c r="G14" s="281" t="s">
        <v>652</v>
      </c>
      <c r="H14" s="281" t="s">
        <v>653</v>
      </c>
      <c r="I14" s="281" t="s">
        <v>654</v>
      </c>
      <c r="J14" s="281" t="s">
        <v>655</v>
      </c>
      <c r="K14" s="281" t="s">
        <v>656</v>
      </c>
      <c r="L14" s="281" t="s">
        <v>657</v>
      </c>
      <c r="M14" s="281" t="s">
        <v>1580</v>
      </c>
      <c r="Q14" s="12" t="s">
        <v>1593</v>
      </c>
    </row>
    <row r="15" spans="1:17">
      <c r="C15" s="312"/>
      <c r="D15" s="280"/>
      <c r="E15" s="280"/>
      <c r="F15" s="280"/>
      <c r="G15" s="280"/>
      <c r="H15" s="280"/>
      <c r="I15" s="280"/>
      <c r="J15" s="280"/>
      <c r="K15" s="280"/>
      <c r="L15" s="280"/>
      <c r="M15" s="280"/>
    </row>
    <row r="16" spans="1:17">
      <c r="C16" s="312" t="s">
        <v>1594</v>
      </c>
      <c r="D16" s="281" t="s">
        <v>649</v>
      </c>
      <c r="E16" s="281" t="s">
        <v>1578</v>
      </c>
      <c r="F16" s="281" t="s">
        <v>1579</v>
      </c>
      <c r="G16" s="281" t="s">
        <v>652</v>
      </c>
      <c r="H16" s="281" t="s">
        <v>653</v>
      </c>
      <c r="I16" s="281" t="s">
        <v>654</v>
      </c>
      <c r="J16" s="281" t="s">
        <v>655</v>
      </c>
      <c r="K16" s="281" t="s">
        <v>656</v>
      </c>
      <c r="L16" s="281" t="s">
        <v>657</v>
      </c>
      <c r="M16" s="281" t="s">
        <v>1580</v>
      </c>
    </row>
    <row r="17" spans="1:16384">
      <c r="C17" s="312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Q17" s="12" t="s">
        <v>1608</v>
      </c>
    </row>
    <row r="18" spans="1:16384">
      <c r="B18" s="97"/>
      <c r="C18" s="100"/>
      <c r="D18" s="101"/>
      <c r="E18" s="101"/>
      <c r="F18" s="101"/>
      <c r="G18" s="101"/>
      <c r="H18" s="101"/>
      <c r="I18" s="101"/>
      <c r="J18" s="101"/>
    </row>
    <row r="25" spans="1:16384" ht="14.25" thickBot="1"/>
    <row r="26" spans="1:16384" s="131" customFormat="1" ht="15.75" thickTop="1" thickBot="1">
      <c r="B26" s="132" t="s">
        <v>722</v>
      </c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30"/>
      <c r="CL26" s="130"/>
      <c r="CM26" s="130"/>
      <c r="CN26" s="130"/>
      <c r="CO26" s="130"/>
      <c r="CP26" s="130"/>
      <c r="CQ26" s="130"/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0"/>
      <c r="DT26" s="130"/>
      <c r="DU26" s="130"/>
      <c r="DV26" s="130"/>
      <c r="DW26" s="130"/>
      <c r="DX26" s="130"/>
      <c r="DY26" s="130"/>
      <c r="DZ26" s="130"/>
      <c r="EA26" s="130"/>
      <c r="EB26" s="130"/>
      <c r="EC26" s="130"/>
      <c r="ED26" s="130"/>
      <c r="EE26" s="130"/>
      <c r="EF26" s="130"/>
      <c r="EG26" s="130"/>
      <c r="EH26" s="130"/>
      <c r="EI26" s="130"/>
      <c r="EJ26" s="130"/>
      <c r="EK26" s="130"/>
      <c r="EL26" s="130"/>
      <c r="EM26" s="130"/>
      <c r="EN26" s="130"/>
      <c r="EO26" s="130"/>
      <c r="EP26" s="130"/>
      <c r="EQ26" s="130"/>
      <c r="ER26" s="130"/>
      <c r="ES26" s="130"/>
      <c r="ET26" s="130"/>
      <c r="EU26" s="130"/>
      <c r="EV26" s="130"/>
      <c r="EW26" s="130"/>
      <c r="EX26" s="130"/>
      <c r="EY26" s="130"/>
      <c r="EZ26" s="130"/>
      <c r="FA26" s="130"/>
      <c r="FB26" s="130"/>
      <c r="FC26" s="130"/>
      <c r="FD26" s="130"/>
      <c r="FE26" s="130"/>
      <c r="FF26" s="130"/>
      <c r="FG26" s="130"/>
      <c r="FH26" s="130"/>
      <c r="FI26" s="130"/>
      <c r="FJ26" s="130"/>
      <c r="FK26" s="130"/>
      <c r="FL26" s="130"/>
      <c r="FM26" s="130"/>
      <c r="FN26" s="130"/>
      <c r="FO26" s="130"/>
      <c r="FP26" s="130"/>
      <c r="FQ26" s="130"/>
      <c r="FR26" s="130"/>
      <c r="FS26" s="130"/>
      <c r="FT26" s="130"/>
      <c r="FU26" s="130"/>
      <c r="FV26" s="130"/>
      <c r="FW26" s="130"/>
      <c r="FX26" s="130"/>
      <c r="FY26" s="130"/>
      <c r="FZ26" s="130"/>
      <c r="GA26" s="130"/>
      <c r="GB26" s="130"/>
      <c r="GC26" s="130"/>
      <c r="GD26" s="130"/>
      <c r="GE26" s="130"/>
      <c r="GF26" s="130"/>
      <c r="GG26" s="130"/>
      <c r="GH26" s="130"/>
      <c r="GI26" s="130"/>
      <c r="GJ26" s="130"/>
      <c r="GK26" s="130"/>
      <c r="GL26" s="130"/>
      <c r="GM26" s="130"/>
      <c r="GN26" s="130"/>
      <c r="GO26" s="130"/>
      <c r="GP26" s="130"/>
      <c r="GQ26" s="130"/>
      <c r="GR26" s="130"/>
      <c r="GS26" s="130"/>
      <c r="GT26" s="130"/>
      <c r="GU26" s="130"/>
      <c r="GV26" s="130"/>
      <c r="GW26" s="130"/>
      <c r="GX26" s="130"/>
      <c r="GY26" s="130"/>
      <c r="GZ26" s="130"/>
      <c r="HA26" s="130"/>
      <c r="HB26" s="130"/>
      <c r="HC26" s="130"/>
      <c r="HD26" s="130"/>
      <c r="HE26" s="130"/>
      <c r="HF26" s="130"/>
      <c r="HG26" s="130"/>
      <c r="HH26" s="130"/>
      <c r="HI26" s="130"/>
      <c r="HJ26" s="130"/>
      <c r="HK26" s="130"/>
      <c r="HL26" s="130"/>
      <c r="HM26" s="130"/>
      <c r="HN26" s="130"/>
      <c r="HO26" s="130"/>
      <c r="HP26" s="130"/>
      <c r="HQ26" s="130"/>
      <c r="HR26" s="130"/>
      <c r="HS26" s="130"/>
      <c r="HT26" s="130"/>
      <c r="HU26" s="130"/>
      <c r="HV26" s="130"/>
      <c r="HW26" s="130"/>
      <c r="HX26" s="130"/>
      <c r="HY26" s="130"/>
      <c r="HZ26" s="130"/>
      <c r="IA26" s="130"/>
      <c r="IB26" s="130"/>
      <c r="IC26" s="130"/>
      <c r="ID26" s="130"/>
      <c r="IE26" s="130"/>
      <c r="IF26" s="130"/>
      <c r="IG26" s="130"/>
      <c r="IH26" s="130"/>
      <c r="II26" s="130"/>
      <c r="IJ26" s="130"/>
      <c r="IK26" s="130"/>
      <c r="IL26" s="130"/>
      <c r="IM26" s="130"/>
      <c r="IN26" s="130"/>
      <c r="IO26" s="130"/>
      <c r="IP26" s="130"/>
      <c r="IQ26" s="130"/>
      <c r="IR26" s="130"/>
      <c r="IS26" s="130"/>
      <c r="IT26" s="130"/>
      <c r="IU26" s="130"/>
      <c r="IV26" s="130"/>
      <c r="IW26" s="130"/>
      <c r="IX26" s="130"/>
      <c r="IY26" s="130"/>
      <c r="IZ26" s="130"/>
      <c r="JA26" s="130"/>
      <c r="JB26" s="130"/>
      <c r="JC26" s="130"/>
      <c r="JD26" s="130"/>
      <c r="JE26" s="130"/>
      <c r="JF26" s="130"/>
      <c r="JG26" s="130"/>
      <c r="JH26" s="130"/>
      <c r="JI26" s="130"/>
      <c r="JJ26" s="130"/>
      <c r="JK26" s="130"/>
      <c r="JL26" s="130"/>
      <c r="JM26" s="130"/>
      <c r="JN26" s="130"/>
      <c r="JO26" s="130"/>
      <c r="JP26" s="130"/>
      <c r="JQ26" s="130"/>
      <c r="JR26" s="130"/>
      <c r="JS26" s="130"/>
      <c r="JT26" s="130"/>
      <c r="JU26" s="130"/>
      <c r="JV26" s="130"/>
      <c r="JW26" s="130"/>
      <c r="JX26" s="130"/>
      <c r="JY26" s="130"/>
      <c r="JZ26" s="130"/>
      <c r="KA26" s="130"/>
      <c r="KB26" s="130"/>
      <c r="KC26" s="130"/>
      <c r="KD26" s="130"/>
      <c r="KE26" s="130"/>
      <c r="KF26" s="130"/>
      <c r="KG26" s="130"/>
      <c r="KH26" s="130"/>
      <c r="KI26" s="130"/>
      <c r="KJ26" s="130"/>
      <c r="KK26" s="130"/>
      <c r="KL26" s="130"/>
      <c r="KM26" s="130"/>
      <c r="KN26" s="130"/>
      <c r="KO26" s="130"/>
      <c r="KP26" s="130"/>
      <c r="KQ26" s="130"/>
      <c r="KR26" s="130"/>
      <c r="KS26" s="130"/>
      <c r="KT26" s="130"/>
      <c r="KU26" s="130"/>
      <c r="KV26" s="130"/>
      <c r="KW26" s="130"/>
      <c r="KX26" s="130"/>
      <c r="KY26" s="130"/>
      <c r="KZ26" s="130"/>
      <c r="LA26" s="130"/>
      <c r="LB26" s="130"/>
      <c r="LC26" s="130"/>
      <c r="LD26" s="130"/>
      <c r="LE26" s="130"/>
      <c r="LF26" s="130"/>
      <c r="LG26" s="130"/>
      <c r="LH26" s="130"/>
      <c r="LI26" s="130"/>
      <c r="LJ26" s="130"/>
      <c r="LK26" s="130"/>
      <c r="LL26" s="130"/>
      <c r="LM26" s="130"/>
      <c r="LN26" s="130"/>
      <c r="LO26" s="130"/>
      <c r="LP26" s="130"/>
      <c r="LQ26" s="130"/>
      <c r="LR26" s="130"/>
      <c r="LS26" s="130"/>
      <c r="LT26" s="130"/>
      <c r="LU26" s="130"/>
      <c r="LV26" s="130"/>
      <c r="LW26" s="130"/>
      <c r="LX26" s="130"/>
      <c r="LY26" s="130"/>
      <c r="LZ26" s="130"/>
      <c r="MA26" s="130"/>
      <c r="MB26" s="130"/>
      <c r="MC26" s="130"/>
      <c r="MD26" s="130"/>
      <c r="ME26" s="130"/>
      <c r="MF26" s="130"/>
      <c r="MG26" s="130"/>
      <c r="MH26" s="130"/>
      <c r="MI26" s="130"/>
      <c r="MJ26" s="130"/>
      <c r="MK26" s="130"/>
      <c r="ML26" s="130"/>
      <c r="MM26" s="130"/>
      <c r="MN26" s="130"/>
      <c r="MO26" s="130"/>
      <c r="MP26" s="130"/>
      <c r="MQ26" s="130"/>
      <c r="MR26" s="130"/>
      <c r="MS26" s="130"/>
      <c r="MT26" s="130"/>
      <c r="MU26" s="130"/>
      <c r="MV26" s="130"/>
      <c r="MW26" s="130"/>
      <c r="MX26" s="130"/>
      <c r="MY26" s="130"/>
      <c r="MZ26" s="130"/>
      <c r="NA26" s="130"/>
      <c r="NB26" s="130"/>
      <c r="NC26" s="130"/>
      <c r="ND26" s="130"/>
      <c r="NE26" s="130"/>
      <c r="NF26" s="130"/>
      <c r="NG26" s="130"/>
      <c r="NH26" s="130"/>
      <c r="NI26" s="130"/>
      <c r="NJ26" s="130"/>
      <c r="NK26" s="130"/>
      <c r="NL26" s="130"/>
      <c r="NM26" s="130"/>
      <c r="NN26" s="130"/>
      <c r="NO26" s="130"/>
      <c r="NP26" s="130"/>
      <c r="NQ26" s="130"/>
      <c r="NR26" s="130"/>
      <c r="NS26" s="130"/>
      <c r="NT26" s="130"/>
      <c r="NU26" s="130"/>
      <c r="NV26" s="130"/>
      <c r="NW26" s="130"/>
      <c r="NX26" s="130"/>
      <c r="NY26" s="130"/>
      <c r="NZ26" s="130"/>
      <c r="OA26" s="130"/>
      <c r="OB26" s="130"/>
      <c r="OC26" s="130"/>
      <c r="OD26" s="130"/>
      <c r="OE26" s="130"/>
      <c r="OF26" s="130"/>
      <c r="OG26" s="130"/>
      <c r="OH26" s="130"/>
      <c r="OI26" s="130"/>
      <c r="OJ26" s="130"/>
      <c r="OK26" s="130"/>
      <c r="OL26" s="130"/>
      <c r="OM26" s="130"/>
      <c r="ON26" s="130"/>
      <c r="OO26" s="130"/>
      <c r="OP26" s="130"/>
      <c r="OQ26" s="130"/>
      <c r="OR26" s="130"/>
      <c r="OS26" s="130"/>
      <c r="OT26" s="130"/>
      <c r="OU26" s="130"/>
      <c r="OV26" s="130"/>
      <c r="OW26" s="130"/>
      <c r="OX26" s="130"/>
      <c r="OY26" s="130"/>
      <c r="OZ26" s="130"/>
      <c r="PA26" s="130"/>
      <c r="PB26" s="130"/>
      <c r="PC26" s="130"/>
      <c r="PD26" s="130"/>
      <c r="PE26" s="130"/>
      <c r="PF26" s="130"/>
      <c r="PG26" s="130"/>
      <c r="PH26" s="130"/>
      <c r="PI26" s="130"/>
      <c r="PJ26" s="130"/>
      <c r="PK26" s="130"/>
      <c r="PL26" s="130"/>
      <c r="PM26" s="130"/>
      <c r="PN26" s="130"/>
      <c r="PO26" s="130"/>
      <c r="PP26" s="130"/>
      <c r="PQ26" s="130"/>
      <c r="PR26" s="130"/>
      <c r="PS26" s="130"/>
      <c r="PT26" s="130"/>
      <c r="PU26" s="130"/>
      <c r="PV26" s="130"/>
      <c r="PW26" s="130"/>
      <c r="PX26" s="130"/>
      <c r="PY26" s="130"/>
      <c r="PZ26" s="130"/>
      <c r="QA26" s="130"/>
      <c r="QB26" s="130"/>
      <c r="QC26" s="130"/>
      <c r="QD26" s="130"/>
      <c r="QE26" s="130"/>
      <c r="QF26" s="130"/>
      <c r="QG26" s="130"/>
      <c r="QH26" s="130"/>
      <c r="QI26" s="130"/>
      <c r="QJ26" s="130"/>
      <c r="QK26" s="130"/>
      <c r="QL26" s="130"/>
      <c r="QM26" s="130"/>
      <c r="QN26" s="130"/>
      <c r="QO26" s="130"/>
      <c r="QP26" s="130"/>
      <c r="QQ26" s="130"/>
      <c r="QR26" s="130"/>
      <c r="QS26" s="130"/>
      <c r="QT26" s="130"/>
      <c r="QU26" s="130"/>
      <c r="QV26" s="130"/>
      <c r="QW26" s="130"/>
      <c r="QX26" s="130"/>
      <c r="QY26" s="130"/>
      <c r="QZ26" s="130"/>
      <c r="RA26" s="130"/>
      <c r="RB26" s="130"/>
      <c r="RC26" s="130"/>
      <c r="RD26" s="130"/>
      <c r="RE26" s="130"/>
      <c r="RF26" s="130"/>
      <c r="RG26" s="130"/>
      <c r="RH26" s="130"/>
      <c r="RI26" s="130"/>
      <c r="RJ26" s="130"/>
      <c r="RK26" s="130"/>
      <c r="RL26" s="130"/>
      <c r="RM26" s="130"/>
      <c r="RN26" s="130"/>
      <c r="RO26" s="130"/>
      <c r="RP26" s="130"/>
      <c r="RQ26" s="130"/>
      <c r="RR26" s="130"/>
      <c r="RS26" s="130"/>
      <c r="RT26" s="130"/>
      <c r="RU26" s="130"/>
      <c r="RV26" s="130"/>
      <c r="RW26" s="130"/>
      <c r="RX26" s="130"/>
      <c r="RY26" s="130"/>
      <c r="RZ26" s="130"/>
      <c r="SA26" s="130"/>
      <c r="SB26" s="130"/>
      <c r="SC26" s="130"/>
      <c r="SD26" s="130"/>
      <c r="SE26" s="130"/>
      <c r="SF26" s="130"/>
      <c r="SG26" s="130"/>
      <c r="SH26" s="130"/>
      <c r="SI26" s="130"/>
      <c r="SJ26" s="130"/>
      <c r="SK26" s="130"/>
      <c r="SL26" s="130"/>
      <c r="SM26" s="130"/>
      <c r="SN26" s="130"/>
      <c r="SO26" s="130"/>
      <c r="SP26" s="130"/>
      <c r="SQ26" s="130"/>
      <c r="SR26" s="130"/>
      <c r="SS26" s="130"/>
      <c r="ST26" s="130"/>
      <c r="SU26" s="130"/>
      <c r="SV26" s="130"/>
      <c r="SW26" s="130"/>
      <c r="SX26" s="130"/>
      <c r="SY26" s="130"/>
      <c r="SZ26" s="130"/>
      <c r="TA26" s="130"/>
      <c r="TB26" s="130"/>
      <c r="TC26" s="130"/>
      <c r="TD26" s="130"/>
      <c r="TE26" s="130"/>
      <c r="TF26" s="130"/>
      <c r="TG26" s="130"/>
      <c r="TH26" s="130"/>
      <c r="TI26" s="130"/>
      <c r="TJ26" s="130"/>
      <c r="TK26" s="130"/>
      <c r="TL26" s="130"/>
      <c r="TM26" s="130"/>
      <c r="TN26" s="130"/>
      <c r="TO26" s="130"/>
      <c r="TP26" s="130"/>
      <c r="TQ26" s="130"/>
      <c r="TR26" s="130"/>
      <c r="TS26" s="130"/>
      <c r="TT26" s="130"/>
      <c r="TU26" s="130"/>
      <c r="TV26" s="130"/>
      <c r="TW26" s="130"/>
      <c r="TX26" s="130"/>
      <c r="TY26" s="130"/>
      <c r="TZ26" s="130"/>
      <c r="UA26" s="130"/>
      <c r="UB26" s="130"/>
      <c r="UC26" s="130"/>
      <c r="UD26" s="130"/>
      <c r="UE26" s="130"/>
      <c r="UF26" s="130"/>
      <c r="UG26" s="130"/>
      <c r="UH26" s="130"/>
      <c r="UI26" s="130"/>
      <c r="UJ26" s="130"/>
      <c r="UK26" s="130"/>
      <c r="UL26" s="130"/>
      <c r="UM26" s="130"/>
      <c r="UN26" s="130"/>
      <c r="UO26" s="130"/>
      <c r="UP26" s="130"/>
      <c r="UQ26" s="130"/>
      <c r="UR26" s="130"/>
      <c r="US26" s="130"/>
      <c r="UT26" s="130"/>
      <c r="UU26" s="130"/>
      <c r="UV26" s="130"/>
      <c r="UW26" s="130"/>
      <c r="UX26" s="130"/>
      <c r="UY26" s="130"/>
      <c r="UZ26" s="130"/>
      <c r="VA26" s="130"/>
      <c r="VB26" s="130"/>
      <c r="VC26" s="130"/>
      <c r="VD26" s="130"/>
      <c r="VE26" s="130"/>
      <c r="VF26" s="130"/>
      <c r="VG26" s="130"/>
      <c r="VH26" s="130"/>
      <c r="VI26" s="130"/>
      <c r="VJ26" s="130"/>
      <c r="VK26" s="130"/>
      <c r="VL26" s="130"/>
      <c r="VM26" s="130"/>
      <c r="VN26" s="130"/>
      <c r="VO26" s="130"/>
      <c r="VP26" s="130"/>
      <c r="VQ26" s="130"/>
      <c r="VR26" s="130"/>
      <c r="VS26" s="130"/>
      <c r="VT26" s="130"/>
      <c r="VU26" s="130"/>
      <c r="VV26" s="130"/>
      <c r="VW26" s="130"/>
      <c r="VX26" s="130"/>
      <c r="VY26" s="130"/>
      <c r="VZ26" s="130"/>
      <c r="WA26" s="130"/>
      <c r="WB26" s="130"/>
      <c r="WC26" s="130"/>
      <c r="WD26" s="130"/>
      <c r="WE26" s="130"/>
      <c r="WF26" s="130"/>
      <c r="WG26" s="130"/>
      <c r="WH26" s="130"/>
      <c r="WI26" s="130"/>
      <c r="WJ26" s="130"/>
      <c r="WK26" s="130"/>
      <c r="WL26" s="130"/>
      <c r="WM26" s="130"/>
      <c r="WN26" s="130"/>
      <c r="WO26" s="130"/>
      <c r="WP26" s="130"/>
      <c r="WQ26" s="130"/>
      <c r="WR26" s="130"/>
      <c r="WS26" s="130"/>
      <c r="WT26" s="130"/>
      <c r="WU26" s="130"/>
      <c r="WV26" s="130"/>
      <c r="WW26" s="130"/>
      <c r="WX26" s="130"/>
      <c r="WY26" s="130"/>
      <c r="WZ26" s="130"/>
      <c r="XA26" s="130"/>
      <c r="XB26" s="130"/>
      <c r="XC26" s="130"/>
      <c r="XD26" s="130"/>
      <c r="XE26" s="130"/>
      <c r="XF26" s="130"/>
      <c r="XG26" s="130"/>
      <c r="XH26" s="130"/>
      <c r="XI26" s="130"/>
      <c r="XJ26" s="130"/>
      <c r="XK26" s="130"/>
      <c r="XL26" s="130"/>
      <c r="XM26" s="130"/>
      <c r="XN26" s="130"/>
      <c r="XO26" s="130"/>
      <c r="XP26" s="130"/>
      <c r="XQ26" s="130"/>
      <c r="XR26" s="130"/>
      <c r="XS26" s="130"/>
      <c r="XT26" s="130"/>
      <c r="XU26" s="130"/>
      <c r="XV26" s="130"/>
      <c r="XW26" s="130"/>
      <c r="XX26" s="130"/>
      <c r="XY26" s="130"/>
      <c r="XZ26" s="130"/>
      <c r="YA26" s="130"/>
      <c r="YB26" s="130"/>
      <c r="YC26" s="130"/>
      <c r="YD26" s="130"/>
      <c r="YE26" s="130"/>
      <c r="YF26" s="130"/>
      <c r="YG26" s="130"/>
      <c r="YH26" s="130"/>
      <c r="YI26" s="130"/>
      <c r="YJ26" s="130"/>
      <c r="YK26" s="130"/>
      <c r="YL26" s="130"/>
      <c r="YM26" s="130"/>
      <c r="YN26" s="130"/>
      <c r="YO26" s="130"/>
      <c r="YP26" s="130"/>
      <c r="YQ26" s="130"/>
      <c r="YR26" s="130"/>
      <c r="YS26" s="130"/>
      <c r="YT26" s="130"/>
      <c r="YU26" s="130"/>
      <c r="YV26" s="130"/>
      <c r="YW26" s="130"/>
      <c r="YX26" s="130"/>
      <c r="YY26" s="130"/>
      <c r="YZ26" s="130"/>
      <c r="ZA26" s="130"/>
      <c r="ZB26" s="130"/>
      <c r="ZC26" s="130"/>
      <c r="ZD26" s="130"/>
      <c r="ZE26" s="130"/>
      <c r="ZF26" s="130"/>
      <c r="ZG26" s="130"/>
      <c r="ZH26" s="130"/>
      <c r="ZI26" s="130"/>
      <c r="ZJ26" s="130"/>
      <c r="ZK26" s="130"/>
      <c r="ZL26" s="130"/>
      <c r="ZM26" s="130"/>
      <c r="ZN26" s="130"/>
      <c r="ZO26" s="130"/>
      <c r="ZP26" s="130"/>
      <c r="ZQ26" s="130"/>
      <c r="ZR26" s="130"/>
      <c r="ZS26" s="130"/>
      <c r="ZT26" s="130"/>
      <c r="ZU26" s="130"/>
      <c r="ZV26" s="130"/>
      <c r="ZW26" s="130"/>
      <c r="ZX26" s="130"/>
      <c r="ZY26" s="130"/>
      <c r="ZZ26" s="130"/>
      <c r="AAA26" s="130"/>
      <c r="AAB26" s="130"/>
      <c r="AAC26" s="130"/>
      <c r="AAD26" s="130"/>
      <c r="AAE26" s="130"/>
      <c r="AAF26" s="130"/>
      <c r="AAG26" s="130"/>
      <c r="AAH26" s="130"/>
      <c r="AAI26" s="130"/>
      <c r="AAJ26" s="130"/>
      <c r="AAK26" s="130"/>
      <c r="AAL26" s="130"/>
      <c r="AAM26" s="130"/>
      <c r="AAN26" s="130"/>
      <c r="AAO26" s="130"/>
      <c r="AAP26" s="130"/>
      <c r="AAQ26" s="130"/>
      <c r="AAR26" s="130"/>
      <c r="AAS26" s="130"/>
      <c r="AAT26" s="130"/>
      <c r="AAU26" s="130"/>
      <c r="AAV26" s="130"/>
      <c r="AAW26" s="130"/>
      <c r="AAX26" s="130"/>
      <c r="AAY26" s="130"/>
      <c r="AAZ26" s="130"/>
      <c r="ABA26" s="130"/>
      <c r="ABB26" s="130"/>
      <c r="ABC26" s="130"/>
      <c r="ABD26" s="130"/>
      <c r="ABE26" s="130"/>
      <c r="ABF26" s="130"/>
      <c r="ABG26" s="130"/>
      <c r="ABH26" s="130"/>
      <c r="ABI26" s="130"/>
      <c r="ABJ26" s="130"/>
      <c r="ABK26" s="130"/>
      <c r="ABL26" s="130"/>
      <c r="ABM26" s="130"/>
      <c r="ABN26" s="130"/>
      <c r="ABO26" s="130"/>
      <c r="ABP26" s="130"/>
      <c r="ABQ26" s="130"/>
      <c r="ABR26" s="130"/>
      <c r="ABS26" s="130"/>
      <c r="ABT26" s="130"/>
      <c r="ABU26" s="130"/>
      <c r="ABV26" s="130"/>
      <c r="ABW26" s="130"/>
      <c r="ABX26" s="130"/>
      <c r="ABY26" s="130"/>
      <c r="ABZ26" s="130"/>
      <c r="ACA26" s="130"/>
      <c r="ACB26" s="130"/>
      <c r="ACC26" s="130"/>
      <c r="ACD26" s="130"/>
      <c r="ACE26" s="130"/>
      <c r="ACF26" s="130"/>
      <c r="ACG26" s="130"/>
      <c r="ACH26" s="130"/>
      <c r="ACI26" s="130"/>
      <c r="ACJ26" s="130"/>
      <c r="ACK26" s="130"/>
      <c r="ACL26" s="130"/>
      <c r="ACM26" s="130"/>
      <c r="ACN26" s="130"/>
      <c r="ACO26" s="130"/>
      <c r="ACP26" s="130"/>
      <c r="ACQ26" s="130"/>
      <c r="ACR26" s="130"/>
      <c r="ACS26" s="130"/>
      <c r="ACT26" s="130"/>
      <c r="ACU26" s="130"/>
      <c r="ACV26" s="130"/>
      <c r="ACW26" s="130"/>
      <c r="ACX26" s="130"/>
      <c r="ACY26" s="130"/>
      <c r="ACZ26" s="130"/>
      <c r="ADA26" s="130"/>
      <c r="ADB26" s="130"/>
      <c r="ADC26" s="130"/>
      <c r="ADD26" s="130"/>
      <c r="ADE26" s="130"/>
      <c r="ADF26" s="130"/>
      <c r="ADG26" s="130"/>
      <c r="ADH26" s="130"/>
      <c r="ADI26" s="130"/>
      <c r="ADJ26" s="130"/>
      <c r="ADK26" s="130"/>
      <c r="ADL26" s="130"/>
      <c r="ADM26" s="130"/>
      <c r="ADN26" s="130"/>
      <c r="ADO26" s="130"/>
      <c r="ADP26" s="130"/>
      <c r="ADQ26" s="130"/>
      <c r="ADR26" s="130"/>
      <c r="ADS26" s="130"/>
      <c r="ADT26" s="130"/>
      <c r="ADU26" s="130"/>
      <c r="ADV26" s="130"/>
      <c r="ADW26" s="130"/>
      <c r="ADX26" s="130"/>
      <c r="ADY26" s="130"/>
      <c r="ADZ26" s="130"/>
      <c r="AEA26" s="130"/>
      <c r="AEB26" s="130"/>
      <c r="AEC26" s="130"/>
      <c r="AED26" s="130"/>
      <c r="AEE26" s="130"/>
      <c r="AEF26" s="130"/>
      <c r="AEG26" s="130"/>
      <c r="AEH26" s="130"/>
      <c r="AEI26" s="130"/>
      <c r="AEJ26" s="130"/>
      <c r="AEK26" s="130"/>
      <c r="AEL26" s="130"/>
      <c r="AEM26" s="130"/>
      <c r="AEN26" s="130"/>
      <c r="AEO26" s="130"/>
      <c r="AEP26" s="130"/>
      <c r="AEQ26" s="130"/>
      <c r="AER26" s="130"/>
      <c r="AES26" s="130"/>
      <c r="AET26" s="130"/>
      <c r="AEU26" s="130"/>
      <c r="AEV26" s="130"/>
      <c r="AEW26" s="130"/>
      <c r="AEX26" s="130"/>
      <c r="AEY26" s="130"/>
      <c r="AEZ26" s="130"/>
      <c r="AFA26" s="130"/>
      <c r="AFB26" s="130"/>
      <c r="AFC26" s="130"/>
      <c r="AFD26" s="130"/>
      <c r="AFE26" s="130"/>
      <c r="AFF26" s="130"/>
      <c r="AFG26" s="130"/>
      <c r="AFH26" s="130"/>
      <c r="AFI26" s="130"/>
      <c r="AFJ26" s="130"/>
      <c r="AFK26" s="130"/>
      <c r="AFL26" s="130"/>
      <c r="AFM26" s="130"/>
      <c r="AFN26" s="130"/>
      <c r="AFO26" s="130"/>
      <c r="AFP26" s="130"/>
      <c r="AFQ26" s="130"/>
      <c r="AFR26" s="130"/>
      <c r="AFS26" s="130"/>
      <c r="AFT26" s="130"/>
      <c r="AFU26" s="130"/>
      <c r="AFV26" s="130"/>
      <c r="AFW26" s="130"/>
      <c r="AFX26" s="130"/>
      <c r="AFY26" s="130"/>
      <c r="AFZ26" s="130"/>
      <c r="AGA26" s="130"/>
      <c r="AGB26" s="130"/>
      <c r="AGC26" s="130"/>
      <c r="AGD26" s="130"/>
      <c r="AGE26" s="130"/>
      <c r="AGF26" s="130"/>
      <c r="AGG26" s="130"/>
      <c r="AGH26" s="130"/>
      <c r="AGI26" s="130"/>
      <c r="AGJ26" s="130"/>
      <c r="AGK26" s="130"/>
      <c r="AGL26" s="130"/>
      <c r="AGM26" s="130"/>
      <c r="AGN26" s="130"/>
      <c r="AGO26" s="130"/>
      <c r="AGP26" s="130"/>
      <c r="AGQ26" s="130"/>
      <c r="AGR26" s="130"/>
      <c r="AGS26" s="130"/>
      <c r="AGT26" s="130"/>
      <c r="AGU26" s="130"/>
      <c r="AGV26" s="130"/>
      <c r="AGW26" s="130"/>
      <c r="AGX26" s="130"/>
      <c r="AGY26" s="130"/>
      <c r="AGZ26" s="130"/>
      <c r="AHA26" s="130"/>
      <c r="AHB26" s="130"/>
      <c r="AHC26" s="130"/>
      <c r="AHD26" s="130"/>
      <c r="AHE26" s="130"/>
      <c r="AHF26" s="130"/>
      <c r="AHG26" s="130"/>
      <c r="AHH26" s="130"/>
      <c r="AHI26" s="130"/>
      <c r="AHJ26" s="130"/>
      <c r="AHK26" s="130"/>
      <c r="AHL26" s="130"/>
      <c r="AHM26" s="130"/>
      <c r="AHN26" s="130"/>
      <c r="AHO26" s="130"/>
      <c r="AHP26" s="130"/>
      <c r="AHQ26" s="130"/>
      <c r="AHR26" s="130"/>
      <c r="AHS26" s="130"/>
      <c r="AHT26" s="130"/>
      <c r="AHU26" s="130"/>
      <c r="AHV26" s="130"/>
      <c r="AHW26" s="130"/>
      <c r="AHX26" s="130"/>
      <c r="AHY26" s="130"/>
      <c r="AHZ26" s="130"/>
      <c r="AIA26" s="130"/>
      <c r="AIB26" s="130"/>
      <c r="AIC26" s="130"/>
      <c r="AID26" s="130"/>
      <c r="AIE26" s="130"/>
      <c r="AIF26" s="130"/>
      <c r="AIG26" s="130"/>
      <c r="AIH26" s="130"/>
      <c r="AII26" s="130"/>
      <c r="AIJ26" s="130"/>
      <c r="AIK26" s="130"/>
      <c r="AIL26" s="130"/>
      <c r="AIM26" s="130"/>
      <c r="AIN26" s="130"/>
      <c r="AIO26" s="130"/>
      <c r="AIP26" s="130"/>
      <c r="AIQ26" s="130"/>
      <c r="AIR26" s="130"/>
      <c r="AIS26" s="130"/>
      <c r="AIT26" s="130"/>
      <c r="AIU26" s="130"/>
      <c r="AIV26" s="130"/>
      <c r="AIW26" s="130"/>
      <c r="AIX26" s="130"/>
      <c r="AIY26" s="130"/>
      <c r="AIZ26" s="130"/>
      <c r="AJA26" s="130"/>
      <c r="AJB26" s="130"/>
      <c r="AJC26" s="130"/>
      <c r="AJD26" s="130"/>
      <c r="AJE26" s="130"/>
      <c r="AJF26" s="130"/>
      <c r="AJG26" s="130"/>
      <c r="AJH26" s="130"/>
      <c r="AJI26" s="130"/>
      <c r="AJJ26" s="130"/>
      <c r="AJK26" s="130"/>
      <c r="AJL26" s="130"/>
      <c r="AJM26" s="130"/>
      <c r="AJN26" s="130"/>
      <c r="AJO26" s="130"/>
      <c r="AJP26" s="130"/>
      <c r="AJQ26" s="130"/>
      <c r="AJR26" s="130"/>
      <c r="AJS26" s="130"/>
      <c r="AJT26" s="130"/>
      <c r="AJU26" s="130"/>
      <c r="AJV26" s="130"/>
      <c r="AJW26" s="130"/>
      <c r="AJX26" s="130"/>
      <c r="AJY26" s="130"/>
      <c r="AJZ26" s="130"/>
      <c r="AKA26" s="130"/>
      <c r="AKB26" s="130"/>
      <c r="AKC26" s="130"/>
      <c r="AKD26" s="130"/>
      <c r="AKE26" s="130"/>
      <c r="AKF26" s="130"/>
      <c r="AKG26" s="130"/>
      <c r="AKH26" s="130"/>
      <c r="AKI26" s="130"/>
      <c r="AKJ26" s="130"/>
      <c r="AKK26" s="130"/>
      <c r="AKL26" s="130"/>
      <c r="AKM26" s="130"/>
      <c r="AKN26" s="130"/>
      <c r="AKO26" s="130"/>
      <c r="AKP26" s="130"/>
      <c r="AKQ26" s="130"/>
      <c r="AKR26" s="130"/>
      <c r="AKS26" s="130"/>
      <c r="AKT26" s="130"/>
      <c r="AKU26" s="130"/>
      <c r="AKV26" s="130"/>
      <c r="AKW26" s="130"/>
      <c r="AKX26" s="130"/>
      <c r="AKY26" s="130"/>
      <c r="AKZ26" s="130"/>
      <c r="ALA26" s="130"/>
      <c r="ALB26" s="130"/>
      <c r="ALC26" s="130"/>
      <c r="ALD26" s="130"/>
      <c r="ALE26" s="130"/>
      <c r="ALF26" s="130"/>
      <c r="ALG26" s="130"/>
      <c r="ALH26" s="130"/>
      <c r="ALI26" s="130"/>
      <c r="ALJ26" s="130"/>
      <c r="ALK26" s="130"/>
      <c r="ALL26" s="130"/>
      <c r="ALM26" s="130"/>
      <c r="ALN26" s="130"/>
      <c r="ALO26" s="130"/>
      <c r="ALP26" s="130"/>
      <c r="ALQ26" s="130"/>
      <c r="ALR26" s="130"/>
      <c r="ALS26" s="130"/>
      <c r="ALT26" s="130"/>
      <c r="ALU26" s="130"/>
      <c r="ALV26" s="130"/>
      <c r="ALW26" s="130"/>
      <c r="ALX26" s="130"/>
      <c r="ALY26" s="130"/>
      <c r="ALZ26" s="130"/>
      <c r="AMA26" s="130"/>
      <c r="AMB26" s="130"/>
      <c r="AMC26" s="130"/>
      <c r="AMD26" s="130"/>
      <c r="AME26" s="130"/>
      <c r="AMF26" s="130"/>
      <c r="AMG26" s="130"/>
      <c r="AMH26" s="130"/>
      <c r="AMI26" s="130"/>
      <c r="AMJ26" s="130"/>
      <c r="AMK26" s="130"/>
      <c r="AML26" s="130"/>
      <c r="AMM26" s="130"/>
      <c r="AMN26" s="130"/>
      <c r="AMO26" s="130"/>
      <c r="AMP26" s="130"/>
      <c r="AMQ26" s="130"/>
      <c r="AMR26" s="130"/>
      <c r="AMS26" s="130"/>
      <c r="AMT26" s="130"/>
      <c r="AMU26" s="130"/>
      <c r="AMV26" s="130"/>
      <c r="AMW26" s="130"/>
      <c r="AMX26" s="130"/>
      <c r="AMY26" s="130"/>
      <c r="AMZ26" s="130"/>
      <c r="ANA26" s="130"/>
      <c r="ANB26" s="130"/>
      <c r="ANC26" s="130"/>
      <c r="AND26" s="130"/>
      <c r="ANE26" s="130"/>
      <c r="ANF26" s="130"/>
      <c r="ANG26" s="130"/>
      <c r="ANH26" s="130"/>
      <c r="ANI26" s="130"/>
      <c r="ANJ26" s="130"/>
      <c r="ANK26" s="130"/>
      <c r="ANL26" s="130"/>
      <c r="ANM26" s="130"/>
      <c r="ANN26" s="130"/>
      <c r="ANO26" s="130"/>
      <c r="ANP26" s="130"/>
      <c r="ANQ26" s="130"/>
      <c r="ANR26" s="130"/>
      <c r="ANS26" s="130"/>
      <c r="ANT26" s="130"/>
      <c r="ANU26" s="130"/>
      <c r="ANV26" s="130"/>
      <c r="ANW26" s="130"/>
      <c r="ANX26" s="130"/>
      <c r="ANY26" s="130"/>
      <c r="ANZ26" s="130"/>
      <c r="AOA26" s="130"/>
      <c r="AOB26" s="130"/>
      <c r="AOC26" s="130"/>
      <c r="AOD26" s="130"/>
      <c r="AOE26" s="130"/>
      <c r="AOF26" s="130"/>
      <c r="AOG26" s="130"/>
      <c r="AOH26" s="130"/>
      <c r="AOI26" s="130"/>
      <c r="AOJ26" s="130"/>
      <c r="AOK26" s="130"/>
      <c r="AOL26" s="130"/>
      <c r="AOM26" s="130"/>
      <c r="AON26" s="130"/>
      <c r="AOO26" s="130"/>
      <c r="AOP26" s="130"/>
      <c r="AOQ26" s="130"/>
      <c r="AOR26" s="130"/>
      <c r="AOS26" s="130"/>
      <c r="AOT26" s="130"/>
      <c r="AOU26" s="130"/>
      <c r="AOV26" s="130"/>
      <c r="AOW26" s="130"/>
      <c r="AOX26" s="130"/>
      <c r="AOY26" s="130"/>
      <c r="AOZ26" s="130"/>
      <c r="APA26" s="130"/>
      <c r="APB26" s="130"/>
      <c r="APC26" s="130"/>
      <c r="APD26" s="130"/>
      <c r="APE26" s="130"/>
      <c r="APF26" s="130"/>
      <c r="APG26" s="130"/>
      <c r="APH26" s="130"/>
      <c r="API26" s="130"/>
      <c r="APJ26" s="130"/>
      <c r="APK26" s="130"/>
      <c r="APL26" s="130"/>
      <c r="APM26" s="130"/>
      <c r="APN26" s="130"/>
      <c r="APO26" s="130"/>
      <c r="APP26" s="130"/>
      <c r="APQ26" s="130"/>
      <c r="APR26" s="130"/>
      <c r="APS26" s="130"/>
      <c r="APT26" s="130"/>
      <c r="APU26" s="130"/>
      <c r="APV26" s="130"/>
      <c r="APW26" s="130"/>
      <c r="APX26" s="130"/>
      <c r="APY26" s="130"/>
      <c r="APZ26" s="130"/>
      <c r="AQA26" s="130"/>
      <c r="AQB26" s="130"/>
      <c r="AQC26" s="130"/>
      <c r="AQD26" s="130"/>
      <c r="AQE26" s="130"/>
      <c r="AQF26" s="130"/>
      <c r="AQG26" s="130"/>
      <c r="AQH26" s="130"/>
      <c r="AQI26" s="130"/>
      <c r="AQJ26" s="130"/>
      <c r="AQK26" s="130"/>
      <c r="AQL26" s="130"/>
      <c r="AQM26" s="130"/>
      <c r="AQN26" s="130"/>
      <c r="AQO26" s="130"/>
      <c r="AQP26" s="130"/>
      <c r="AQQ26" s="130"/>
      <c r="AQR26" s="130"/>
      <c r="AQS26" s="130"/>
      <c r="AQT26" s="130"/>
      <c r="AQU26" s="130"/>
      <c r="AQV26" s="130"/>
      <c r="AQW26" s="130"/>
      <c r="AQX26" s="130"/>
      <c r="AQY26" s="130"/>
      <c r="AQZ26" s="130"/>
      <c r="ARA26" s="130"/>
      <c r="ARB26" s="130"/>
      <c r="ARC26" s="130"/>
      <c r="ARD26" s="130"/>
      <c r="ARE26" s="130"/>
      <c r="ARF26" s="130"/>
      <c r="ARG26" s="130"/>
      <c r="ARH26" s="130"/>
      <c r="ARI26" s="130"/>
      <c r="ARJ26" s="130"/>
      <c r="ARK26" s="130"/>
      <c r="ARL26" s="130"/>
      <c r="ARM26" s="130"/>
      <c r="ARN26" s="130"/>
      <c r="ARO26" s="130"/>
      <c r="ARP26" s="130"/>
      <c r="ARQ26" s="130"/>
      <c r="ARR26" s="130"/>
      <c r="ARS26" s="130"/>
      <c r="ART26" s="130"/>
      <c r="ARU26" s="130"/>
      <c r="ARV26" s="130"/>
      <c r="ARW26" s="130"/>
      <c r="ARX26" s="130"/>
      <c r="ARY26" s="130"/>
      <c r="ARZ26" s="130"/>
      <c r="ASA26" s="130"/>
      <c r="ASB26" s="130"/>
      <c r="ASC26" s="130"/>
      <c r="ASD26" s="130"/>
      <c r="ASE26" s="130"/>
      <c r="ASF26" s="130"/>
      <c r="ASG26" s="130"/>
      <c r="ASH26" s="130"/>
      <c r="ASI26" s="130"/>
      <c r="ASJ26" s="130"/>
      <c r="ASK26" s="130"/>
      <c r="ASL26" s="130"/>
      <c r="ASM26" s="130"/>
      <c r="ASN26" s="130"/>
      <c r="ASO26" s="130"/>
      <c r="ASP26" s="130"/>
      <c r="ASQ26" s="130"/>
      <c r="ASR26" s="130"/>
      <c r="ASS26" s="130"/>
      <c r="AST26" s="130"/>
      <c r="ASU26" s="130"/>
      <c r="ASV26" s="130"/>
      <c r="ASW26" s="130"/>
      <c r="ASX26" s="130"/>
      <c r="ASY26" s="130"/>
      <c r="ASZ26" s="130"/>
      <c r="ATA26" s="130"/>
      <c r="ATB26" s="130"/>
      <c r="ATC26" s="130"/>
      <c r="ATD26" s="130"/>
      <c r="ATE26" s="130"/>
      <c r="ATF26" s="130"/>
      <c r="ATG26" s="130"/>
      <c r="ATH26" s="130"/>
      <c r="ATI26" s="130"/>
      <c r="ATJ26" s="130"/>
      <c r="ATK26" s="130"/>
      <c r="ATL26" s="130"/>
      <c r="ATM26" s="130"/>
      <c r="ATN26" s="130"/>
      <c r="ATO26" s="130"/>
      <c r="ATP26" s="130"/>
      <c r="ATQ26" s="130"/>
      <c r="ATR26" s="130"/>
      <c r="ATS26" s="130"/>
      <c r="ATT26" s="130"/>
      <c r="ATU26" s="130"/>
      <c r="ATV26" s="130"/>
      <c r="ATW26" s="130"/>
      <c r="ATX26" s="130"/>
      <c r="ATY26" s="130"/>
      <c r="ATZ26" s="130"/>
      <c r="AUA26" s="130"/>
      <c r="AUB26" s="130"/>
      <c r="AUC26" s="130"/>
      <c r="AUD26" s="130"/>
      <c r="AUE26" s="130"/>
      <c r="AUF26" s="130"/>
      <c r="AUG26" s="130"/>
      <c r="AUH26" s="130"/>
      <c r="AUI26" s="130"/>
      <c r="AUJ26" s="130"/>
      <c r="AUK26" s="130"/>
      <c r="AUL26" s="130"/>
      <c r="AUM26" s="130"/>
      <c r="AUN26" s="130"/>
      <c r="AUO26" s="130"/>
      <c r="AUP26" s="130"/>
      <c r="AUQ26" s="130"/>
      <c r="AUR26" s="130"/>
      <c r="AUS26" s="130"/>
      <c r="AUT26" s="130"/>
      <c r="AUU26" s="130"/>
      <c r="AUV26" s="130"/>
      <c r="AUW26" s="130"/>
      <c r="AUX26" s="130"/>
      <c r="AUY26" s="130"/>
      <c r="AUZ26" s="130"/>
      <c r="AVA26" s="130"/>
      <c r="AVB26" s="130"/>
      <c r="AVC26" s="130"/>
      <c r="AVD26" s="130"/>
      <c r="AVE26" s="130"/>
      <c r="AVF26" s="130"/>
      <c r="AVG26" s="130"/>
      <c r="AVH26" s="130"/>
      <c r="AVI26" s="130"/>
      <c r="AVJ26" s="130"/>
      <c r="AVK26" s="130"/>
      <c r="AVL26" s="130"/>
      <c r="AVM26" s="130"/>
      <c r="AVN26" s="130"/>
      <c r="AVO26" s="130"/>
      <c r="AVP26" s="130"/>
      <c r="AVQ26" s="130"/>
      <c r="AVR26" s="130"/>
      <c r="AVS26" s="130"/>
      <c r="AVT26" s="130"/>
      <c r="AVU26" s="130"/>
      <c r="AVV26" s="130"/>
      <c r="AVW26" s="130"/>
      <c r="AVX26" s="130"/>
      <c r="AVY26" s="130"/>
      <c r="AVZ26" s="130"/>
      <c r="AWA26" s="130"/>
      <c r="AWB26" s="130"/>
      <c r="AWC26" s="130"/>
      <c r="AWD26" s="130"/>
      <c r="AWE26" s="130"/>
      <c r="AWF26" s="130"/>
      <c r="AWG26" s="130"/>
      <c r="AWH26" s="130"/>
      <c r="AWI26" s="130"/>
      <c r="AWJ26" s="130"/>
      <c r="AWK26" s="130"/>
      <c r="AWL26" s="130"/>
      <c r="AWM26" s="130"/>
      <c r="AWN26" s="130"/>
      <c r="AWO26" s="130"/>
      <c r="AWP26" s="130"/>
      <c r="AWQ26" s="130"/>
      <c r="AWR26" s="130"/>
      <c r="AWS26" s="130"/>
      <c r="AWT26" s="130"/>
      <c r="AWU26" s="130"/>
      <c r="AWV26" s="130"/>
      <c r="AWW26" s="130"/>
      <c r="AWX26" s="130"/>
      <c r="AWY26" s="130"/>
      <c r="AWZ26" s="130"/>
      <c r="AXA26" s="130"/>
      <c r="AXB26" s="130"/>
      <c r="AXC26" s="130"/>
      <c r="AXD26" s="130"/>
      <c r="AXE26" s="130"/>
      <c r="AXF26" s="130"/>
      <c r="AXG26" s="130"/>
      <c r="AXH26" s="130"/>
      <c r="AXI26" s="130"/>
      <c r="AXJ26" s="130"/>
      <c r="AXK26" s="130"/>
      <c r="AXL26" s="130"/>
      <c r="AXM26" s="130"/>
      <c r="AXN26" s="130"/>
      <c r="AXO26" s="130"/>
      <c r="AXP26" s="130"/>
      <c r="AXQ26" s="130"/>
      <c r="AXR26" s="130"/>
      <c r="AXS26" s="130"/>
      <c r="AXT26" s="130"/>
      <c r="AXU26" s="130"/>
      <c r="AXV26" s="130"/>
      <c r="AXW26" s="130"/>
      <c r="AXX26" s="130"/>
      <c r="AXY26" s="130"/>
      <c r="AXZ26" s="130"/>
      <c r="AYA26" s="130"/>
      <c r="AYB26" s="130"/>
      <c r="AYC26" s="130"/>
      <c r="AYD26" s="130"/>
      <c r="AYE26" s="130"/>
      <c r="AYF26" s="130"/>
      <c r="AYG26" s="130"/>
      <c r="AYH26" s="130"/>
      <c r="AYI26" s="130"/>
      <c r="AYJ26" s="130"/>
      <c r="AYK26" s="130"/>
      <c r="AYL26" s="130"/>
      <c r="AYM26" s="130"/>
      <c r="AYN26" s="130"/>
      <c r="AYO26" s="130"/>
      <c r="AYP26" s="130"/>
      <c r="AYQ26" s="130"/>
      <c r="AYR26" s="130"/>
      <c r="AYS26" s="130"/>
      <c r="AYT26" s="130"/>
      <c r="AYU26" s="130"/>
      <c r="AYV26" s="130"/>
      <c r="AYW26" s="130"/>
      <c r="AYX26" s="130"/>
      <c r="AYY26" s="130"/>
      <c r="AYZ26" s="130"/>
      <c r="AZA26" s="130"/>
      <c r="AZB26" s="130"/>
      <c r="AZC26" s="130"/>
      <c r="AZD26" s="130"/>
      <c r="AZE26" s="130"/>
      <c r="AZF26" s="130"/>
      <c r="AZG26" s="130"/>
      <c r="AZH26" s="130"/>
      <c r="AZI26" s="130"/>
      <c r="AZJ26" s="130"/>
      <c r="AZK26" s="130"/>
      <c r="AZL26" s="130"/>
      <c r="AZM26" s="130"/>
      <c r="AZN26" s="130"/>
      <c r="AZO26" s="130"/>
      <c r="AZP26" s="130"/>
      <c r="AZQ26" s="130"/>
      <c r="AZR26" s="130"/>
      <c r="AZS26" s="130"/>
      <c r="AZT26" s="130"/>
      <c r="AZU26" s="130"/>
      <c r="AZV26" s="130"/>
      <c r="AZW26" s="130"/>
      <c r="AZX26" s="130"/>
      <c r="AZY26" s="130"/>
      <c r="AZZ26" s="130"/>
      <c r="BAA26" s="130"/>
      <c r="BAB26" s="130"/>
      <c r="BAC26" s="130"/>
      <c r="BAD26" s="130"/>
      <c r="BAE26" s="130"/>
      <c r="BAF26" s="130"/>
      <c r="BAG26" s="130"/>
      <c r="BAH26" s="130"/>
      <c r="BAI26" s="130"/>
      <c r="BAJ26" s="130"/>
      <c r="BAK26" s="130"/>
      <c r="BAL26" s="130"/>
      <c r="BAM26" s="130"/>
      <c r="BAN26" s="130"/>
      <c r="BAO26" s="130"/>
      <c r="BAP26" s="130"/>
      <c r="BAQ26" s="130"/>
      <c r="BAR26" s="130"/>
      <c r="BAS26" s="130"/>
      <c r="BAT26" s="130"/>
      <c r="BAU26" s="130"/>
      <c r="BAV26" s="130"/>
      <c r="BAW26" s="130"/>
      <c r="BAX26" s="130"/>
      <c r="BAY26" s="130"/>
      <c r="BAZ26" s="130"/>
      <c r="BBA26" s="130"/>
      <c r="BBB26" s="130"/>
      <c r="BBC26" s="130"/>
      <c r="BBD26" s="130"/>
      <c r="BBE26" s="130"/>
      <c r="BBF26" s="130"/>
      <c r="BBG26" s="130"/>
      <c r="BBH26" s="130"/>
      <c r="BBI26" s="130"/>
      <c r="BBJ26" s="130"/>
      <c r="BBK26" s="130"/>
      <c r="BBL26" s="130"/>
      <c r="BBM26" s="130"/>
      <c r="BBN26" s="130"/>
      <c r="BBO26" s="130"/>
      <c r="BBP26" s="130"/>
      <c r="BBQ26" s="130"/>
      <c r="BBR26" s="130"/>
      <c r="BBS26" s="130"/>
      <c r="BBT26" s="130"/>
      <c r="BBU26" s="130"/>
      <c r="BBV26" s="130"/>
      <c r="BBW26" s="130"/>
      <c r="BBX26" s="130"/>
      <c r="BBY26" s="130"/>
      <c r="BBZ26" s="130"/>
      <c r="BCA26" s="130"/>
      <c r="BCB26" s="130"/>
      <c r="BCC26" s="130"/>
      <c r="BCD26" s="130"/>
      <c r="BCE26" s="130"/>
      <c r="BCF26" s="130"/>
      <c r="BCG26" s="130"/>
      <c r="BCH26" s="130"/>
      <c r="BCI26" s="130"/>
      <c r="BCJ26" s="130"/>
      <c r="BCK26" s="130"/>
      <c r="BCL26" s="130"/>
      <c r="BCM26" s="130"/>
      <c r="BCN26" s="130"/>
      <c r="BCO26" s="130"/>
      <c r="BCP26" s="130"/>
      <c r="BCQ26" s="130"/>
      <c r="BCR26" s="130"/>
      <c r="BCS26" s="130"/>
      <c r="BCT26" s="130"/>
      <c r="BCU26" s="130"/>
      <c r="BCV26" s="130"/>
      <c r="BCW26" s="130"/>
      <c r="BCX26" s="130"/>
      <c r="BCY26" s="130"/>
      <c r="BCZ26" s="130"/>
      <c r="BDA26" s="130"/>
      <c r="BDB26" s="130"/>
      <c r="BDC26" s="130"/>
      <c r="BDD26" s="130"/>
      <c r="BDE26" s="130"/>
      <c r="BDF26" s="130"/>
      <c r="BDG26" s="130"/>
      <c r="BDH26" s="130"/>
      <c r="BDI26" s="130"/>
      <c r="BDJ26" s="130"/>
      <c r="BDK26" s="130"/>
      <c r="BDL26" s="130"/>
      <c r="BDM26" s="130"/>
      <c r="BDN26" s="130"/>
      <c r="BDO26" s="130"/>
      <c r="BDP26" s="130"/>
      <c r="BDQ26" s="130"/>
      <c r="BDR26" s="130"/>
      <c r="BDS26" s="130"/>
      <c r="BDT26" s="130"/>
      <c r="BDU26" s="130"/>
      <c r="BDV26" s="130"/>
      <c r="BDW26" s="130"/>
      <c r="BDX26" s="130"/>
      <c r="BDY26" s="130"/>
      <c r="BDZ26" s="130"/>
      <c r="BEA26" s="130"/>
      <c r="BEB26" s="130"/>
      <c r="BEC26" s="130"/>
      <c r="BED26" s="130"/>
      <c r="BEE26" s="130"/>
      <c r="BEF26" s="130"/>
      <c r="BEG26" s="130"/>
      <c r="BEH26" s="130"/>
      <c r="BEI26" s="130"/>
      <c r="BEJ26" s="130"/>
      <c r="BEK26" s="130"/>
      <c r="BEL26" s="130"/>
      <c r="BEM26" s="130"/>
      <c r="BEN26" s="130"/>
      <c r="BEO26" s="130"/>
      <c r="BEP26" s="130"/>
      <c r="BEQ26" s="130"/>
      <c r="BER26" s="130"/>
      <c r="BES26" s="130"/>
      <c r="BET26" s="130"/>
      <c r="BEU26" s="130"/>
      <c r="BEV26" s="130"/>
      <c r="BEW26" s="130"/>
      <c r="BEX26" s="130"/>
      <c r="BEY26" s="130"/>
      <c r="BEZ26" s="130"/>
      <c r="BFA26" s="130"/>
      <c r="BFB26" s="130"/>
      <c r="BFC26" s="130"/>
      <c r="BFD26" s="130"/>
      <c r="BFE26" s="130"/>
      <c r="BFF26" s="130"/>
      <c r="BFG26" s="130"/>
      <c r="BFH26" s="130"/>
      <c r="BFI26" s="130"/>
      <c r="BFJ26" s="130"/>
      <c r="BFK26" s="130"/>
      <c r="BFL26" s="130"/>
      <c r="BFM26" s="130"/>
      <c r="BFN26" s="130"/>
      <c r="BFO26" s="130"/>
      <c r="BFP26" s="130"/>
      <c r="BFQ26" s="130"/>
      <c r="BFR26" s="130"/>
      <c r="BFS26" s="130"/>
      <c r="BFT26" s="130"/>
      <c r="BFU26" s="130"/>
      <c r="BFV26" s="130"/>
      <c r="BFW26" s="130"/>
      <c r="BFX26" s="130"/>
      <c r="BFY26" s="130"/>
      <c r="BFZ26" s="130"/>
      <c r="BGA26" s="130"/>
      <c r="BGB26" s="130"/>
      <c r="BGC26" s="130"/>
      <c r="BGD26" s="130"/>
      <c r="BGE26" s="130"/>
      <c r="BGF26" s="130"/>
      <c r="BGG26" s="130"/>
      <c r="BGH26" s="130"/>
      <c r="BGI26" s="130"/>
      <c r="BGJ26" s="130"/>
      <c r="BGK26" s="130"/>
      <c r="BGL26" s="130"/>
      <c r="BGM26" s="130"/>
      <c r="BGN26" s="130"/>
      <c r="BGO26" s="130"/>
      <c r="BGP26" s="130"/>
      <c r="BGQ26" s="130"/>
      <c r="BGR26" s="130"/>
      <c r="BGS26" s="130"/>
      <c r="BGT26" s="130"/>
      <c r="BGU26" s="130"/>
      <c r="BGV26" s="130"/>
      <c r="BGW26" s="130"/>
      <c r="BGX26" s="130"/>
      <c r="BGY26" s="130"/>
      <c r="BGZ26" s="130"/>
      <c r="BHA26" s="130"/>
      <c r="BHB26" s="130"/>
      <c r="BHC26" s="130"/>
      <c r="BHD26" s="130"/>
      <c r="BHE26" s="130"/>
      <c r="BHF26" s="130"/>
      <c r="BHG26" s="130"/>
      <c r="BHH26" s="130"/>
      <c r="BHI26" s="130"/>
      <c r="BHJ26" s="130"/>
      <c r="BHK26" s="130"/>
      <c r="BHL26" s="130"/>
      <c r="BHM26" s="130"/>
      <c r="BHN26" s="130"/>
      <c r="BHO26" s="130"/>
      <c r="BHP26" s="130"/>
      <c r="BHQ26" s="130"/>
      <c r="BHR26" s="130"/>
      <c r="BHS26" s="130"/>
      <c r="BHT26" s="130"/>
      <c r="BHU26" s="130"/>
      <c r="BHV26" s="130"/>
      <c r="BHW26" s="130"/>
      <c r="BHX26" s="130"/>
      <c r="BHY26" s="130"/>
      <c r="BHZ26" s="130"/>
      <c r="BIA26" s="130"/>
      <c r="BIB26" s="130"/>
      <c r="BIC26" s="130"/>
      <c r="BID26" s="130"/>
      <c r="BIE26" s="130"/>
      <c r="BIF26" s="130"/>
      <c r="BIG26" s="130"/>
      <c r="BIH26" s="130"/>
      <c r="BII26" s="130"/>
      <c r="BIJ26" s="130"/>
      <c r="BIK26" s="130"/>
      <c r="BIL26" s="130"/>
      <c r="BIM26" s="130"/>
      <c r="BIN26" s="130"/>
      <c r="BIO26" s="130"/>
      <c r="BIP26" s="130"/>
      <c r="BIQ26" s="130"/>
      <c r="BIR26" s="130"/>
      <c r="BIS26" s="130"/>
      <c r="BIT26" s="130"/>
      <c r="BIU26" s="130"/>
      <c r="BIV26" s="130"/>
      <c r="BIW26" s="130"/>
      <c r="BIX26" s="130"/>
      <c r="BIY26" s="130"/>
      <c r="BIZ26" s="130"/>
      <c r="BJA26" s="130"/>
      <c r="BJB26" s="130"/>
      <c r="BJC26" s="130"/>
      <c r="BJD26" s="130"/>
      <c r="BJE26" s="130"/>
      <c r="BJF26" s="130"/>
      <c r="BJG26" s="130"/>
      <c r="BJH26" s="130"/>
      <c r="BJI26" s="130"/>
      <c r="BJJ26" s="130"/>
      <c r="BJK26" s="130"/>
      <c r="BJL26" s="130"/>
      <c r="BJM26" s="130"/>
      <c r="BJN26" s="130"/>
      <c r="BJO26" s="130"/>
      <c r="BJP26" s="130"/>
      <c r="BJQ26" s="130"/>
      <c r="BJR26" s="130"/>
      <c r="BJS26" s="130"/>
      <c r="BJT26" s="130"/>
      <c r="BJU26" s="130"/>
      <c r="BJV26" s="130"/>
      <c r="BJW26" s="130"/>
      <c r="BJX26" s="130"/>
      <c r="BJY26" s="130"/>
      <c r="BJZ26" s="130"/>
      <c r="BKA26" s="130"/>
      <c r="BKB26" s="130"/>
      <c r="BKC26" s="130"/>
      <c r="BKD26" s="130"/>
      <c r="BKE26" s="130"/>
      <c r="BKF26" s="130"/>
      <c r="BKG26" s="130"/>
      <c r="BKH26" s="130"/>
      <c r="BKI26" s="130"/>
      <c r="BKJ26" s="130"/>
      <c r="BKK26" s="130"/>
      <c r="BKL26" s="130"/>
      <c r="BKM26" s="130"/>
      <c r="BKN26" s="130"/>
      <c r="BKO26" s="130"/>
      <c r="BKP26" s="130"/>
      <c r="BKQ26" s="130"/>
      <c r="BKR26" s="130"/>
      <c r="BKS26" s="130"/>
      <c r="BKT26" s="130"/>
      <c r="BKU26" s="130"/>
      <c r="BKV26" s="130"/>
      <c r="BKW26" s="130"/>
      <c r="BKX26" s="130"/>
      <c r="BKY26" s="130"/>
      <c r="BKZ26" s="130"/>
      <c r="BLA26" s="130"/>
      <c r="BLB26" s="130"/>
      <c r="BLC26" s="130"/>
      <c r="BLD26" s="130"/>
      <c r="BLE26" s="130"/>
      <c r="BLF26" s="130"/>
      <c r="BLG26" s="130"/>
      <c r="BLH26" s="130"/>
      <c r="BLI26" s="130"/>
      <c r="BLJ26" s="130"/>
      <c r="BLK26" s="130"/>
      <c r="BLL26" s="130"/>
      <c r="BLM26" s="130"/>
      <c r="BLN26" s="130"/>
      <c r="BLO26" s="130"/>
      <c r="BLP26" s="130"/>
      <c r="BLQ26" s="130"/>
      <c r="BLR26" s="130"/>
      <c r="BLS26" s="130"/>
      <c r="BLT26" s="130"/>
      <c r="BLU26" s="130"/>
      <c r="BLV26" s="130"/>
      <c r="BLW26" s="130"/>
      <c r="BLX26" s="130"/>
      <c r="BLY26" s="130"/>
      <c r="BLZ26" s="130"/>
      <c r="BMA26" s="130"/>
      <c r="BMB26" s="130"/>
      <c r="BMC26" s="130"/>
      <c r="BMD26" s="130"/>
      <c r="BME26" s="130"/>
      <c r="BMF26" s="130"/>
      <c r="BMG26" s="130"/>
      <c r="BMH26" s="130"/>
      <c r="BMI26" s="130"/>
      <c r="BMJ26" s="130"/>
      <c r="BMK26" s="130"/>
      <c r="BML26" s="130"/>
      <c r="BMM26" s="130"/>
      <c r="BMN26" s="130"/>
      <c r="BMO26" s="130"/>
      <c r="BMP26" s="130"/>
      <c r="BMQ26" s="130"/>
      <c r="BMR26" s="130"/>
      <c r="BMS26" s="130"/>
      <c r="BMT26" s="130"/>
      <c r="BMU26" s="130"/>
      <c r="BMV26" s="130"/>
      <c r="BMW26" s="130"/>
      <c r="BMX26" s="130"/>
      <c r="BMY26" s="130"/>
      <c r="BMZ26" s="130"/>
      <c r="BNA26" s="130"/>
      <c r="BNB26" s="130"/>
      <c r="BNC26" s="130"/>
      <c r="BND26" s="130"/>
      <c r="BNE26" s="130"/>
      <c r="BNF26" s="130"/>
      <c r="BNG26" s="130"/>
      <c r="BNH26" s="130"/>
      <c r="BNI26" s="130"/>
      <c r="BNJ26" s="130"/>
      <c r="BNK26" s="130"/>
      <c r="BNL26" s="130"/>
      <c r="BNM26" s="130"/>
      <c r="BNN26" s="130"/>
      <c r="BNO26" s="130"/>
      <c r="BNP26" s="130"/>
      <c r="BNQ26" s="130"/>
      <c r="BNR26" s="130"/>
      <c r="BNS26" s="130"/>
      <c r="BNT26" s="130"/>
      <c r="BNU26" s="130"/>
      <c r="BNV26" s="130"/>
      <c r="BNW26" s="130"/>
      <c r="BNX26" s="130"/>
      <c r="BNY26" s="130"/>
      <c r="BNZ26" s="130"/>
      <c r="BOA26" s="130"/>
      <c r="BOB26" s="130"/>
      <c r="BOC26" s="130"/>
      <c r="BOD26" s="130"/>
      <c r="BOE26" s="130"/>
      <c r="BOF26" s="130"/>
      <c r="BOG26" s="130"/>
      <c r="BOH26" s="130"/>
      <c r="BOI26" s="130"/>
      <c r="BOJ26" s="130"/>
      <c r="BOK26" s="130"/>
      <c r="BOL26" s="130"/>
      <c r="BOM26" s="130"/>
      <c r="BON26" s="130"/>
      <c r="BOO26" s="130"/>
      <c r="BOP26" s="130"/>
      <c r="BOQ26" s="130"/>
      <c r="BOR26" s="130"/>
      <c r="BOS26" s="130"/>
      <c r="BOT26" s="130"/>
      <c r="BOU26" s="130"/>
      <c r="BOV26" s="130"/>
      <c r="BOW26" s="130"/>
      <c r="BOX26" s="130"/>
      <c r="BOY26" s="130"/>
      <c r="BOZ26" s="130"/>
      <c r="BPA26" s="130"/>
      <c r="BPB26" s="130"/>
      <c r="BPC26" s="130"/>
      <c r="BPD26" s="130"/>
      <c r="BPE26" s="130"/>
      <c r="BPF26" s="130"/>
      <c r="BPG26" s="130"/>
      <c r="BPH26" s="130"/>
      <c r="BPI26" s="130"/>
      <c r="BPJ26" s="130"/>
      <c r="BPK26" s="130"/>
      <c r="BPL26" s="130"/>
      <c r="BPM26" s="130"/>
      <c r="BPN26" s="130"/>
      <c r="BPO26" s="130"/>
      <c r="BPP26" s="130"/>
      <c r="BPQ26" s="130"/>
      <c r="BPR26" s="130"/>
      <c r="BPS26" s="130"/>
      <c r="BPT26" s="130"/>
      <c r="BPU26" s="130"/>
      <c r="BPV26" s="130"/>
      <c r="BPW26" s="130"/>
      <c r="BPX26" s="130"/>
      <c r="BPY26" s="130"/>
      <c r="BPZ26" s="130"/>
      <c r="BQA26" s="130"/>
      <c r="BQB26" s="130"/>
      <c r="BQC26" s="130"/>
      <c r="BQD26" s="130"/>
      <c r="BQE26" s="130"/>
      <c r="BQF26" s="130"/>
      <c r="BQG26" s="130"/>
      <c r="BQH26" s="130"/>
      <c r="BQI26" s="130"/>
      <c r="BQJ26" s="130"/>
      <c r="BQK26" s="130"/>
      <c r="BQL26" s="130"/>
      <c r="BQM26" s="130"/>
      <c r="BQN26" s="130"/>
      <c r="BQO26" s="130"/>
      <c r="BQP26" s="130"/>
      <c r="BQQ26" s="130"/>
      <c r="BQR26" s="130"/>
      <c r="BQS26" s="130"/>
      <c r="BQT26" s="130"/>
      <c r="BQU26" s="130"/>
      <c r="BQV26" s="130"/>
      <c r="BQW26" s="130"/>
      <c r="BQX26" s="130"/>
      <c r="BQY26" s="130"/>
      <c r="BQZ26" s="130"/>
      <c r="BRA26" s="130"/>
      <c r="BRB26" s="130"/>
      <c r="BRC26" s="130"/>
      <c r="BRD26" s="130"/>
      <c r="BRE26" s="130"/>
      <c r="BRF26" s="130"/>
      <c r="BRG26" s="130"/>
      <c r="BRH26" s="130"/>
      <c r="BRI26" s="130"/>
      <c r="BRJ26" s="130"/>
      <c r="BRK26" s="130"/>
      <c r="BRL26" s="130"/>
      <c r="BRM26" s="130"/>
      <c r="BRN26" s="130"/>
      <c r="BRO26" s="130"/>
      <c r="BRP26" s="130"/>
      <c r="BRQ26" s="130"/>
      <c r="BRR26" s="130"/>
      <c r="BRS26" s="130"/>
      <c r="BRT26" s="130"/>
      <c r="BRU26" s="130"/>
      <c r="BRV26" s="130"/>
      <c r="BRW26" s="130"/>
      <c r="BRX26" s="130"/>
      <c r="BRY26" s="130"/>
      <c r="BRZ26" s="130"/>
      <c r="BSA26" s="130"/>
      <c r="BSB26" s="130"/>
      <c r="BSC26" s="130"/>
      <c r="BSD26" s="130"/>
      <c r="BSE26" s="130"/>
      <c r="BSF26" s="130"/>
      <c r="BSG26" s="130"/>
      <c r="BSH26" s="130"/>
      <c r="BSI26" s="130"/>
      <c r="BSJ26" s="130"/>
      <c r="BSK26" s="130"/>
      <c r="BSL26" s="130"/>
      <c r="BSM26" s="130"/>
      <c r="BSN26" s="130"/>
      <c r="BSO26" s="130"/>
      <c r="BSP26" s="130"/>
      <c r="BSQ26" s="130"/>
      <c r="BSR26" s="130"/>
      <c r="BSS26" s="130"/>
      <c r="BST26" s="130"/>
      <c r="BSU26" s="130"/>
      <c r="BSV26" s="130"/>
      <c r="BSW26" s="130"/>
      <c r="BSX26" s="130"/>
      <c r="BSY26" s="130"/>
      <c r="BSZ26" s="130"/>
      <c r="BTA26" s="130"/>
      <c r="BTB26" s="130"/>
      <c r="BTC26" s="130"/>
      <c r="BTD26" s="130"/>
      <c r="BTE26" s="130"/>
      <c r="BTF26" s="130"/>
      <c r="BTG26" s="130"/>
      <c r="BTH26" s="130"/>
      <c r="BTI26" s="130"/>
      <c r="BTJ26" s="130"/>
      <c r="BTK26" s="130"/>
      <c r="BTL26" s="130"/>
      <c r="BTM26" s="130"/>
      <c r="BTN26" s="130"/>
      <c r="BTO26" s="130"/>
      <c r="BTP26" s="130"/>
      <c r="BTQ26" s="130"/>
      <c r="BTR26" s="130"/>
      <c r="BTS26" s="130"/>
      <c r="BTT26" s="130"/>
      <c r="BTU26" s="130"/>
      <c r="BTV26" s="130"/>
      <c r="BTW26" s="130"/>
      <c r="BTX26" s="130"/>
      <c r="BTY26" s="130"/>
      <c r="BTZ26" s="130"/>
      <c r="BUA26" s="130"/>
      <c r="BUB26" s="130"/>
      <c r="BUC26" s="130"/>
      <c r="BUD26" s="130"/>
      <c r="BUE26" s="130"/>
      <c r="BUF26" s="130"/>
      <c r="BUG26" s="130"/>
      <c r="BUH26" s="130"/>
      <c r="BUI26" s="130"/>
      <c r="BUJ26" s="130"/>
      <c r="BUK26" s="130"/>
      <c r="BUL26" s="130"/>
      <c r="BUM26" s="130"/>
      <c r="BUN26" s="130"/>
      <c r="BUO26" s="130"/>
      <c r="BUP26" s="130"/>
      <c r="BUQ26" s="130"/>
      <c r="BUR26" s="130"/>
      <c r="BUS26" s="130"/>
      <c r="BUT26" s="130"/>
      <c r="BUU26" s="130"/>
      <c r="BUV26" s="130"/>
      <c r="BUW26" s="130"/>
      <c r="BUX26" s="130"/>
      <c r="BUY26" s="130"/>
      <c r="BUZ26" s="130"/>
      <c r="BVA26" s="130"/>
      <c r="BVB26" s="130"/>
      <c r="BVC26" s="130"/>
      <c r="BVD26" s="130"/>
      <c r="BVE26" s="130"/>
      <c r="BVF26" s="130"/>
      <c r="BVG26" s="130"/>
      <c r="BVH26" s="130"/>
      <c r="BVI26" s="130"/>
      <c r="BVJ26" s="130"/>
      <c r="BVK26" s="130"/>
      <c r="BVL26" s="130"/>
      <c r="BVM26" s="130"/>
      <c r="BVN26" s="130"/>
      <c r="BVO26" s="130"/>
      <c r="BVP26" s="130"/>
      <c r="BVQ26" s="130"/>
      <c r="BVR26" s="130"/>
      <c r="BVS26" s="130"/>
      <c r="BVT26" s="130"/>
      <c r="BVU26" s="130"/>
      <c r="BVV26" s="130"/>
      <c r="BVW26" s="130"/>
      <c r="BVX26" s="130"/>
      <c r="BVY26" s="130"/>
      <c r="BVZ26" s="130"/>
      <c r="BWA26" s="130"/>
      <c r="BWB26" s="130"/>
      <c r="BWC26" s="130"/>
      <c r="BWD26" s="130"/>
      <c r="BWE26" s="130"/>
      <c r="BWF26" s="130"/>
      <c r="BWG26" s="130"/>
      <c r="BWH26" s="130"/>
      <c r="BWI26" s="130"/>
      <c r="BWJ26" s="130"/>
      <c r="BWK26" s="130"/>
      <c r="BWL26" s="130"/>
      <c r="BWM26" s="130"/>
      <c r="BWN26" s="130"/>
      <c r="BWO26" s="130"/>
      <c r="BWP26" s="130"/>
      <c r="BWQ26" s="130"/>
      <c r="BWR26" s="130"/>
      <c r="BWS26" s="130"/>
      <c r="BWT26" s="130"/>
      <c r="BWU26" s="130"/>
      <c r="BWV26" s="130"/>
      <c r="BWW26" s="130"/>
      <c r="BWX26" s="130"/>
      <c r="BWY26" s="130"/>
      <c r="BWZ26" s="130"/>
      <c r="BXA26" s="130"/>
      <c r="BXB26" s="130"/>
      <c r="BXC26" s="130"/>
      <c r="BXD26" s="130"/>
      <c r="BXE26" s="130"/>
      <c r="BXF26" s="130"/>
      <c r="BXG26" s="130"/>
      <c r="BXH26" s="130"/>
      <c r="BXI26" s="130"/>
      <c r="BXJ26" s="130"/>
      <c r="BXK26" s="130"/>
      <c r="BXL26" s="130"/>
      <c r="BXM26" s="130"/>
      <c r="BXN26" s="130"/>
      <c r="BXO26" s="130"/>
      <c r="BXP26" s="130"/>
      <c r="BXQ26" s="130"/>
      <c r="BXR26" s="130"/>
      <c r="BXS26" s="130"/>
      <c r="BXT26" s="130"/>
      <c r="BXU26" s="130"/>
      <c r="BXV26" s="130"/>
      <c r="BXW26" s="130"/>
      <c r="BXX26" s="130"/>
      <c r="BXY26" s="130"/>
      <c r="BXZ26" s="130"/>
      <c r="BYA26" s="130"/>
      <c r="BYB26" s="130"/>
      <c r="BYC26" s="130"/>
      <c r="BYD26" s="130"/>
      <c r="BYE26" s="130"/>
      <c r="BYF26" s="130"/>
      <c r="BYG26" s="130"/>
      <c r="BYH26" s="130"/>
      <c r="BYI26" s="130"/>
      <c r="BYJ26" s="130"/>
      <c r="BYK26" s="130"/>
      <c r="BYL26" s="130"/>
      <c r="BYM26" s="130"/>
      <c r="BYN26" s="130"/>
      <c r="BYO26" s="130"/>
      <c r="BYP26" s="130"/>
      <c r="BYQ26" s="130"/>
      <c r="BYR26" s="130"/>
      <c r="BYS26" s="130"/>
      <c r="BYT26" s="130"/>
      <c r="BYU26" s="130"/>
      <c r="BYV26" s="130"/>
      <c r="BYW26" s="130"/>
      <c r="BYX26" s="130"/>
      <c r="BYY26" s="130"/>
      <c r="BYZ26" s="130"/>
      <c r="BZA26" s="130"/>
      <c r="BZB26" s="130"/>
      <c r="BZC26" s="130"/>
      <c r="BZD26" s="130"/>
      <c r="BZE26" s="130"/>
      <c r="BZF26" s="130"/>
      <c r="BZG26" s="130"/>
      <c r="BZH26" s="130"/>
      <c r="BZI26" s="130"/>
      <c r="BZJ26" s="130"/>
      <c r="BZK26" s="130"/>
      <c r="BZL26" s="130"/>
      <c r="BZM26" s="130"/>
      <c r="BZN26" s="130"/>
      <c r="BZO26" s="130"/>
      <c r="BZP26" s="130"/>
      <c r="BZQ26" s="130"/>
      <c r="BZR26" s="130"/>
      <c r="BZS26" s="130"/>
      <c r="BZT26" s="130"/>
      <c r="BZU26" s="130"/>
      <c r="BZV26" s="130"/>
      <c r="BZW26" s="130"/>
      <c r="BZX26" s="130"/>
      <c r="BZY26" s="130"/>
      <c r="BZZ26" s="130"/>
      <c r="CAA26" s="130"/>
      <c r="CAB26" s="130"/>
      <c r="CAC26" s="130"/>
      <c r="CAD26" s="130"/>
      <c r="CAE26" s="130"/>
      <c r="CAF26" s="130"/>
      <c r="CAG26" s="130"/>
      <c r="CAH26" s="130"/>
      <c r="CAI26" s="130"/>
      <c r="CAJ26" s="130"/>
      <c r="CAK26" s="130"/>
      <c r="CAL26" s="130"/>
      <c r="CAM26" s="130"/>
      <c r="CAN26" s="130"/>
      <c r="CAO26" s="130"/>
      <c r="CAP26" s="130"/>
      <c r="CAQ26" s="130"/>
      <c r="CAR26" s="130"/>
      <c r="CAS26" s="130"/>
      <c r="CAT26" s="130"/>
      <c r="CAU26" s="130"/>
      <c r="CAV26" s="130"/>
      <c r="CAW26" s="130"/>
      <c r="CAX26" s="130"/>
      <c r="CAY26" s="130"/>
      <c r="CAZ26" s="130"/>
      <c r="CBA26" s="130"/>
      <c r="CBB26" s="130"/>
      <c r="CBC26" s="130"/>
      <c r="CBD26" s="130"/>
      <c r="CBE26" s="130"/>
      <c r="CBF26" s="130"/>
      <c r="CBG26" s="130"/>
      <c r="CBH26" s="130"/>
      <c r="CBI26" s="130"/>
      <c r="CBJ26" s="130"/>
      <c r="CBK26" s="130"/>
      <c r="CBL26" s="130"/>
      <c r="CBM26" s="130"/>
      <c r="CBN26" s="130"/>
      <c r="CBO26" s="130"/>
      <c r="CBP26" s="130"/>
      <c r="CBQ26" s="130"/>
      <c r="CBR26" s="130"/>
      <c r="CBS26" s="130"/>
      <c r="CBT26" s="130"/>
      <c r="CBU26" s="130"/>
      <c r="CBV26" s="130"/>
      <c r="CBW26" s="130"/>
      <c r="CBX26" s="130"/>
      <c r="CBY26" s="130"/>
      <c r="CBZ26" s="130"/>
      <c r="CCA26" s="130"/>
      <c r="CCB26" s="130"/>
      <c r="CCC26" s="130"/>
      <c r="CCD26" s="130"/>
      <c r="CCE26" s="130"/>
      <c r="CCF26" s="130"/>
      <c r="CCG26" s="130"/>
      <c r="CCH26" s="130"/>
      <c r="CCI26" s="130"/>
      <c r="CCJ26" s="130"/>
      <c r="CCK26" s="130"/>
      <c r="CCL26" s="130"/>
      <c r="CCM26" s="130"/>
      <c r="CCN26" s="130"/>
      <c r="CCO26" s="130"/>
      <c r="CCP26" s="130"/>
      <c r="CCQ26" s="130"/>
      <c r="CCR26" s="130"/>
      <c r="CCS26" s="130"/>
      <c r="CCT26" s="130"/>
      <c r="CCU26" s="130"/>
      <c r="CCV26" s="130"/>
      <c r="CCW26" s="130"/>
      <c r="CCX26" s="130"/>
      <c r="CCY26" s="130"/>
      <c r="CCZ26" s="130"/>
      <c r="CDA26" s="130"/>
      <c r="CDB26" s="130"/>
      <c r="CDC26" s="130"/>
      <c r="CDD26" s="130"/>
      <c r="CDE26" s="130"/>
      <c r="CDF26" s="130"/>
      <c r="CDG26" s="130"/>
      <c r="CDH26" s="130"/>
      <c r="CDI26" s="130"/>
      <c r="CDJ26" s="130"/>
      <c r="CDK26" s="130"/>
      <c r="CDL26" s="130"/>
      <c r="CDM26" s="130"/>
      <c r="CDN26" s="130"/>
      <c r="CDO26" s="130"/>
      <c r="CDP26" s="130"/>
      <c r="CDQ26" s="130"/>
      <c r="CDR26" s="130"/>
      <c r="CDS26" s="130"/>
      <c r="CDT26" s="130"/>
      <c r="CDU26" s="130"/>
      <c r="CDV26" s="130"/>
      <c r="CDW26" s="130"/>
      <c r="CDX26" s="130"/>
      <c r="CDY26" s="130"/>
      <c r="CDZ26" s="130"/>
      <c r="CEA26" s="130"/>
      <c r="CEB26" s="130"/>
      <c r="CEC26" s="130"/>
      <c r="CED26" s="130"/>
      <c r="CEE26" s="130"/>
      <c r="CEF26" s="130"/>
      <c r="CEG26" s="130"/>
      <c r="CEH26" s="130"/>
      <c r="CEI26" s="130"/>
      <c r="CEJ26" s="130"/>
      <c r="CEK26" s="130"/>
      <c r="CEL26" s="130"/>
      <c r="CEM26" s="130"/>
      <c r="CEN26" s="130"/>
      <c r="CEO26" s="130"/>
      <c r="CEP26" s="130"/>
      <c r="CEQ26" s="130"/>
      <c r="CER26" s="130"/>
      <c r="CES26" s="130"/>
      <c r="CET26" s="130"/>
      <c r="CEU26" s="130"/>
      <c r="CEV26" s="130"/>
      <c r="CEW26" s="130"/>
      <c r="CEX26" s="130"/>
      <c r="CEY26" s="130"/>
      <c r="CEZ26" s="130"/>
      <c r="CFA26" s="130"/>
      <c r="CFB26" s="130"/>
      <c r="CFC26" s="130"/>
      <c r="CFD26" s="130"/>
      <c r="CFE26" s="130"/>
      <c r="CFF26" s="130"/>
      <c r="CFG26" s="130"/>
      <c r="CFH26" s="130"/>
      <c r="CFI26" s="130"/>
      <c r="CFJ26" s="130"/>
      <c r="CFK26" s="130"/>
      <c r="CFL26" s="130"/>
      <c r="CFM26" s="130"/>
      <c r="CFN26" s="130"/>
      <c r="CFO26" s="130"/>
      <c r="CFP26" s="130"/>
      <c r="CFQ26" s="130"/>
      <c r="CFR26" s="130"/>
      <c r="CFS26" s="130"/>
      <c r="CFT26" s="130"/>
      <c r="CFU26" s="130"/>
      <c r="CFV26" s="130"/>
      <c r="CFW26" s="130"/>
      <c r="CFX26" s="130"/>
      <c r="CFY26" s="130"/>
      <c r="CFZ26" s="130"/>
      <c r="CGA26" s="130"/>
      <c r="CGB26" s="130"/>
      <c r="CGC26" s="130"/>
      <c r="CGD26" s="130"/>
      <c r="CGE26" s="130"/>
      <c r="CGF26" s="130"/>
      <c r="CGG26" s="130"/>
      <c r="CGH26" s="130"/>
      <c r="CGI26" s="130"/>
      <c r="CGJ26" s="130"/>
      <c r="CGK26" s="130"/>
      <c r="CGL26" s="130"/>
      <c r="CGM26" s="130"/>
      <c r="CGN26" s="130"/>
      <c r="CGO26" s="130"/>
      <c r="CGP26" s="130"/>
      <c r="CGQ26" s="130"/>
      <c r="CGR26" s="130"/>
      <c r="CGS26" s="130"/>
      <c r="CGT26" s="130"/>
      <c r="CGU26" s="130"/>
      <c r="CGV26" s="130"/>
      <c r="CGW26" s="130"/>
      <c r="CGX26" s="130"/>
      <c r="CGY26" s="130"/>
      <c r="CGZ26" s="130"/>
      <c r="CHA26" s="130"/>
      <c r="CHB26" s="130"/>
      <c r="CHC26" s="130"/>
      <c r="CHD26" s="130"/>
      <c r="CHE26" s="130"/>
      <c r="CHF26" s="130"/>
      <c r="CHG26" s="130"/>
      <c r="CHH26" s="130"/>
      <c r="CHI26" s="130"/>
      <c r="CHJ26" s="130"/>
      <c r="CHK26" s="130"/>
      <c r="CHL26" s="130"/>
      <c r="CHM26" s="130"/>
      <c r="CHN26" s="130"/>
      <c r="CHO26" s="130"/>
      <c r="CHP26" s="130"/>
      <c r="CHQ26" s="130"/>
      <c r="CHR26" s="130"/>
      <c r="CHS26" s="130"/>
      <c r="CHT26" s="130"/>
      <c r="CHU26" s="130"/>
      <c r="CHV26" s="130"/>
      <c r="CHW26" s="130"/>
      <c r="CHX26" s="130"/>
      <c r="CHY26" s="130"/>
      <c r="CHZ26" s="130"/>
      <c r="CIA26" s="130"/>
      <c r="CIB26" s="130"/>
      <c r="CIC26" s="130"/>
      <c r="CID26" s="130"/>
      <c r="CIE26" s="130"/>
      <c r="CIF26" s="130"/>
      <c r="CIG26" s="130"/>
      <c r="CIH26" s="130"/>
      <c r="CII26" s="130"/>
      <c r="CIJ26" s="130"/>
      <c r="CIK26" s="130"/>
      <c r="CIL26" s="130"/>
      <c r="CIM26" s="130"/>
      <c r="CIN26" s="130"/>
      <c r="CIO26" s="130"/>
      <c r="CIP26" s="130"/>
      <c r="CIQ26" s="130"/>
      <c r="CIR26" s="130"/>
      <c r="CIS26" s="130"/>
      <c r="CIT26" s="130"/>
      <c r="CIU26" s="130"/>
      <c r="CIV26" s="130"/>
      <c r="CIW26" s="130"/>
      <c r="CIX26" s="130"/>
      <c r="CIY26" s="130"/>
      <c r="CIZ26" s="130"/>
      <c r="CJA26" s="130"/>
      <c r="CJB26" s="130"/>
      <c r="CJC26" s="130"/>
      <c r="CJD26" s="130"/>
      <c r="CJE26" s="130"/>
      <c r="CJF26" s="130"/>
      <c r="CJG26" s="130"/>
      <c r="CJH26" s="130"/>
      <c r="CJI26" s="130"/>
      <c r="CJJ26" s="130"/>
      <c r="CJK26" s="130"/>
      <c r="CJL26" s="130"/>
      <c r="CJM26" s="130"/>
      <c r="CJN26" s="130"/>
      <c r="CJO26" s="130"/>
      <c r="CJP26" s="130"/>
      <c r="CJQ26" s="130"/>
      <c r="CJR26" s="130"/>
      <c r="CJS26" s="130"/>
      <c r="CJT26" s="130"/>
      <c r="CJU26" s="130"/>
      <c r="CJV26" s="130"/>
      <c r="CJW26" s="130"/>
      <c r="CJX26" s="130"/>
      <c r="CJY26" s="130"/>
      <c r="CJZ26" s="130"/>
      <c r="CKA26" s="130"/>
      <c r="CKB26" s="130"/>
      <c r="CKC26" s="130"/>
      <c r="CKD26" s="130"/>
      <c r="CKE26" s="130"/>
      <c r="CKF26" s="130"/>
      <c r="CKG26" s="130"/>
      <c r="CKH26" s="130"/>
      <c r="CKI26" s="130"/>
      <c r="CKJ26" s="130"/>
      <c r="CKK26" s="130"/>
      <c r="CKL26" s="130"/>
      <c r="CKM26" s="130"/>
      <c r="CKN26" s="130"/>
      <c r="CKO26" s="130"/>
      <c r="CKP26" s="130"/>
      <c r="CKQ26" s="130"/>
      <c r="CKR26" s="130"/>
      <c r="CKS26" s="130"/>
      <c r="CKT26" s="130"/>
      <c r="CKU26" s="130"/>
      <c r="CKV26" s="130"/>
      <c r="CKW26" s="130"/>
      <c r="CKX26" s="130"/>
      <c r="CKY26" s="130"/>
      <c r="CKZ26" s="130"/>
      <c r="CLA26" s="130"/>
      <c r="CLB26" s="130"/>
      <c r="CLC26" s="130"/>
      <c r="CLD26" s="130"/>
      <c r="CLE26" s="130"/>
      <c r="CLF26" s="130"/>
      <c r="CLG26" s="130"/>
      <c r="CLH26" s="130"/>
      <c r="CLI26" s="130"/>
      <c r="CLJ26" s="130"/>
      <c r="CLK26" s="130"/>
      <c r="CLL26" s="130"/>
      <c r="CLM26" s="130"/>
      <c r="CLN26" s="130"/>
      <c r="CLO26" s="130"/>
      <c r="CLP26" s="130"/>
      <c r="CLQ26" s="130"/>
      <c r="CLR26" s="130"/>
      <c r="CLS26" s="130"/>
      <c r="CLT26" s="130"/>
      <c r="CLU26" s="130"/>
      <c r="CLV26" s="130"/>
      <c r="CLW26" s="130"/>
      <c r="CLX26" s="130"/>
      <c r="CLY26" s="130"/>
      <c r="CLZ26" s="130"/>
      <c r="CMA26" s="130"/>
      <c r="CMB26" s="130"/>
      <c r="CMC26" s="130"/>
      <c r="CMD26" s="130"/>
      <c r="CME26" s="130"/>
      <c r="CMF26" s="130"/>
      <c r="CMG26" s="130"/>
      <c r="CMH26" s="130"/>
      <c r="CMI26" s="130"/>
      <c r="CMJ26" s="130"/>
      <c r="CMK26" s="130"/>
      <c r="CML26" s="130"/>
      <c r="CMM26" s="130"/>
      <c r="CMN26" s="130"/>
      <c r="CMO26" s="130"/>
      <c r="CMP26" s="130"/>
      <c r="CMQ26" s="130"/>
      <c r="CMR26" s="130"/>
      <c r="CMS26" s="130"/>
      <c r="CMT26" s="130"/>
      <c r="CMU26" s="130"/>
      <c r="CMV26" s="130"/>
      <c r="CMW26" s="130"/>
      <c r="CMX26" s="130"/>
      <c r="CMY26" s="130"/>
      <c r="CMZ26" s="130"/>
      <c r="CNA26" s="130"/>
      <c r="CNB26" s="130"/>
      <c r="CNC26" s="130"/>
      <c r="CND26" s="130"/>
      <c r="CNE26" s="130"/>
      <c r="CNF26" s="130"/>
      <c r="CNG26" s="130"/>
      <c r="CNH26" s="130"/>
      <c r="CNI26" s="130"/>
      <c r="CNJ26" s="130"/>
      <c r="CNK26" s="130"/>
      <c r="CNL26" s="130"/>
      <c r="CNM26" s="130"/>
      <c r="CNN26" s="130"/>
      <c r="CNO26" s="130"/>
      <c r="CNP26" s="130"/>
      <c r="CNQ26" s="130"/>
      <c r="CNR26" s="130"/>
      <c r="CNS26" s="130"/>
      <c r="CNT26" s="130"/>
      <c r="CNU26" s="130"/>
      <c r="CNV26" s="130"/>
      <c r="CNW26" s="130"/>
      <c r="CNX26" s="130"/>
      <c r="CNY26" s="130"/>
      <c r="CNZ26" s="130"/>
      <c r="COA26" s="130"/>
      <c r="COB26" s="130"/>
      <c r="COC26" s="130"/>
      <c r="COD26" s="130"/>
      <c r="COE26" s="130"/>
      <c r="COF26" s="130"/>
      <c r="COG26" s="130"/>
      <c r="COH26" s="130"/>
      <c r="COI26" s="130"/>
      <c r="COJ26" s="130"/>
      <c r="COK26" s="130"/>
      <c r="COL26" s="130"/>
      <c r="COM26" s="130"/>
      <c r="CON26" s="130"/>
      <c r="COO26" s="130"/>
      <c r="COP26" s="130"/>
      <c r="COQ26" s="130"/>
      <c r="COR26" s="130"/>
      <c r="COS26" s="130"/>
      <c r="COT26" s="130"/>
      <c r="COU26" s="130"/>
      <c r="COV26" s="130"/>
      <c r="COW26" s="130"/>
      <c r="COX26" s="130"/>
      <c r="COY26" s="130"/>
      <c r="COZ26" s="130"/>
      <c r="CPA26" s="130"/>
      <c r="CPB26" s="130"/>
      <c r="CPC26" s="130"/>
      <c r="CPD26" s="130"/>
      <c r="CPE26" s="130"/>
      <c r="CPF26" s="130"/>
      <c r="CPG26" s="130"/>
      <c r="CPH26" s="130"/>
      <c r="CPI26" s="130"/>
      <c r="CPJ26" s="130"/>
      <c r="CPK26" s="130"/>
      <c r="CPL26" s="130"/>
      <c r="CPM26" s="130"/>
      <c r="CPN26" s="130"/>
      <c r="CPO26" s="130"/>
      <c r="CPP26" s="130"/>
      <c r="CPQ26" s="130"/>
      <c r="CPR26" s="130"/>
      <c r="CPS26" s="130"/>
      <c r="CPT26" s="130"/>
      <c r="CPU26" s="130"/>
      <c r="CPV26" s="130"/>
      <c r="CPW26" s="130"/>
      <c r="CPX26" s="130"/>
      <c r="CPY26" s="130"/>
      <c r="CPZ26" s="130"/>
      <c r="CQA26" s="130"/>
      <c r="CQB26" s="130"/>
      <c r="CQC26" s="130"/>
      <c r="CQD26" s="130"/>
      <c r="CQE26" s="130"/>
      <c r="CQF26" s="130"/>
      <c r="CQG26" s="130"/>
      <c r="CQH26" s="130"/>
      <c r="CQI26" s="130"/>
      <c r="CQJ26" s="130"/>
      <c r="CQK26" s="130"/>
      <c r="CQL26" s="130"/>
      <c r="CQM26" s="130"/>
      <c r="CQN26" s="130"/>
      <c r="CQO26" s="130"/>
      <c r="CQP26" s="130"/>
      <c r="CQQ26" s="130"/>
      <c r="CQR26" s="130"/>
      <c r="CQS26" s="130"/>
      <c r="CQT26" s="130"/>
      <c r="CQU26" s="130"/>
      <c r="CQV26" s="130"/>
      <c r="CQW26" s="130"/>
      <c r="CQX26" s="130"/>
      <c r="CQY26" s="130"/>
      <c r="CQZ26" s="130"/>
      <c r="CRA26" s="130"/>
      <c r="CRB26" s="130"/>
      <c r="CRC26" s="130"/>
      <c r="CRD26" s="130"/>
      <c r="CRE26" s="130"/>
      <c r="CRF26" s="130"/>
      <c r="CRG26" s="130"/>
      <c r="CRH26" s="130"/>
      <c r="CRI26" s="130"/>
      <c r="CRJ26" s="130"/>
      <c r="CRK26" s="130"/>
      <c r="CRL26" s="130"/>
      <c r="CRM26" s="130"/>
      <c r="CRN26" s="130"/>
      <c r="CRO26" s="130"/>
      <c r="CRP26" s="130"/>
      <c r="CRQ26" s="130"/>
      <c r="CRR26" s="130"/>
      <c r="CRS26" s="130"/>
      <c r="CRT26" s="130"/>
      <c r="CRU26" s="130"/>
      <c r="CRV26" s="130"/>
      <c r="CRW26" s="130"/>
      <c r="CRX26" s="130"/>
      <c r="CRY26" s="130"/>
      <c r="CRZ26" s="130"/>
      <c r="CSA26" s="130"/>
      <c r="CSB26" s="130"/>
      <c r="CSC26" s="130"/>
      <c r="CSD26" s="130"/>
      <c r="CSE26" s="130"/>
      <c r="CSF26" s="130"/>
      <c r="CSG26" s="130"/>
      <c r="CSH26" s="130"/>
      <c r="CSI26" s="130"/>
      <c r="CSJ26" s="130"/>
      <c r="CSK26" s="130"/>
      <c r="CSL26" s="130"/>
      <c r="CSM26" s="130"/>
      <c r="CSN26" s="130"/>
      <c r="CSO26" s="130"/>
      <c r="CSP26" s="130"/>
      <c r="CSQ26" s="130"/>
      <c r="CSR26" s="130"/>
      <c r="CSS26" s="130"/>
      <c r="CST26" s="130"/>
      <c r="CSU26" s="130"/>
      <c r="CSV26" s="130"/>
      <c r="CSW26" s="130"/>
      <c r="CSX26" s="130"/>
      <c r="CSY26" s="130"/>
      <c r="CSZ26" s="130"/>
      <c r="CTA26" s="130"/>
      <c r="CTB26" s="130"/>
      <c r="CTC26" s="130"/>
      <c r="CTD26" s="130"/>
      <c r="CTE26" s="130"/>
      <c r="CTF26" s="130"/>
      <c r="CTG26" s="130"/>
      <c r="CTH26" s="130"/>
      <c r="CTI26" s="130"/>
      <c r="CTJ26" s="130"/>
      <c r="CTK26" s="130"/>
      <c r="CTL26" s="130"/>
      <c r="CTM26" s="130"/>
      <c r="CTN26" s="130"/>
      <c r="CTO26" s="130"/>
      <c r="CTP26" s="130"/>
      <c r="CTQ26" s="130"/>
      <c r="CTR26" s="130"/>
      <c r="CTS26" s="130"/>
      <c r="CTT26" s="130"/>
      <c r="CTU26" s="130"/>
      <c r="CTV26" s="130"/>
      <c r="CTW26" s="130"/>
      <c r="CTX26" s="130"/>
      <c r="CTY26" s="130"/>
      <c r="CTZ26" s="130"/>
      <c r="CUA26" s="130"/>
      <c r="CUB26" s="130"/>
      <c r="CUC26" s="130"/>
      <c r="CUD26" s="130"/>
      <c r="CUE26" s="130"/>
      <c r="CUF26" s="130"/>
      <c r="CUG26" s="130"/>
      <c r="CUH26" s="130"/>
      <c r="CUI26" s="130"/>
      <c r="CUJ26" s="130"/>
      <c r="CUK26" s="130"/>
      <c r="CUL26" s="130"/>
      <c r="CUM26" s="130"/>
      <c r="CUN26" s="130"/>
      <c r="CUO26" s="130"/>
      <c r="CUP26" s="130"/>
      <c r="CUQ26" s="130"/>
      <c r="CUR26" s="130"/>
      <c r="CUS26" s="130"/>
      <c r="CUT26" s="130"/>
      <c r="CUU26" s="130"/>
      <c r="CUV26" s="130"/>
      <c r="CUW26" s="130"/>
      <c r="CUX26" s="130"/>
      <c r="CUY26" s="130"/>
      <c r="CUZ26" s="130"/>
      <c r="CVA26" s="130"/>
      <c r="CVB26" s="130"/>
      <c r="CVC26" s="130"/>
      <c r="CVD26" s="130"/>
      <c r="CVE26" s="130"/>
      <c r="CVF26" s="130"/>
      <c r="CVG26" s="130"/>
      <c r="CVH26" s="130"/>
      <c r="CVI26" s="130"/>
      <c r="CVJ26" s="130"/>
      <c r="CVK26" s="130"/>
      <c r="CVL26" s="130"/>
      <c r="CVM26" s="130"/>
      <c r="CVN26" s="130"/>
      <c r="CVO26" s="130"/>
      <c r="CVP26" s="130"/>
      <c r="CVQ26" s="130"/>
      <c r="CVR26" s="130"/>
      <c r="CVS26" s="130"/>
      <c r="CVT26" s="130"/>
      <c r="CVU26" s="130"/>
      <c r="CVV26" s="130"/>
      <c r="CVW26" s="130"/>
      <c r="CVX26" s="130"/>
      <c r="CVY26" s="130"/>
      <c r="CVZ26" s="130"/>
      <c r="CWA26" s="130"/>
      <c r="CWB26" s="130"/>
      <c r="CWC26" s="130"/>
      <c r="CWD26" s="130"/>
      <c r="CWE26" s="130"/>
      <c r="CWF26" s="130"/>
      <c r="CWG26" s="130"/>
      <c r="CWH26" s="130"/>
      <c r="CWI26" s="130"/>
      <c r="CWJ26" s="130"/>
      <c r="CWK26" s="130"/>
      <c r="CWL26" s="130"/>
      <c r="CWM26" s="130"/>
      <c r="CWN26" s="130"/>
      <c r="CWO26" s="130"/>
      <c r="CWP26" s="130"/>
      <c r="CWQ26" s="130"/>
      <c r="CWR26" s="130"/>
      <c r="CWS26" s="130"/>
      <c r="CWT26" s="130"/>
      <c r="CWU26" s="130"/>
      <c r="CWV26" s="130"/>
      <c r="CWW26" s="130"/>
      <c r="CWX26" s="130"/>
      <c r="CWY26" s="130"/>
      <c r="CWZ26" s="130"/>
      <c r="CXA26" s="130"/>
      <c r="CXB26" s="130"/>
      <c r="CXC26" s="130"/>
      <c r="CXD26" s="130"/>
      <c r="CXE26" s="130"/>
      <c r="CXF26" s="130"/>
      <c r="CXG26" s="130"/>
      <c r="CXH26" s="130"/>
      <c r="CXI26" s="130"/>
      <c r="CXJ26" s="130"/>
      <c r="CXK26" s="130"/>
      <c r="CXL26" s="130"/>
      <c r="CXM26" s="130"/>
      <c r="CXN26" s="130"/>
      <c r="CXO26" s="130"/>
      <c r="CXP26" s="130"/>
      <c r="CXQ26" s="130"/>
      <c r="CXR26" s="130"/>
      <c r="CXS26" s="130"/>
      <c r="CXT26" s="130"/>
      <c r="CXU26" s="130"/>
      <c r="CXV26" s="130"/>
      <c r="CXW26" s="130"/>
      <c r="CXX26" s="130"/>
      <c r="CXY26" s="130"/>
      <c r="CXZ26" s="130"/>
      <c r="CYA26" s="130"/>
      <c r="CYB26" s="130"/>
      <c r="CYC26" s="130"/>
      <c r="CYD26" s="130"/>
      <c r="CYE26" s="130"/>
      <c r="CYF26" s="130"/>
      <c r="CYG26" s="130"/>
      <c r="CYH26" s="130"/>
      <c r="CYI26" s="130"/>
      <c r="CYJ26" s="130"/>
      <c r="CYK26" s="130"/>
      <c r="CYL26" s="130"/>
      <c r="CYM26" s="130"/>
      <c r="CYN26" s="130"/>
      <c r="CYO26" s="130"/>
      <c r="CYP26" s="130"/>
      <c r="CYQ26" s="130"/>
      <c r="CYR26" s="130"/>
      <c r="CYS26" s="130"/>
      <c r="CYT26" s="130"/>
      <c r="CYU26" s="130"/>
      <c r="CYV26" s="130"/>
      <c r="CYW26" s="130"/>
      <c r="CYX26" s="130"/>
      <c r="CYY26" s="130"/>
      <c r="CYZ26" s="130"/>
      <c r="CZA26" s="130"/>
      <c r="CZB26" s="130"/>
      <c r="CZC26" s="130"/>
      <c r="CZD26" s="130"/>
      <c r="CZE26" s="130"/>
      <c r="CZF26" s="130"/>
      <c r="CZG26" s="130"/>
      <c r="CZH26" s="130"/>
      <c r="CZI26" s="130"/>
      <c r="CZJ26" s="130"/>
      <c r="CZK26" s="130"/>
      <c r="CZL26" s="130"/>
      <c r="CZM26" s="130"/>
      <c r="CZN26" s="130"/>
      <c r="CZO26" s="130"/>
      <c r="CZP26" s="130"/>
      <c r="CZQ26" s="130"/>
      <c r="CZR26" s="130"/>
      <c r="CZS26" s="130"/>
      <c r="CZT26" s="130"/>
      <c r="CZU26" s="130"/>
      <c r="CZV26" s="130"/>
      <c r="CZW26" s="130"/>
      <c r="CZX26" s="130"/>
      <c r="CZY26" s="130"/>
      <c r="CZZ26" s="130"/>
      <c r="DAA26" s="130"/>
      <c r="DAB26" s="130"/>
      <c r="DAC26" s="130"/>
      <c r="DAD26" s="130"/>
      <c r="DAE26" s="130"/>
      <c r="DAF26" s="130"/>
      <c r="DAG26" s="130"/>
      <c r="DAH26" s="130"/>
      <c r="DAI26" s="130"/>
      <c r="DAJ26" s="130"/>
      <c r="DAK26" s="130"/>
      <c r="DAL26" s="130"/>
      <c r="DAM26" s="130"/>
      <c r="DAN26" s="130"/>
      <c r="DAO26" s="130"/>
      <c r="DAP26" s="130"/>
      <c r="DAQ26" s="130"/>
      <c r="DAR26" s="130"/>
      <c r="DAS26" s="130"/>
      <c r="DAT26" s="130"/>
      <c r="DAU26" s="130"/>
      <c r="DAV26" s="130"/>
      <c r="DAW26" s="130"/>
      <c r="DAX26" s="130"/>
      <c r="DAY26" s="130"/>
      <c r="DAZ26" s="130"/>
      <c r="DBA26" s="130"/>
      <c r="DBB26" s="130"/>
      <c r="DBC26" s="130"/>
      <c r="DBD26" s="130"/>
      <c r="DBE26" s="130"/>
      <c r="DBF26" s="130"/>
      <c r="DBG26" s="130"/>
      <c r="DBH26" s="130"/>
      <c r="DBI26" s="130"/>
      <c r="DBJ26" s="130"/>
      <c r="DBK26" s="130"/>
      <c r="DBL26" s="130"/>
      <c r="DBM26" s="130"/>
      <c r="DBN26" s="130"/>
      <c r="DBO26" s="130"/>
      <c r="DBP26" s="130"/>
      <c r="DBQ26" s="130"/>
      <c r="DBR26" s="130"/>
      <c r="DBS26" s="130"/>
      <c r="DBT26" s="130"/>
      <c r="DBU26" s="130"/>
      <c r="DBV26" s="130"/>
      <c r="DBW26" s="130"/>
      <c r="DBX26" s="130"/>
      <c r="DBY26" s="130"/>
      <c r="DBZ26" s="130"/>
      <c r="DCA26" s="130"/>
      <c r="DCB26" s="130"/>
      <c r="DCC26" s="130"/>
      <c r="DCD26" s="130"/>
      <c r="DCE26" s="130"/>
      <c r="DCF26" s="130"/>
      <c r="DCG26" s="130"/>
      <c r="DCH26" s="130"/>
      <c r="DCI26" s="130"/>
      <c r="DCJ26" s="130"/>
      <c r="DCK26" s="130"/>
      <c r="DCL26" s="130"/>
      <c r="DCM26" s="130"/>
      <c r="DCN26" s="130"/>
      <c r="DCO26" s="130"/>
      <c r="DCP26" s="130"/>
      <c r="DCQ26" s="130"/>
      <c r="DCR26" s="130"/>
      <c r="DCS26" s="130"/>
      <c r="DCT26" s="130"/>
      <c r="DCU26" s="130"/>
      <c r="DCV26" s="130"/>
      <c r="DCW26" s="130"/>
      <c r="DCX26" s="130"/>
      <c r="DCY26" s="130"/>
      <c r="DCZ26" s="130"/>
      <c r="DDA26" s="130"/>
      <c r="DDB26" s="130"/>
      <c r="DDC26" s="130"/>
      <c r="DDD26" s="130"/>
      <c r="DDE26" s="130"/>
      <c r="DDF26" s="130"/>
      <c r="DDG26" s="130"/>
      <c r="DDH26" s="130"/>
      <c r="DDI26" s="130"/>
      <c r="DDJ26" s="130"/>
      <c r="DDK26" s="130"/>
      <c r="DDL26" s="130"/>
      <c r="DDM26" s="130"/>
      <c r="DDN26" s="130"/>
      <c r="DDO26" s="130"/>
      <c r="DDP26" s="130"/>
      <c r="DDQ26" s="130"/>
      <c r="DDR26" s="130"/>
      <c r="DDS26" s="130"/>
      <c r="DDT26" s="130"/>
      <c r="DDU26" s="130"/>
      <c r="DDV26" s="130"/>
      <c r="DDW26" s="130"/>
      <c r="DDX26" s="130"/>
      <c r="DDY26" s="130"/>
      <c r="DDZ26" s="130"/>
      <c r="DEA26" s="130"/>
      <c r="DEB26" s="130"/>
      <c r="DEC26" s="130"/>
      <c r="DED26" s="130"/>
      <c r="DEE26" s="130"/>
      <c r="DEF26" s="130"/>
      <c r="DEG26" s="130"/>
      <c r="DEH26" s="130"/>
      <c r="DEI26" s="130"/>
      <c r="DEJ26" s="130"/>
      <c r="DEK26" s="130"/>
      <c r="DEL26" s="130"/>
      <c r="DEM26" s="130"/>
      <c r="DEN26" s="130"/>
      <c r="DEO26" s="130"/>
      <c r="DEP26" s="130"/>
      <c r="DEQ26" s="130"/>
      <c r="DER26" s="130"/>
      <c r="DES26" s="130"/>
      <c r="DET26" s="130"/>
      <c r="DEU26" s="130"/>
      <c r="DEV26" s="130"/>
      <c r="DEW26" s="130"/>
      <c r="DEX26" s="130"/>
      <c r="DEY26" s="130"/>
      <c r="DEZ26" s="130"/>
      <c r="DFA26" s="130"/>
      <c r="DFB26" s="130"/>
      <c r="DFC26" s="130"/>
      <c r="DFD26" s="130"/>
      <c r="DFE26" s="130"/>
      <c r="DFF26" s="130"/>
      <c r="DFG26" s="130"/>
      <c r="DFH26" s="130"/>
      <c r="DFI26" s="130"/>
      <c r="DFJ26" s="130"/>
      <c r="DFK26" s="130"/>
      <c r="DFL26" s="130"/>
      <c r="DFM26" s="130"/>
      <c r="DFN26" s="130"/>
      <c r="DFO26" s="130"/>
      <c r="DFP26" s="130"/>
      <c r="DFQ26" s="130"/>
      <c r="DFR26" s="130"/>
      <c r="DFS26" s="130"/>
      <c r="DFT26" s="130"/>
      <c r="DFU26" s="130"/>
      <c r="DFV26" s="130"/>
      <c r="DFW26" s="130"/>
      <c r="DFX26" s="130"/>
      <c r="DFY26" s="130"/>
      <c r="DFZ26" s="130"/>
      <c r="DGA26" s="130"/>
      <c r="DGB26" s="130"/>
      <c r="DGC26" s="130"/>
      <c r="DGD26" s="130"/>
      <c r="DGE26" s="130"/>
      <c r="DGF26" s="130"/>
      <c r="DGG26" s="130"/>
      <c r="DGH26" s="130"/>
      <c r="DGI26" s="130"/>
      <c r="DGJ26" s="130"/>
      <c r="DGK26" s="130"/>
      <c r="DGL26" s="130"/>
      <c r="DGM26" s="130"/>
      <c r="DGN26" s="130"/>
      <c r="DGO26" s="130"/>
      <c r="DGP26" s="130"/>
      <c r="DGQ26" s="130"/>
      <c r="DGR26" s="130"/>
      <c r="DGS26" s="130"/>
      <c r="DGT26" s="130"/>
      <c r="DGU26" s="130"/>
      <c r="DGV26" s="130"/>
      <c r="DGW26" s="130"/>
      <c r="DGX26" s="130"/>
      <c r="DGY26" s="130"/>
      <c r="DGZ26" s="130"/>
      <c r="DHA26" s="130"/>
      <c r="DHB26" s="130"/>
      <c r="DHC26" s="130"/>
      <c r="DHD26" s="130"/>
      <c r="DHE26" s="130"/>
      <c r="DHF26" s="130"/>
      <c r="DHG26" s="130"/>
      <c r="DHH26" s="130"/>
      <c r="DHI26" s="130"/>
      <c r="DHJ26" s="130"/>
      <c r="DHK26" s="130"/>
      <c r="DHL26" s="130"/>
      <c r="DHM26" s="130"/>
      <c r="DHN26" s="130"/>
      <c r="DHO26" s="130"/>
      <c r="DHP26" s="130"/>
      <c r="DHQ26" s="130"/>
      <c r="DHR26" s="130"/>
      <c r="DHS26" s="130"/>
      <c r="DHT26" s="130"/>
      <c r="DHU26" s="130"/>
      <c r="DHV26" s="130"/>
      <c r="DHW26" s="130"/>
      <c r="DHX26" s="130"/>
      <c r="DHY26" s="130"/>
      <c r="DHZ26" s="130"/>
      <c r="DIA26" s="130"/>
      <c r="DIB26" s="130"/>
      <c r="DIC26" s="130"/>
      <c r="DID26" s="130"/>
      <c r="DIE26" s="130"/>
      <c r="DIF26" s="130"/>
      <c r="DIG26" s="130"/>
      <c r="DIH26" s="130"/>
      <c r="DII26" s="130"/>
      <c r="DIJ26" s="130"/>
      <c r="DIK26" s="130"/>
      <c r="DIL26" s="130"/>
      <c r="DIM26" s="130"/>
      <c r="DIN26" s="130"/>
      <c r="DIO26" s="130"/>
      <c r="DIP26" s="130"/>
      <c r="DIQ26" s="130"/>
      <c r="DIR26" s="130"/>
      <c r="DIS26" s="130"/>
      <c r="DIT26" s="130"/>
      <c r="DIU26" s="130"/>
      <c r="DIV26" s="130"/>
      <c r="DIW26" s="130"/>
      <c r="DIX26" s="130"/>
      <c r="DIY26" s="130"/>
      <c r="DIZ26" s="130"/>
      <c r="DJA26" s="130"/>
      <c r="DJB26" s="130"/>
      <c r="DJC26" s="130"/>
      <c r="DJD26" s="130"/>
      <c r="DJE26" s="130"/>
      <c r="DJF26" s="130"/>
      <c r="DJG26" s="130"/>
      <c r="DJH26" s="130"/>
      <c r="DJI26" s="130"/>
      <c r="DJJ26" s="130"/>
      <c r="DJK26" s="130"/>
      <c r="DJL26" s="130"/>
      <c r="DJM26" s="130"/>
      <c r="DJN26" s="130"/>
      <c r="DJO26" s="130"/>
      <c r="DJP26" s="130"/>
      <c r="DJQ26" s="130"/>
      <c r="DJR26" s="130"/>
      <c r="DJS26" s="130"/>
      <c r="DJT26" s="130"/>
      <c r="DJU26" s="130"/>
      <c r="DJV26" s="130"/>
      <c r="DJW26" s="130"/>
      <c r="DJX26" s="130"/>
      <c r="DJY26" s="130"/>
      <c r="DJZ26" s="130"/>
      <c r="DKA26" s="130"/>
      <c r="DKB26" s="130"/>
      <c r="DKC26" s="130"/>
      <c r="DKD26" s="130"/>
      <c r="DKE26" s="130"/>
      <c r="DKF26" s="130"/>
      <c r="DKG26" s="130"/>
      <c r="DKH26" s="130"/>
      <c r="DKI26" s="130"/>
      <c r="DKJ26" s="130"/>
      <c r="DKK26" s="130"/>
      <c r="DKL26" s="130"/>
      <c r="DKM26" s="130"/>
      <c r="DKN26" s="130"/>
      <c r="DKO26" s="130"/>
      <c r="DKP26" s="130"/>
      <c r="DKQ26" s="130"/>
      <c r="DKR26" s="130"/>
      <c r="DKS26" s="130"/>
      <c r="DKT26" s="130"/>
      <c r="DKU26" s="130"/>
      <c r="DKV26" s="130"/>
      <c r="DKW26" s="130"/>
      <c r="DKX26" s="130"/>
      <c r="DKY26" s="130"/>
      <c r="DKZ26" s="130"/>
      <c r="DLA26" s="130"/>
      <c r="DLB26" s="130"/>
      <c r="DLC26" s="130"/>
      <c r="DLD26" s="130"/>
      <c r="DLE26" s="130"/>
      <c r="DLF26" s="130"/>
      <c r="DLG26" s="130"/>
      <c r="DLH26" s="130"/>
      <c r="DLI26" s="130"/>
      <c r="DLJ26" s="130"/>
      <c r="DLK26" s="130"/>
      <c r="DLL26" s="130"/>
      <c r="DLM26" s="130"/>
      <c r="DLN26" s="130"/>
      <c r="DLO26" s="130"/>
      <c r="DLP26" s="130"/>
      <c r="DLQ26" s="130"/>
      <c r="DLR26" s="130"/>
      <c r="DLS26" s="130"/>
      <c r="DLT26" s="130"/>
      <c r="DLU26" s="130"/>
      <c r="DLV26" s="130"/>
      <c r="DLW26" s="130"/>
      <c r="DLX26" s="130"/>
      <c r="DLY26" s="130"/>
      <c r="DLZ26" s="130"/>
      <c r="DMA26" s="130"/>
      <c r="DMB26" s="130"/>
      <c r="DMC26" s="130"/>
      <c r="DMD26" s="130"/>
      <c r="DME26" s="130"/>
      <c r="DMF26" s="130"/>
      <c r="DMG26" s="130"/>
      <c r="DMH26" s="130"/>
      <c r="DMI26" s="130"/>
      <c r="DMJ26" s="130"/>
      <c r="DMK26" s="130"/>
      <c r="DML26" s="130"/>
      <c r="DMM26" s="130"/>
      <c r="DMN26" s="130"/>
      <c r="DMO26" s="130"/>
      <c r="DMP26" s="130"/>
      <c r="DMQ26" s="130"/>
      <c r="DMR26" s="130"/>
      <c r="DMS26" s="130"/>
      <c r="DMT26" s="130"/>
      <c r="DMU26" s="130"/>
      <c r="DMV26" s="130"/>
      <c r="DMW26" s="130"/>
      <c r="DMX26" s="130"/>
      <c r="DMY26" s="130"/>
      <c r="DMZ26" s="130"/>
      <c r="DNA26" s="130"/>
      <c r="DNB26" s="130"/>
      <c r="DNC26" s="130"/>
      <c r="DND26" s="130"/>
      <c r="DNE26" s="130"/>
      <c r="DNF26" s="130"/>
      <c r="DNG26" s="130"/>
      <c r="DNH26" s="130"/>
      <c r="DNI26" s="130"/>
      <c r="DNJ26" s="130"/>
      <c r="DNK26" s="130"/>
      <c r="DNL26" s="130"/>
      <c r="DNM26" s="130"/>
      <c r="DNN26" s="130"/>
      <c r="DNO26" s="130"/>
      <c r="DNP26" s="130"/>
      <c r="DNQ26" s="130"/>
      <c r="DNR26" s="130"/>
      <c r="DNS26" s="130"/>
      <c r="DNT26" s="130"/>
      <c r="DNU26" s="130"/>
      <c r="DNV26" s="130"/>
      <c r="DNW26" s="130"/>
      <c r="DNX26" s="130"/>
      <c r="DNY26" s="130"/>
      <c r="DNZ26" s="130"/>
      <c r="DOA26" s="130"/>
      <c r="DOB26" s="130"/>
      <c r="DOC26" s="130"/>
      <c r="DOD26" s="130"/>
      <c r="DOE26" s="130"/>
      <c r="DOF26" s="130"/>
      <c r="DOG26" s="130"/>
      <c r="DOH26" s="130"/>
      <c r="DOI26" s="130"/>
      <c r="DOJ26" s="130"/>
      <c r="DOK26" s="130"/>
      <c r="DOL26" s="130"/>
      <c r="DOM26" s="130"/>
      <c r="DON26" s="130"/>
      <c r="DOO26" s="130"/>
      <c r="DOP26" s="130"/>
      <c r="DOQ26" s="130"/>
      <c r="DOR26" s="130"/>
      <c r="DOS26" s="130"/>
      <c r="DOT26" s="130"/>
      <c r="DOU26" s="130"/>
      <c r="DOV26" s="130"/>
      <c r="DOW26" s="130"/>
      <c r="DOX26" s="130"/>
      <c r="DOY26" s="130"/>
      <c r="DOZ26" s="130"/>
      <c r="DPA26" s="130"/>
      <c r="DPB26" s="130"/>
      <c r="DPC26" s="130"/>
      <c r="DPD26" s="130"/>
      <c r="DPE26" s="130"/>
      <c r="DPF26" s="130"/>
      <c r="DPG26" s="130"/>
      <c r="DPH26" s="130"/>
      <c r="DPI26" s="130"/>
      <c r="DPJ26" s="130"/>
      <c r="DPK26" s="130"/>
      <c r="DPL26" s="130"/>
      <c r="DPM26" s="130"/>
      <c r="DPN26" s="130"/>
      <c r="DPO26" s="130"/>
      <c r="DPP26" s="130"/>
      <c r="DPQ26" s="130"/>
      <c r="DPR26" s="130"/>
      <c r="DPS26" s="130"/>
      <c r="DPT26" s="130"/>
      <c r="DPU26" s="130"/>
      <c r="DPV26" s="130"/>
      <c r="DPW26" s="130"/>
      <c r="DPX26" s="130"/>
      <c r="DPY26" s="130"/>
      <c r="DPZ26" s="130"/>
      <c r="DQA26" s="130"/>
      <c r="DQB26" s="130"/>
      <c r="DQC26" s="130"/>
      <c r="DQD26" s="130"/>
      <c r="DQE26" s="130"/>
      <c r="DQF26" s="130"/>
      <c r="DQG26" s="130"/>
      <c r="DQH26" s="130"/>
      <c r="DQI26" s="130"/>
      <c r="DQJ26" s="130"/>
      <c r="DQK26" s="130"/>
      <c r="DQL26" s="130"/>
      <c r="DQM26" s="130"/>
      <c r="DQN26" s="130"/>
      <c r="DQO26" s="130"/>
      <c r="DQP26" s="130"/>
      <c r="DQQ26" s="130"/>
      <c r="DQR26" s="130"/>
      <c r="DQS26" s="130"/>
      <c r="DQT26" s="130"/>
      <c r="DQU26" s="130"/>
      <c r="DQV26" s="130"/>
      <c r="DQW26" s="130"/>
      <c r="DQX26" s="130"/>
      <c r="DQY26" s="130"/>
      <c r="DQZ26" s="130"/>
      <c r="DRA26" s="130"/>
      <c r="DRB26" s="130"/>
      <c r="DRC26" s="130"/>
      <c r="DRD26" s="130"/>
      <c r="DRE26" s="130"/>
      <c r="DRF26" s="130"/>
      <c r="DRG26" s="130"/>
      <c r="DRH26" s="130"/>
      <c r="DRI26" s="130"/>
      <c r="DRJ26" s="130"/>
      <c r="DRK26" s="130"/>
      <c r="DRL26" s="130"/>
      <c r="DRM26" s="130"/>
      <c r="DRN26" s="130"/>
      <c r="DRO26" s="130"/>
      <c r="DRP26" s="130"/>
      <c r="DRQ26" s="130"/>
      <c r="DRR26" s="130"/>
      <c r="DRS26" s="130"/>
      <c r="DRT26" s="130"/>
      <c r="DRU26" s="130"/>
      <c r="DRV26" s="130"/>
      <c r="DRW26" s="130"/>
      <c r="DRX26" s="130"/>
      <c r="DRY26" s="130"/>
      <c r="DRZ26" s="130"/>
      <c r="DSA26" s="130"/>
      <c r="DSB26" s="130"/>
      <c r="DSC26" s="130"/>
      <c r="DSD26" s="130"/>
      <c r="DSE26" s="130"/>
      <c r="DSF26" s="130"/>
      <c r="DSG26" s="130"/>
      <c r="DSH26" s="130"/>
      <c r="DSI26" s="130"/>
      <c r="DSJ26" s="130"/>
      <c r="DSK26" s="130"/>
      <c r="DSL26" s="130"/>
      <c r="DSM26" s="130"/>
      <c r="DSN26" s="130"/>
      <c r="DSO26" s="130"/>
      <c r="DSP26" s="130"/>
      <c r="DSQ26" s="130"/>
      <c r="DSR26" s="130"/>
      <c r="DSS26" s="130"/>
      <c r="DST26" s="130"/>
      <c r="DSU26" s="130"/>
      <c r="DSV26" s="130"/>
      <c r="DSW26" s="130"/>
      <c r="DSX26" s="130"/>
      <c r="DSY26" s="130"/>
      <c r="DSZ26" s="130"/>
      <c r="DTA26" s="130"/>
      <c r="DTB26" s="130"/>
      <c r="DTC26" s="130"/>
      <c r="DTD26" s="130"/>
      <c r="DTE26" s="130"/>
      <c r="DTF26" s="130"/>
      <c r="DTG26" s="130"/>
      <c r="DTH26" s="130"/>
      <c r="DTI26" s="130"/>
      <c r="DTJ26" s="130"/>
      <c r="DTK26" s="130"/>
      <c r="DTL26" s="130"/>
      <c r="DTM26" s="130"/>
      <c r="DTN26" s="130"/>
      <c r="DTO26" s="130"/>
      <c r="DTP26" s="130"/>
      <c r="DTQ26" s="130"/>
      <c r="DTR26" s="130"/>
      <c r="DTS26" s="130"/>
      <c r="DTT26" s="130"/>
      <c r="DTU26" s="130"/>
      <c r="DTV26" s="130"/>
      <c r="DTW26" s="130"/>
      <c r="DTX26" s="130"/>
      <c r="DTY26" s="130"/>
      <c r="DTZ26" s="130"/>
      <c r="DUA26" s="130"/>
      <c r="DUB26" s="130"/>
      <c r="DUC26" s="130"/>
      <c r="DUD26" s="130"/>
      <c r="DUE26" s="130"/>
      <c r="DUF26" s="130"/>
      <c r="DUG26" s="130"/>
      <c r="DUH26" s="130"/>
      <c r="DUI26" s="130"/>
      <c r="DUJ26" s="130"/>
      <c r="DUK26" s="130"/>
      <c r="DUL26" s="130"/>
      <c r="DUM26" s="130"/>
      <c r="DUN26" s="130"/>
      <c r="DUO26" s="130"/>
      <c r="DUP26" s="130"/>
      <c r="DUQ26" s="130"/>
      <c r="DUR26" s="130"/>
      <c r="DUS26" s="130"/>
      <c r="DUT26" s="130"/>
      <c r="DUU26" s="130"/>
      <c r="DUV26" s="130"/>
      <c r="DUW26" s="130"/>
      <c r="DUX26" s="130"/>
      <c r="DUY26" s="130"/>
      <c r="DUZ26" s="130"/>
      <c r="DVA26" s="130"/>
      <c r="DVB26" s="130"/>
      <c r="DVC26" s="130"/>
      <c r="DVD26" s="130"/>
      <c r="DVE26" s="130"/>
      <c r="DVF26" s="130"/>
      <c r="DVG26" s="130"/>
      <c r="DVH26" s="130"/>
      <c r="DVI26" s="130"/>
      <c r="DVJ26" s="130"/>
      <c r="DVK26" s="130"/>
      <c r="DVL26" s="130"/>
      <c r="DVM26" s="130"/>
      <c r="DVN26" s="130"/>
      <c r="DVO26" s="130"/>
      <c r="DVP26" s="130"/>
      <c r="DVQ26" s="130"/>
      <c r="DVR26" s="130"/>
      <c r="DVS26" s="130"/>
      <c r="DVT26" s="130"/>
      <c r="DVU26" s="130"/>
      <c r="DVV26" s="130"/>
      <c r="DVW26" s="130"/>
      <c r="DVX26" s="130"/>
      <c r="DVY26" s="130"/>
      <c r="DVZ26" s="130"/>
      <c r="DWA26" s="130"/>
      <c r="DWB26" s="130"/>
      <c r="DWC26" s="130"/>
      <c r="DWD26" s="130"/>
      <c r="DWE26" s="130"/>
      <c r="DWF26" s="130"/>
      <c r="DWG26" s="130"/>
      <c r="DWH26" s="130"/>
      <c r="DWI26" s="130"/>
      <c r="DWJ26" s="130"/>
      <c r="DWK26" s="130"/>
      <c r="DWL26" s="130"/>
      <c r="DWM26" s="130"/>
      <c r="DWN26" s="130"/>
      <c r="DWO26" s="130"/>
      <c r="DWP26" s="130"/>
      <c r="DWQ26" s="130"/>
      <c r="DWR26" s="130"/>
      <c r="DWS26" s="130"/>
      <c r="DWT26" s="130"/>
      <c r="DWU26" s="130"/>
      <c r="DWV26" s="130"/>
      <c r="DWW26" s="130"/>
      <c r="DWX26" s="130"/>
      <c r="DWY26" s="130"/>
      <c r="DWZ26" s="130"/>
      <c r="DXA26" s="130"/>
      <c r="DXB26" s="130"/>
      <c r="DXC26" s="130"/>
      <c r="DXD26" s="130"/>
      <c r="DXE26" s="130"/>
      <c r="DXF26" s="130"/>
      <c r="DXG26" s="130"/>
      <c r="DXH26" s="130"/>
      <c r="DXI26" s="130"/>
      <c r="DXJ26" s="130"/>
      <c r="DXK26" s="130"/>
      <c r="DXL26" s="130"/>
      <c r="DXM26" s="130"/>
      <c r="DXN26" s="130"/>
      <c r="DXO26" s="130"/>
      <c r="DXP26" s="130"/>
      <c r="DXQ26" s="130"/>
      <c r="DXR26" s="130"/>
      <c r="DXS26" s="130"/>
      <c r="DXT26" s="130"/>
      <c r="DXU26" s="130"/>
      <c r="DXV26" s="130"/>
      <c r="DXW26" s="130"/>
      <c r="DXX26" s="130"/>
      <c r="DXY26" s="130"/>
      <c r="DXZ26" s="130"/>
      <c r="DYA26" s="130"/>
      <c r="DYB26" s="130"/>
      <c r="DYC26" s="130"/>
      <c r="DYD26" s="130"/>
      <c r="DYE26" s="130"/>
      <c r="DYF26" s="130"/>
      <c r="DYG26" s="130"/>
      <c r="DYH26" s="130"/>
      <c r="DYI26" s="130"/>
      <c r="DYJ26" s="130"/>
      <c r="DYK26" s="130"/>
      <c r="DYL26" s="130"/>
      <c r="DYM26" s="130"/>
      <c r="DYN26" s="130"/>
      <c r="DYO26" s="130"/>
      <c r="DYP26" s="130"/>
      <c r="DYQ26" s="130"/>
      <c r="DYR26" s="130"/>
      <c r="DYS26" s="130"/>
      <c r="DYT26" s="130"/>
      <c r="DYU26" s="130"/>
      <c r="DYV26" s="130"/>
      <c r="DYW26" s="130"/>
      <c r="DYX26" s="130"/>
      <c r="DYY26" s="130"/>
      <c r="DYZ26" s="130"/>
      <c r="DZA26" s="130"/>
      <c r="DZB26" s="130"/>
      <c r="DZC26" s="130"/>
      <c r="DZD26" s="130"/>
      <c r="DZE26" s="130"/>
      <c r="DZF26" s="130"/>
      <c r="DZG26" s="130"/>
      <c r="DZH26" s="130"/>
      <c r="DZI26" s="130"/>
      <c r="DZJ26" s="130"/>
      <c r="DZK26" s="130"/>
      <c r="DZL26" s="130"/>
      <c r="DZM26" s="130"/>
      <c r="DZN26" s="130"/>
      <c r="DZO26" s="130"/>
      <c r="DZP26" s="130"/>
      <c r="DZQ26" s="130"/>
      <c r="DZR26" s="130"/>
      <c r="DZS26" s="130"/>
      <c r="DZT26" s="130"/>
      <c r="DZU26" s="130"/>
      <c r="DZV26" s="130"/>
      <c r="DZW26" s="130"/>
      <c r="DZX26" s="130"/>
      <c r="DZY26" s="130"/>
      <c r="DZZ26" s="130"/>
      <c r="EAA26" s="130"/>
      <c r="EAB26" s="130"/>
      <c r="EAC26" s="130"/>
      <c r="EAD26" s="130"/>
      <c r="EAE26" s="130"/>
      <c r="EAF26" s="130"/>
      <c r="EAG26" s="130"/>
      <c r="EAH26" s="130"/>
      <c r="EAI26" s="130"/>
      <c r="EAJ26" s="130"/>
      <c r="EAK26" s="130"/>
      <c r="EAL26" s="130"/>
      <c r="EAM26" s="130"/>
      <c r="EAN26" s="130"/>
      <c r="EAO26" s="130"/>
      <c r="EAP26" s="130"/>
      <c r="EAQ26" s="130"/>
      <c r="EAR26" s="130"/>
      <c r="EAS26" s="130"/>
      <c r="EAT26" s="130"/>
      <c r="EAU26" s="130"/>
      <c r="EAV26" s="130"/>
      <c r="EAW26" s="130"/>
      <c r="EAX26" s="130"/>
      <c r="EAY26" s="130"/>
      <c r="EAZ26" s="130"/>
      <c r="EBA26" s="130"/>
      <c r="EBB26" s="130"/>
      <c r="EBC26" s="130"/>
      <c r="EBD26" s="130"/>
      <c r="EBE26" s="130"/>
      <c r="EBF26" s="130"/>
      <c r="EBG26" s="130"/>
      <c r="EBH26" s="130"/>
      <c r="EBI26" s="130"/>
      <c r="EBJ26" s="130"/>
      <c r="EBK26" s="130"/>
      <c r="EBL26" s="130"/>
      <c r="EBM26" s="130"/>
      <c r="EBN26" s="130"/>
      <c r="EBO26" s="130"/>
      <c r="EBP26" s="130"/>
      <c r="EBQ26" s="130"/>
      <c r="EBR26" s="130"/>
      <c r="EBS26" s="130"/>
      <c r="EBT26" s="130"/>
      <c r="EBU26" s="130"/>
      <c r="EBV26" s="130"/>
      <c r="EBW26" s="130"/>
      <c r="EBX26" s="130"/>
      <c r="EBY26" s="130"/>
      <c r="EBZ26" s="130"/>
      <c r="ECA26" s="130"/>
      <c r="ECB26" s="130"/>
      <c r="ECC26" s="130"/>
      <c r="ECD26" s="130"/>
      <c r="ECE26" s="130"/>
      <c r="ECF26" s="130"/>
      <c r="ECG26" s="130"/>
      <c r="ECH26" s="130"/>
      <c r="ECI26" s="130"/>
      <c r="ECJ26" s="130"/>
      <c r="ECK26" s="130"/>
      <c r="ECL26" s="130"/>
      <c r="ECM26" s="130"/>
      <c r="ECN26" s="130"/>
      <c r="ECO26" s="130"/>
      <c r="ECP26" s="130"/>
      <c r="ECQ26" s="130"/>
      <c r="ECR26" s="130"/>
      <c r="ECS26" s="130"/>
      <c r="ECT26" s="130"/>
      <c r="ECU26" s="130"/>
      <c r="ECV26" s="130"/>
      <c r="ECW26" s="130"/>
      <c r="ECX26" s="130"/>
      <c r="ECY26" s="130"/>
      <c r="ECZ26" s="130"/>
      <c r="EDA26" s="130"/>
      <c r="EDB26" s="130"/>
      <c r="EDC26" s="130"/>
      <c r="EDD26" s="130"/>
      <c r="EDE26" s="130"/>
      <c r="EDF26" s="130"/>
      <c r="EDG26" s="130"/>
      <c r="EDH26" s="130"/>
      <c r="EDI26" s="130"/>
      <c r="EDJ26" s="130"/>
      <c r="EDK26" s="130"/>
      <c r="EDL26" s="130"/>
      <c r="EDM26" s="130"/>
      <c r="EDN26" s="130"/>
      <c r="EDO26" s="130"/>
      <c r="EDP26" s="130"/>
      <c r="EDQ26" s="130"/>
      <c r="EDR26" s="130"/>
      <c r="EDS26" s="130"/>
      <c r="EDT26" s="130"/>
      <c r="EDU26" s="130"/>
      <c r="EDV26" s="130"/>
      <c r="EDW26" s="130"/>
      <c r="EDX26" s="130"/>
      <c r="EDY26" s="130"/>
      <c r="EDZ26" s="130"/>
      <c r="EEA26" s="130"/>
      <c r="EEB26" s="130"/>
      <c r="EEC26" s="130"/>
      <c r="EED26" s="130"/>
      <c r="EEE26" s="130"/>
      <c r="EEF26" s="130"/>
      <c r="EEG26" s="130"/>
      <c r="EEH26" s="130"/>
      <c r="EEI26" s="130"/>
      <c r="EEJ26" s="130"/>
      <c r="EEK26" s="130"/>
      <c r="EEL26" s="130"/>
      <c r="EEM26" s="130"/>
      <c r="EEN26" s="130"/>
      <c r="EEO26" s="130"/>
      <c r="EEP26" s="130"/>
      <c r="EEQ26" s="130"/>
      <c r="EER26" s="130"/>
      <c r="EES26" s="130"/>
      <c r="EET26" s="130"/>
      <c r="EEU26" s="130"/>
      <c r="EEV26" s="130"/>
      <c r="EEW26" s="130"/>
      <c r="EEX26" s="130"/>
      <c r="EEY26" s="130"/>
      <c r="EEZ26" s="130"/>
      <c r="EFA26" s="130"/>
      <c r="EFB26" s="130"/>
      <c r="EFC26" s="130"/>
      <c r="EFD26" s="130"/>
      <c r="EFE26" s="130"/>
      <c r="EFF26" s="130"/>
      <c r="EFG26" s="130"/>
      <c r="EFH26" s="130"/>
      <c r="EFI26" s="130"/>
      <c r="EFJ26" s="130"/>
      <c r="EFK26" s="130"/>
      <c r="EFL26" s="130"/>
      <c r="EFM26" s="130"/>
      <c r="EFN26" s="130"/>
      <c r="EFO26" s="130"/>
      <c r="EFP26" s="130"/>
      <c r="EFQ26" s="130"/>
      <c r="EFR26" s="130"/>
      <c r="EFS26" s="130"/>
      <c r="EFT26" s="130"/>
      <c r="EFU26" s="130"/>
      <c r="EFV26" s="130"/>
      <c r="EFW26" s="130"/>
      <c r="EFX26" s="130"/>
      <c r="EFY26" s="130"/>
      <c r="EFZ26" s="130"/>
      <c r="EGA26" s="130"/>
      <c r="EGB26" s="130"/>
      <c r="EGC26" s="130"/>
      <c r="EGD26" s="130"/>
      <c r="EGE26" s="130"/>
      <c r="EGF26" s="130"/>
      <c r="EGG26" s="130"/>
      <c r="EGH26" s="130"/>
      <c r="EGI26" s="130"/>
      <c r="EGJ26" s="130"/>
      <c r="EGK26" s="130"/>
      <c r="EGL26" s="130"/>
      <c r="EGM26" s="130"/>
      <c r="EGN26" s="130"/>
      <c r="EGO26" s="130"/>
      <c r="EGP26" s="130"/>
      <c r="EGQ26" s="130"/>
      <c r="EGR26" s="130"/>
      <c r="EGS26" s="130"/>
      <c r="EGT26" s="130"/>
      <c r="EGU26" s="130"/>
      <c r="EGV26" s="130"/>
      <c r="EGW26" s="130"/>
      <c r="EGX26" s="130"/>
      <c r="EGY26" s="130"/>
      <c r="EGZ26" s="130"/>
      <c r="EHA26" s="130"/>
      <c r="EHB26" s="130"/>
      <c r="EHC26" s="130"/>
      <c r="EHD26" s="130"/>
      <c r="EHE26" s="130"/>
      <c r="EHF26" s="130"/>
      <c r="EHG26" s="130"/>
      <c r="EHH26" s="130"/>
      <c r="EHI26" s="130"/>
      <c r="EHJ26" s="130"/>
      <c r="EHK26" s="130"/>
      <c r="EHL26" s="130"/>
      <c r="EHM26" s="130"/>
      <c r="EHN26" s="130"/>
      <c r="EHO26" s="130"/>
      <c r="EHP26" s="130"/>
      <c r="EHQ26" s="130"/>
      <c r="EHR26" s="130"/>
      <c r="EHS26" s="130"/>
      <c r="EHT26" s="130"/>
      <c r="EHU26" s="130"/>
      <c r="EHV26" s="130"/>
      <c r="EHW26" s="130"/>
      <c r="EHX26" s="130"/>
      <c r="EHY26" s="130"/>
      <c r="EHZ26" s="130"/>
      <c r="EIA26" s="130"/>
      <c r="EIB26" s="130"/>
      <c r="EIC26" s="130"/>
      <c r="EID26" s="130"/>
      <c r="EIE26" s="130"/>
      <c r="EIF26" s="130"/>
      <c r="EIG26" s="130"/>
      <c r="EIH26" s="130"/>
      <c r="EII26" s="130"/>
      <c r="EIJ26" s="130"/>
      <c r="EIK26" s="130"/>
      <c r="EIL26" s="130"/>
      <c r="EIM26" s="130"/>
      <c r="EIN26" s="130"/>
      <c r="EIO26" s="130"/>
      <c r="EIP26" s="130"/>
      <c r="EIQ26" s="130"/>
      <c r="EIR26" s="130"/>
      <c r="EIS26" s="130"/>
      <c r="EIT26" s="130"/>
      <c r="EIU26" s="130"/>
      <c r="EIV26" s="130"/>
      <c r="EIW26" s="130"/>
      <c r="EIX26" s="130"/>
      <c r="EIY26" s="130"/>
      <c r="EIZ26" s="130"/>
      <c r="EJA26" s="130"/>
      <c r="EJB26" s="130"/>
      <c r="EJC26" s="130"/>
      <c r="EJD26" s="130"/>
      <c r="EJE26" s="130"/>
      <c r="EJF26" s="130"/>
      <c r="EJG26" s="130"/>
      <c r="EJH26" s="130"/>
      <c r="EJI26" s="130"/>
      <c r="EJJ26" s="130"/>
      <c r="EJK26" s="130"/>
      <c r="EJL26" s="130"/>
      <c r="EJM26" s="130"/>
      <c r="EJN26" s="130"/>
      <c r="EJO26" s="130"/>
      <c r="EJP26" s="130"/>
      <c r="EJQ26" s="130"/>
      <c r="EJR26" s="130"/>
      <c r="EJS26" s="130"/>
      <c r="EJT26" s="130"/>
      <c r="EJU26" s="130"/>
      <c r="EJV26" s="130"/>
      <c r="EJW26" s="130"/>
      <c r="EJX26" s="130"/>
      <c r="EJY26" s="130"/>
      <c r="EJZ26" s="130"/>
      <c r="EKA26" s="130"/>
      <c r="EKB26" s="130"/>
      <c r="EKC26" s="130"/>
      <c r="EKD26" s="130"/>
      <c r="EKE26" s="130"/>
      <c r="EKF26" s="130"/>
      <c r="EKG26" s="130"/>
      <c r="EKH26" s="130"/>
      <c r="EKI26" s="130"/>
      <c r="EKJ26" s="130"/>
      <c r="EKK26" s="130"/>
      <c r="EKL26" s="130"/>
      <c r="EKM26" s="130"/>
      <c r="EKN26" s="130"/>
      <c r="EKO26" s="130"/>
      <c r="EKP26" s="130"/>
      <c r="EKQ26" s="130"/>
      <c r="EKR26" s="130"/>
      <c r="EKS26" s="130"/>
      <c r="EKT26" s="130"/>
      <c r="EKU26" s="130"/>
      <c r="EKV26" s="130"/>
      <c r="EKW26" s="130"/>
      <c r="EKX26" s="130"/>
      <c r="EKY26" s="130"/>
      <c r="EKZ26" s="130"/>
      <c r="ELA26" s="130"/>
      <c r="ELB26" s="130"/>
      <c r="ELC26" s="130"/>
      <c r="ELD26" s="130"/>
      <c r="ELE26" s="130"/>
      <c r="ELF26" s="130"/>
      <c r="ELG26" s="130"/>
      <c r="ELH26" s="130"/>
      <c r="ELI26" s="130"/>
      <c r="ELJ26" s="130"/>
      <c r="ELK26" s="130"/>
      <c r="ELL26" s="130"/>
      <c r="ELM26" s="130"/>
      <c r="ELN26" s="130"/>
      <c r="ELO26" s="130"/>
      <c r="ELP26" s="130"/>
      <c r="ELQ26" s="130"/>
      <c r="ELR26" s="130"/>
      <c r="ELS26" s="130"/>
      <c r="ELT26" s="130"/>
      <c r="ELU26" s="130"/>
      <c r="ELV26" s="130"/>
      <c r="ELW26" s="130"/>
      <c r="ELX26" s="130"/>
      <c r="ELY26" s="130"/>
      <c r="ELZ26" s="130"/>
      <c r="EMA26" s="130"/>
      <c r="EMB26" s="130"/>
      <c r="EMC26" s="130"/>
      <c r="EMD26" s="130"/>
      <c r="EME26" s="130"/>
      <c r="EMF26" s="130"/>
      <c r="EMG26" s="130"/>
      <c r="EMH26" s="130"/>
      <c r="EMI26" s="130"/>
      <c r="EMJ26" s="130"/>
      <c r="EMK26" s="130"/>
      <c r="EML26" s="130"/>
      <c r="EMM26" s="130"/>
      <c r="EMN26" s="130"/>
      <c r="EMO26" s="130"/>
      <c r="EMP26" s="130"/>
      <c r="EMQ26" s="130"/>
      <c r="EMR26" s="130"/>
      <c r="EMS26" s="130"/>
      <c r="EMT26" s="130"/>
      <c r="EMU26" s="130"/>
      <c r="EMV26" s="130"/>
      <c r="EMW26" s="130"/>
      <c r="EMX26" s="130"/>
      <c r="EMY26" s="130"/>
      <c r="EMZ26" s="130"/>
      <c r="ENA26" s="130"/>
      <c r="ENB26" s="130"/>
      <c r="ENC26" s="130"/>
      <c r="END26" s="130"/>
      <c r="ENE26" s="130"/>
      <c r="ENF26" s="130"/>
      <c r="ENG26" s="130"/>
      <c r="ENH26" s="130"/>
      <c r="ENI26" s="130"/>
      <c r="ENJ26" s="130"/>
      <c r="ENK26" s="130"/>
      <c r="ENL26" s="130"/>
      <c r="ENM26" s="130"/>
      <c r="ENN26" s="130"/>
      <c r="ENO26" s="130"/>
      <c r="ENP26" s="130"/>
      <c r="ENQ26" s="130"/>
      <c r="ENR26" s="130"/>
      <c r="ENS26" s="130"/>
      <c r="ENT26" s="130"/>
      <c r="ENU26" s="130"/>
      <c r="ENV26" s="130"/>
      <c r="ENW26" s="130"/>
      <c r="ENX26" s="130"/>
      <c r="ENY26" s="130"/>
      <c r="ENZ26" s="130"/>
      <c r="EOA26" s="130"/>
      <c r="EOB26" s="130"/>
      <c r="EOC26" s="130"/>
      <c r="EOD26" s="130"/>
      <c r="EOE26" s="130"/>
      <c r="EOF26" s="130"/>
      <c r="EOG26" s="130"/>
      <c r="EOH26" s="130"/>
      <c r="EOI26" s="130"/>
      <c r="EOJ26" s="130"/>
      <c r="EOK26" s="130"/>
      <c r="EOL26" s="130"/>
      <c r="EOM26" s="130"/>
      <c r="EON26" s="130"/>
      <c r="EOO26" s="130"/>
      <c r="EOP26" s="130"/>
      <c r="EOQ26" s="130"/>
      <c r="EOR26" s="130"/>
      <c r="EOS26" s="130"/>
      <c r="EOT26" s="130"/>
      <c r="EOU26" s="130"/>
      <c r="EOV26" s="130"/>
      <c r="EOW26" s="130"/>
      <c r="EOX26" s="130"/>
      <c r="EOY26" s="130"/>
      <c r="EOZ26" s="130"/>
      <c r="EPA26" s="130"/>
      <c r="EPB26" s="130"/>
      <c r="EPC26" s="130"/>
      <c r="EPD26" s="130"/>
      <c r="EPE26" s="130"/>
      <c r="EPF26" s="130"/>
      <c r="EPG26" s="130"/>
      <c r="EPH26" s="130"/>
      <c r="EPI26" s="130"/>
      <c r="EPJ26" s="130"/>
      <c r="EPK26" s="130"/>
      <c r="EPL26" s="130"/>
      <c r="EPM26" s="130"/>
      <c r="EPN26" s="130"/>
      <c r="EPO26" s="130"/>
      <c r="EPP26" s="130"/>
      <c r="EPQ26" s="130"/>
      <c r="EPR26" s="130"/>
      <c r="EPS26" s="130"/>
      <c r="EPT26" s="130"/>
      <c r="EPU26" s="130"/>
      <c r="EPV26" s="130"/>
      <c r="EPW26" s="130"/>
      <c r="EPX26" s="130"/>
      <c r="EPY26" s="130"/>
      <c r="EPZ26" s="130"/>
      <c r="EQA26" s="130"/>
      <c r="EQB26" s="130"/>
      <c r="EQC26" s="130"/>
      <c r="EQD26" s="130"/>
      <c r="EQE26" s="130"/>
      <c r="EQF26" s="130"/>
      <c r="EQG26" s="130"/>
      <c r="EQH26" s="130"/>
      <c r="EQI26" s="130"/>
      <c r="EQJ26" s="130"/>
      <c r="EQK26" s="130"/>
      <c r="EQL26" s="130"/>
      <c r="EQM26" s="130"/>
      <c r="EQN26" s="130"/>
      <c r="EQO26" s="130"/>
      <c r="EQP26" s="130"/>
      <c r="EQQ26" s="130"/>
      <c r="EQR26" s="130"/>
      <c r="EQS26" s="130"/>
      <c r="EQT26" s="130"/>
      <c r="EQU26" s="130"/>
      <c r="EQV26" s="130"/>
      <c r="EQW26" s="130"/>
      <c r="EQX26" s="130"/>
      <c r="EQY26" s="130"/>
      <c r="EQZ26" s="130"/>
      <c r="ERA26" s="130"/>
      <c r="ERB26" s="130"/>
      <c r="ERC26" s="130"/>
      <c r="ERD26" s="130"/>
      <c r="ERE26" s="130"/>
      <c r="ERF26" s="130"/>
      <c r="ERG26" s="130"/>
      <c r="ERH26" s="130"/>
      <c r="ERI26" s="130"/>
      <c r="ERJ26" s="130"/>
      <c r="ERK26" s="130"/>
      <c r="ERL26" s="130"/>
      <c r="ERM26" s="130"/>
      <c r="ERN26" s="130"/>
      <c r="ERO26" s="130"/>
      <c r="ERP26" s="130"/>
      <c r="ERQ26" s="130"/>
      <c r="ERR26" s="130"/>
      <c r="ERS26" s="130"/>
      <c r="ERT26" s="130"/>
      <c r="ERU26" s="130"/>
      <c r="ERV26" s="130"/>
      <c r="ERW26" s="130"/>
      <c r="ERX26" s="130"/>
      <c r="ERY26" s="130"/>
      <c r="ERZ26" s="130"/>
      <c r="ESA26" s="130"/>
      <c r="ESB26" s="130"/>
      <c r="ESC26" s="130"/>
      <c r="ESD26" s="130"/>
      <c r="ESE26" s="130"/>
      <c r="ESF26" s="130"/>
      <c r="ESG26" s="130"/>
      <c r="ESH26" s="130"/>
      <c r="ESI26" s="130"/>
      <c r="ESJ26" s="130"/>
      <c r="ESK26" s="130"/>
      <c r="ESL26" s="130"/>
      <c r="ESM26" s="130"/>
      <c r="ESN26" s="130"/>
      <c r="ESO26" s="130"/>
      <c r="ESP26" s="130"/>
      <c r="ESQ26" s="130"/>
      <c r="ESR26" s="130"/>
      <c r="ESS26" s="130"/>
      <c r="EST26" s="130"/>
      <c r="ESU26" s="130"/>
      <c r="ESV26" s="130"/>
      <c r="ESW26" s="130"/>
      <c r="ESX26" s="130"/>
      <c r="ESY26" s="130"/>
      <c r="ESZ26" s="130"/>
      <c r="ETA26" s="130"/>
      <c r="ETB26" s="130"/>
      <c r="ETC26" s="130"/>
      <c r="ETD26" s="130"/>
      <c r="ETE26" s="130"/>
      <c r="ETF26" s="130"/>
      <c r="ETG26" s="130"/>
      <c r="ETH26" s="130"/>
      <c r="ETI26" s="130"/>
      <c r="ETJ26" s="130"/>
      <c r="ETK26" s="130"/>
      <c r="ETL26" s="130"/>
      <c r="ETM26" s="130"/>
      <c r="ETN26" s="130"/>
      <c r="ETO26" s="130"/>
      <c r="ETP26" s="130"/>
      <c r="ETQ26" s="130"/>
      <c r="ETR26" s="130"/>
      <c r="ETS26" s="130"/>
      <c r="ETT26" s="130"/>
      <c r="ETU26" s="130"/>
      <c r="ETV26" s="130"/>
      <c r="ETW26" s="130"/>
      <c r="ETX26" s="130"/>
      <c r="ETY26" s="130"/>
      <c r="ETZ26" s="130"/>
      <c r="EUA26" s="130"/>
      <c r="EUB26" s="130"/>
      <c r="EUC26" s="130"/>
      <c r="EUD26" s="130"/>
      <c r="EUE26" s="130"/>
      <c r="EUF26" s="130"/>
      <c r="EUG26" s="130"/>
      <c r="EUH26" s="130"/>
      <c r="EUI26" s="130"/>
      <c r="EUJ26" s="130"/>
      <c r="EUK26" s="130"/>
      <c r="EUL26" s="130"/>
      <c r="EUM26" s="130"/>
      <c r="EUN26" s="130"/>
      <c r="EUO26" s="130"/>
      <c r="EUP26" s="130"/>
      <c r="EUQ26" s="130"/>
      <c r="EUR26" s="130"/>
      <c r="EUS26" s="130"/>
      <c r="EUT26" s="130"/>
      <c r="EUU26" s="130"/>
      <c r="EUV26" s="130"/>
      <c r="EUW26" s="130"/>
      <c r="EUX26" s="130"/>
      <c r="EUY26" s="130"/>
      <c r="EUZ26" s="130"/>
      <c r="EVA26" s="130"/>
      <c r="EVB26" s="130"/>
      <c r="EVC26" s="130"/>
      <c r="EVD26" s="130"/>
      <c r="EVE26" s="130"/>
      <c r="EVF26" s="130"/>
      <c r="EVG26" s="130"/>
      <c r="EVH26" s="130"/>
      <c r="EVI26" s="130"/>
      <c r="EVJ26" s="130"/>
      <c r="EVK26" s="130"/>
      <c r="EVL26" s="130"/>
      <c r="EVM26" s="130"/>
      <c r="EVN26" s="130"/>
      <c r="EVO26" s="130"/>
      <c r="EVP26" s="130"/>
      <c r="EVQ26" s="130"/>
      <c r="EVR26" s="130"/>
      <c r="EVS26" s="130"/>
      <c r="EVT26" s="130"/>
      <c r="EVU26" s="130"/>
      <c r="EVV26" s="130"/>
      <c r="EVW26" s="130"/>
      <c r="EVX26" s="130"/>
      <c r="EVY26" s="130"/>
      <c r="EVZ26" s="130"/>
      <c r="EWA26" s="130"/>
      <c r="EWB26" s="130"/>
      <c r="EWC26" s="130"/>
      <c r="EWD26" s="130"/>
      <c r="EWE26" s="130"/>
      <c r="EWF26" s="130"/>
      <c r="EWG26" s="130"/>
      <c r="EWH26" s="130"/>
      <c r="EWI26" s="130"/>
      <c r="EWJ26" s="130"/>
      <c r="EWK26" s="130"/>
      <c r="EWL26" s="130"/>
      <c r="EWM26" s="130"/>
      <c r="EWN26" s="130"/>
      <c r="EWO26" s="130"/>
      <c r="EWP26" s="130"/>
      <c r="EWQ26" s="130"/>
      <c r="EWR26" s="130"/>
      <c r="EWS26" s="130"/>
      <c r="EWT26" s="130"/>
      <c r="EWU26" s="130"/>
      <c r="EWV26" s="130"/>
      <c r="EWW26" s="130"/>
      <c r="EWX26" s="130"/>
      <c r="EWY26" s="130"/>
      <c r="EWZ26" s="130"/>
      <c r="EXA26" s="130"/>
      <c r="EXB26" s="130"/>
      <c r="EXC26" s="130"/>
      <c r="EXD26" s="130"/>
      <c r="EXE26" s="130"/>
      <c r="EXF26" s="130"/>
      <c r="EXG26" s="130"/>
      <c r="EXH26" s="130"/>
      <c r="EXI26" s="130"/>
      <c r="EXJ26" s="130"/>
      <c r="EXK26" s="130"/>
      <c r="EXL26" s="130"/>
      <c r="EXM26" s="130"/>
      <c r="EXN26" s="130"/>
      <c r="EXO26" s="130"/>
      <c r="EXP26" s="130"/>
      <c r="EXQ26" s="130"/>
      <c r="EXR26" s="130"/>
      <c r="EXS26" s="130"/>
      <c r="EXT26" s="130"/>
      <c r="EXU26" s="130"/>
      <c r="EXV26" s="130"/>
      <c r="EXW26" s="130"/>
      <c r="EXX26" s="130"/>
      <c r="EXY26" s="130"/>
      <c r="EXZ26" s="130"/>
      <c r="EYA26" s="130"/>
      <c r="EYB26" s="130"/>
      <c r="EYC26" s="130"/>
      <c r="EYD26" s="130"/>
      <c r="EYE26" s="130"/>
      <c r="EYF26" s="130"/>
      <c r="EYG26" s="130"/>
      <c r="EYH26" s="130"/>
      <c r="EYI26" s="130"/>
      <c r="EYJ26" s="130"/>
      <c r="EYK26" s="130"/>
      <c r="EYL26" s="130"/>
      <c r="EYM26" s="130"/>
      <c r="EYN26" s="130"/>
      <c r="EYO26" s="130"/>
      <c r="EYP26" s="130"/>
      <c r="EYQ26" s="130"/>
      <c r="EYR26" s="130"/>
      <c r="EYS26" s="130"/>
      <c r="EYT26" s="130"/>
      <c r="EYU26" s="130"/>
      <c r="EYV26" s="130"/>
      <c r="EYW26" s="130"/>
      <c r="EYX26" s="130"/>
      <c r="EYY26" s="130"/>
      <c r="EYZ26" s="130"/>
      <c r="EZA26" s="130"/>
      <c r="EZB26" s="130"/>
      <c r="EZC26" s="130"/>
      <c r="EZD26" s="130"/>
      <c r="EZE26" s="130"/>
      <c r="EZF26" s="130"/>
      <c r="EZG26" s="130"/>
      <c r="EZH26" s="130"/>
      <c r="EZI26" s="130"/>
      <c r="EZJ26" s="130"/>
      <c r="EZK26" s="130"/>
      <c r="EZL26" s="130"/>
      <c r="EZM26" s="130"/>
      <c r="EZN26" s="130"/>
      <c r="EZO26" s="130"/>
      <c r="EZP26" s="130"/>
      <c r="EZQ26" s="130"/>
      <c r="EZR26" s="130"/>
      <c r="EZS26" s="130"/>
      <c r="EZT26" s="130"/>
      <c r="EZU26" s="130"/>
      <c r="EZV26" s="130"/>
      <c r="EZW26" s="130"/>
      <c r="EZX26" s="130"/>
      <c r="EZY26" s="130"/>
      <c r="EZZ26" s="130"/>
      <c r="FAA26" s="130"/>
      <c r="FAB26" s="130"/>
      <c r="FAC26" s="130"/>
      <c r="FAD26" s="130"/>
      <c r="FAE26" s="130"/>
      <c r="FAF26" s="130"/>
      <c r="FAG26" s="130"/>
      <c r="FAH26" s="130"/>
      <c r="FAI26" s="130"/>
      <c r="FAJ26" s="130"/>
      <c r="FAK26" s="130"/>
      <c r="FAL26" s="130"/>
      <c r="FAM26" s="130"/>
      <c r="FAN26" s="130"/>
      <c r="FAO26" s="130"/>
      <c r="FAP26" s="130"/>
      <c r="FAQ26" s="130"/>
      <c r="FAR26" s="130"/>
      <c r="FAS26" s="130"/>
      <c r="FAT26" s="130"/>
      <c r="FAU26" s="130"/>
      <c r="FAV26" s="130"/>
      <c r="FAW26" s="130"/>
      <c r="FAX26" s="130"/>
      <c r="FAY26" s="130"/>
      <c r="FAZ26" s="130"/>
      <c r="FBA26" s="130"/>
      <c r="FBB26" s="130"/>
      <c r="FBC26" s="130"/>
      <c r="FBD26" s="130"/>
      <c r="FBE26" s="130"/>
      <c r="FBF26" s="130"/>
      <c r="FBG26" s="130"/>
      <c r="FBH26" s="130"/>
      <c r="FBI26" s="130"/>
      <c r="FBJ26" s="130"/>
      <c r="FBK26" s="130"/>
      <c r="FBL26" s="130"/>
      <c r="FBM26" s="130"/>
      <c r="FBN26" s="130"/>
      <c r="FBO26" s="130"/>
      <c r="FBP26" s="130"/>
      <c r="FBQ26" s="130"/>
      <c r="FBR26" s="130"/>
      <c r="FBS26" s="130"/>
      <c r="FBT26" s="130"/>
      <c r="FBU26" s="130"/>
      <c r="FBV26" s="130"/>
      <c r="FBW26" s="130"/>
      <c r="FBX26" s="130"/>
      <c r="FBY26" s="130"/>
      <c r="FBZ26" s="130"/>
      <c r="FCA26" s="130"/>
      <c r="FCB26" s="130"/>
      <c r="FCC26" s="130"/>
      <c r="FCD26" s="130"/>
      <c r="FCE26" s="130"/>
      <c r="FCF26" s="130"/>
      <c r="FCG26" s="130"/>
      <c r="FCH26" s="130"/>
      <c r="FCI26" s="130"/>
      <c r="FCJ26" s="130"/>
      <c r="FCK26" s="130"/>
      <c r="FCL26" s="130"/>
      <c r="FCM26" s="130"/>
      <c r="FCN26" s="130"/>
      <c r="FCO26" s="130"/>
      <c r="FCP26" s="130"/>
      <c r="FCQ26" s="130"/>
      <c r="FCR26" s="130"/>
      <c r="FCS26" s="130"/>
      <c r="FCT26" s="130"/>
      <c r="FCU26" s="130"/>
      <c r="FCV26" s="130"/>
      <c r="FCW26" s="130"/>
      <c r="FCX26" s="130"/>
      <c r="FCY26" s="130"/>
      <c r="FCZ26" s="130"/>
      <c r="FDA26" s="130"/>
      <c r="FDB26" s="130"/>
      <c r="FDC26" s="130"/>
      <c r="FDD26" s="130"/>
      <c r="FDE26" s="130"/>
      <c r="FDF26" s="130"/>
      <c r="FDG26" s="130"/>
      <c r="FDH26" s="130"/>
      <c r="FDI26" s="130"/>
      <c r="FDJ26" s="130"/>
      <c r="FDK26" s="130"/>
      <c r="FDL26" s="130"/>
      <c r="FDM26" s="130"/>
      <c r="FDN26" s="130"/>
      <c r="FDO26" s="130"/>
      <c r="FDP26" s="130"/>
      <c r="FDQ26" s="130"/>
      <c r="FDR26" s="130"/>
      <c r="FDS26" s="130"/>
      <c r="FDT26" s="130"/>
      <c r="FDU26" s="130"/>
      <c r="FDV26" s="130"/>
      <c r="FDW26" s="130"/>
      <c r="FDX26" s="130"/>
      <c r="FDY26" s="130"/>
      <c r="FDZ26" s="130"/>
      <c r="FEA26" s="130"/>
      <c r="FEB26" s="130"/>
      <c r="FEC26" s="130"/>
      <c r="FED26" s="130"/>
      <c r="FEE26" s="130"/>
      <c r="FEF26" s="130"/>
      <c r="FEG26" s="130"/>
      <c r="FEH26" s="130"/>
      <c r="FEI26" s="130"/>
      <c r="FEJ26" s="130"/>
      <c r="FEK26" s="130"/>
      <c r="FEL26" s="130"/>
      <c r="FEM26" s="130"/>
      <c r="FEN26" s="130"/>
      <c r="FEO26" s="130"/>
      <c r="FEP26" s="130"/>
      <c r="FEQ26" s="130"/>
      <c r="FER26" s="130"/>
      <c r="FES26" s="130"/>
      <c r="FET26" s="130"/>
      <c r="FEU26" s="130"/>
      <c r="FEV26" s="130"/>
      <c r="FEW26" s="130"/>
      <c r="FEX26" s="130"/>
      <c r="FEY26" s="130"/>
      <c r="FEZ26" s="130"/>
      <c r="FFA26" s="130"/>
      <c r="FFB26" s="130"/>
      <c r="FFC26" s="130"/>
      <c r="FFD26" s="130"/>
      <c r="FFE26" s="130"/>
      <c r="FFF26" s="130"/>
      <c r="FFG26" s="130"/>
      <c r="FFH26" s="130"/>
      <c r="FFI26" s="130"/>
      <c r="FFJ26" s="130"/>
      <c r="FFK26" s="130"/>
      <c r="FFL26" s="130"/>
      <c r="FFM26" s="130"/>
      <c r="FFN26" s="130"/>
      <c r="FFO26" s="130"/>
      <c r="FFP26" s="130"/>
      <c r="FFQ26" s="130"/>
      <c r="FFR26" s="130"/>
      <c r="FFS26" s="130"/>
      <c r="FFT26" s="130"/>
      <c r="FFU26" s="130"/>
      <c r="FFV26" s="130"/>
      <c r="FFW26" s="130"/>
      <c r="FFX26" s="130"/>
      <c r="FFY26" s="130"/>
      <c r="FFZ26" s="130"/>
      <c r="FGA26" s="130"/>
      <c r="FGB26" s="130"/>
      <c r="FGC26" s="130"/>
      <c r="FGD26" s="130"/>
      <c r="FGE26" s="130"/>
      <c r="FGF26" s="130"/>
      <c r="FGG26" s="130"/>
      <c r="FGH26" s="130"/>
      <c r="FGI26" s="130"/>
      <c r="FGJ26" s="130"/>
      <c r="FGK26" s="130"/>
      <c r="FGL26" s="130"/>
      <c r="FGM26" s="130"/>
      <c r="FGN26" s="130"/>
      <c r="FGO26" s="130"/>
      <c r="FGP26" s="130"/>
      <c r="FGQ26" s="130"/>
      <c r="FGR26" s="130"/>
      <c r="FGS26" s="130"/>
      <c r="FGT26" s="130"/>
      <c r="FGU26" s="130"/>
      <c r="FGV26" s="130"/>
      <c r="FGW26" s="130"/>
      <c r="FGX26" s="130"/>
      <c r="FGY26" s="130"/>
      <c r="FGZ26" s="130"/>
      <c r="FHA26" s="130"/>
      <c r="FHB26" s="130"/>
      <c r="FHC26" s="130"/>
      <c r="FHD26" s="130"/>
      <c r="FHE26" s="130"/>
      <c r="FHF26" s="130"/>
      <c r="FHG26" s="130"/>
      <c r="FHH26" s="130"/>
      <c r="FHI26" s="130"/>
      <c r="FHJ26" s="130"/>
      <c r="FHK26" s="130"/>
      <c r="FHL26" s="130"/>
      <c r="FHM26" s="130"/>
      <c r="FHN26" s="130"/>
      <c r="FHO26" s="130"/>
      <c r="FHP26" s="130"/>
      <c r="FHQ26" s="130"/>
      <c r="FHR26" s="130"/>
      <c r="FHS26" s="130"/>
      <c r="FHT26" s="130"/>
      <c r="FHU26" s="130"/>
      <c r="FHV26" s="130"/>
      <c r="FHW26" s="130"/>
      <c r="FHX26" s="130"/>
      <c r="FHY26" s="130"/>
      <c r="FHZ26" s="130"/>
      <c r="FIA26" s="130"/>
      <c r="FIB26" s="130"/>
      <c r="FIC26" s="130"/>
      <c r="FID26" s="130"/>
      <c r="FIE26" s="130"/>
      <c r="FIF26" s="130"/>
      <c r="FIG26" s="130"/>
      <c r="FIH26" s="130"/>
      <c r="FII26" s="130"/>
      <c r="FIJ26" s="130"/>
      <c r="FIK26" s="130"/>
      <c r="FIL26" s="130"/>
      <c r="FIM26" s="130"/>
      <c r="FIN26" s="130"/>
      <c r="FIO26" s="130"/>
      <c r="FIP26" s="130"/>
      <c r="FIQ26" s="130"/>
      <c r="FIR26" s="130"/>
      <c r="FIS26" s="130"/>
      <c r="FIT26" s="130"/>
      <c r="FIU26" s="130"/>
      <c r="FIV26" s="130"/>
      <c r="FIW26" s="130"/>
      <c r="FIX26" s="130"/>
      <c r="FIY26" s="130"/>
      <c r="FIZ26" s="130"/>
      <c r="FJA26" s="130"/>
      <c r="FJB26" s="130"/>
      <c r="FJC26" s="130"/>
      <c r="FJD26" s="130"/>
      <c r="FJE26" s="130"/>
      <c r="FJF26" s="130"/>
      <c r="FJG26" s="130"/>
      <c r="FJH26" s="130"/>
      <c r="FJI26" s="130"/>
      <c r="FJJ26" s="130"/>
      <c r="FJK26" s="130"/>
      <c r="FJL26" s="130"/>
      <c r="FJM26" s="130"/>
      <c r="FJN26" s="130"/>
      <c r="FJO26" s="130"/>
      <c r="FJP26" s="130"/>
      <c r="FJQ26" s="130"/>
      <c r="FJR26" s="130"/>
      <c r="FJS26" s="130"/>
      <c r="FJT26" s="130"/>
      <c r="FJU26" s="130"/>
      <c r="FJV26" s="130"/>
      <c r="FJW26" s="130"/>
      <c r="FJX26" s="130"/>
      <c r="FJY26" s="130"/>
      <c r="FJZ26" s="130"/>
      <c r="FKA26" s="130"/>
      <c r="FKB26" s="130"/>
      <c r="FKC26" s="130"/>
      <c r="FKD26" s="130"/>
      <c r="FKE26" s="130"/>
      <c r="FKF26" s="130"/>
      <c r="FKG26" s="130"/>
      <c r="FKH26" s="130"/>
      <c r="FKI26" s="130"/>
      <c r="FKJ26" s="130"/>
      <c r="FKK26" s="130"/>
      <c r="FKL26" s="130"/>
      <c r="FKM26" s="130"/>
      <c r="FKN26" s="130"/>
      <c r="FKO26" s="130"/>
      <c r="FKP26" s="130"/>
      <c r="FKQ26" s="130"/>
      <c r="FKR26" s="130"/>
      <c r="FKS26" s="130"/>
      <c r="FKT26" s="130"/>
      <c r="FKU26" s="130"/>
      <c r="FKV26" s="130"/>
      <c r="FKW26" s="130"/>
      <c r="FKX26" s="130"/>
      <c r="FKY26" s="130"/>
      <c r="FKZ26" s="130"/>
      <c r="FLA26" s="130"/>
      <c r="FLB26" s="130"/>
      <c r="FLC26" s="130"/>
      <c r="FLD26" s="130"/>
      <c r="FLE26" s="130"/>
      <c r="FLF26" s="130"/>
      <c r="FLG26" s="130"/>
      <c r="FLH26" s="130"/>
      <c r="FLI26" s="130"/>
      <c r="FLJ26" s="130"/>
      <c r="FLK26" s="130"/>
      <c r="FLL26" s="130"/>
      <c r="FLM26" s="130"/>
      <c r="FLN26" s="130"/>
      <c r="FLO26" s="130"/>
      <c r="FLP26" s="130"/>
      <c r="FLQ26" s="130"/>
      <c r="FLR26" s="130"/>
      <c r="FLS26" s="130"/>
      <c r="FLT26" s="130"/>
      <c r="FLU26" s="130"/>
      <c r="FLV26" s="130"/>
      <c r="FLW26" s="130"/>
      <c r="FLX26" s="130"/>
      <c r="FLY26" s="130"/>
      <c r="FLZ26" s="130"/>
      <c r="FMA26" s="130"/>
      <c r="FMB26" s="130"/>
      <c r="FMC26" s="130"/>
      <c r="FMD26" s="130"/>
      <c r="FME26" s="130"/>
      <c r="FMF26" s="130"/>
      <c r="FMG26" s="130"/>
      <c r="FMH26" s="130"/>
      <c r="FMI26" s="130"/>
      <c r="FMJ26" s="130"/>
      <c r="FMK26" s="130"/>
      <c r="FML26" s="130"/>
      <c r="FMM26" s="130"/>
      <c r="FMN26" s="130"/>
      <c r="FMO26" s="130"/>
      <c r="FMP26" s="130"/>
      <c r="FMQ26" s="130"/>
      <c r="FMR26" s="130"/>
      <c r="FMS26" s="130"/>
      <c r="FMT26" s="130"/>
      <c r="FMU26" s="130"/>
      <c r="FMV26" s="130"/>
      <c r="FMW26" s="130"/>
      <c r="FMX26" s="130"/>
      <c r="FMY26" s="130"/>
      <c r="FMZ26" s="130"/>
      <c r="FNA26" s="130"/>
      <c r="FNB26" s="130"/>
      <c r="FNC26" s="130"/>
      <c r="FND26" s="130"/>
      <c r="FNE26" s="130"/>
      <c r="FNF26" s="130"/>
      <c r="FNG26" s="130"/>
      <c r="FNH26" s="130"/>
      <c r="FNI26" s="130"/>
      <c r="FNJ26" s="130"/>
      <c r="FNK26" s="130"/>
      <c r="FNL26" s="130"/>
      <c r="FNM26" s="130"/>
      <c r="FNN26" s="130"/>
      <c r="FNO26" s="130"/>
      <c r="FNP26" s="130"/>
      <c r="FNQ26" s="130"/>
      <c r="FNR26" s="130"/>
      <c r="FNS26" s="130"/>
      <c r="FNT26" s="130"/>
      <c r="FNU26" s="130"/>
      <c r="FNV26" s="130"/>
      <c r="FNW26" s="130"/>
      <c r="FNX26" s="130"/>
      <c r="FNY26" s="130"/>
      <c r="FNZ26" s="130"/>
      <c r="FOA26" s="130"/>
      <c r="FOB26" s="130"/>
      <c r="FOC26" s="130"/>
      <c r="FOD26" s="130"/>
      <c r="FOE26" s="130"/>
      <c r="FOF26" s="130"/>
      <c r="FOG26" s="130"/>
      <c r="FOH26" s="130"/>
      <c r="FOI26" s="130"/>
      <c r="FOJ26" s="130"/>
      <c r="FOK26" s="130"/>
      <c r="FOL26" s="130"/>
      <c r="FOM26" s="130"/>
      <c r="FON26" s="130"/>
      <c r="FOO26" s="130"/>
      <c r="FOP26" s="130"/>
      <c r="FOQ26" s="130"/>
      <c r="FOR26" s="130"/>
      <c r="FOS26" s="130"/>
      <c r="FOT26" s="130"/>
      <c r="FOU26" s="130"/>
      <c r="FOV26" s="130"/>
      <c r="FOW26" s="130"/>
      <c r="FOX26" s="130"/>
      <c r="FOY26" s="130"/>
      <c r="FOZ26" s="130"/>
      <c r="FPA26" s="130"/>
      <c r="FPB26" s="130"/>
      <c r="FPC26" s="130"/>
      <c r="FPD26" s="130"/>
      <c r="FPE26" s="130"/>
      <c r="FPF26" s="130"/>
      <c r="FPG26" s="130"/>
      <c r="FPH26" s="130"/>
      <c r="FPI26" s="130"/>
      <c r="FPJ26" s="130"/>
      <c r="FPK26" s="130"/>
      <c r="FPL26" s="130"/>
      <c r="FPM26" s="130"/>
      <c r="FPN26" s="130"/>
      <c r="FPO26" s="130"/>
      <c r="FPP26" s="130"/>
      <c r="FPQ26" s="130"/>
      <c r="FPR26" s="130"/>
      <c r="FPS26" s="130"/>
      <c r="FPT26" s="130"/>
      <c r="FPU26" s="130"/>
      <c r="FPV26" s="130"/>
      <c r="FPW26" s="130"/>
      <c r="FPX26" s="130"/>
      <c r="FPY26" s="130"/>
      <c r="FPZ26" s="130"/>
      <c r="FQA26" s="130"/>
      <c r="FQB26" s="130"/>
      <c r="FQC26" s="130"/>
      <c r="FQD26" s="130"/>
      <c r="FQE26" s="130"/>
      <c r="FQF26" s="130"/>
      <c r="FQG26" s="130"/>
      <c r="FQH26" s="130"/>
      <c r="FQI26" s="130"/>
      <c r="FQJ26" s="130"/>
      <c r="FQK26" s="130"/>
      <c r="FQL26" s="130"/>
      <c r="FQM26" s="130"/>
      <c r="FQN26" s="130"/>
      <c r="FQO26" s="130"/>
      <c r="FQP26" s="130"/>
      <c r="FQQ26" s="130"/>
      <c r="FQR26" s="130"/>
      <c r="FQS26" s="130"/>
      <c r="FQT26" s="130"/>
      <c r="FQU26" s="130"/>
      <c r="FQV26" s="130"/>
      <c r="FQW26" s="130"/>
      <c r="FQX26" s="130"/>
      <c r="FQY26" s="130"/>
      <c r="FQZ26" s="130"/>
      <c r="FRA26" s="130"/>
      <c r="FRB26" s="130"/>
      <c r="FRC26" s="130"/>
      <c r="FRD26" s="130"/>
      <c r="FRE26" s="130"/>
      <c r="FRF26" s="130"/>
      <c r="FRG26" s="130"/>
      <c r="FRH26" s="130"/>
      <c r="FRI26" s="130"/>
      <c r="FRJ26" s="130"/>
      <c r="FRK26" s="130"/>
      <c r="FRL26" s="130"/>
      <c r="FRM26" s="130"/>
      <c r="FRN26" s="130"/>
      <c r="FRO26" s="130"/>
      <c r="FRP26" s="130"/>
      <c r="FRQ26" s="130"/>
      <c r="FRR26" s="130"/>
      <c r="FRS26" s="130"/>
      <c r="FRT26" s="130"/>
      <c r="FRU26" s="130"/>
      <c r="FRV26" s="130"/>
      <c r="FRW26" s="130"/>
      <c r="FRX26" s="130"/>
      <c r="FRY26" s="130"/>
      <c r="FRZ26" s="130"/>
      <c r="FSA26" s="130"/>
      <c r="FSB26" s="130"/>
      <c r="FSC26" s="130"/>
      <c r="FSD26" s="130"/>
      <c r="FSE26" s="130"/>
      <c r="FSF26" s="130"/>
      <c r="FSG26" s="130"/>
      <c r="FSH26" s="130"/>
      <c r="FSI26" s="130"/>
      <c r="FSJ26" s="130"/>
      <c r="FSK26" s="130"/>
      <c r="FSL26" s="130"/>
      <c r="FSM26" s="130"/>
      <c r="FSN26" s="130"/>
      <c r="FSO26" s="130"/>
      <c r="FSP26" s="130"/>
      <c r="FSQ26" s="130"/>
      <c r="FSR26" s="130"/>
      <c r="FSS26" s="130"/>
      <c r="FST26" s="130"/>
      <c r="FSU26" s="130"/>
      <c r="FSV26" s="130"/>
      <c r="FSW26" s="130"/>
      <c r="FSX26" s="130"/>
      <c r="FSY26" s="130"/>
      <c r="FSZ26" s="130"/>
      <c r="FTA26" s="130"/>
      <c r="FTB26" s="130"/>
      <c r="FTC26" s="130"/>
      <c r="FTD26" s="130"/>
      <c r="FTE26" s="130"/>
      <c r="FTF26" s="130"/>
      <c r="FTG26" s="130"/>
      <c r="FTH26" s="130"/>
      <c r="FTI26" s="130"/>
      <c r="FTJ26" s="130"/>
      <c r="FTK26" s="130"/>
      <c r="FTL26" s="130"/>
      <c r="FTM26" s="130"/>
      <c r="FTN26" s="130"/>
      <c r="FTO26" s="130"/>
      <c r="FTP26" s="130"/>
      <c r="FTQ26" s="130"/>
      <c r="FTR26" s="130"/>
      <c r="FTS26" s="130"/>
      <c r="FTT26" s="130"/>
      <c r="FTU26" s="130"/>
      <c r="FTV26" s="130"/>
      <c r="FTW26" s="130"/>
      <c r="FTX26" s="130"/>
      <c r="FTY26" s="130"/>
      <c r="FTZ26" s="130"/>
      <c r="FUA26" s="130"/>
      <c r="FUB26" s="130"/>
      <c r="FUC26" s="130"/>
      <c r="FUD26" s="130"/>
      <c r="FUE26" s="130"/>
      <c r="FUF26" s="130"/>
      <c r="FUG26" s="130"/>
      <c r="FUH26" s="130"/>
      <c r="FUI26" s="130"/>
      <c r="FUJ26" s="130"/>
      <c r="FUK26" s="130"/>
      <c r="FUL26" s="130"/>
      <c r="FUM26" s="130"/>
      <c r="FUN26" s="130"/>
      <c r="FUO26" s="130"/>
      <c r="FUP26" s="130"/>
      <c r="FUQ26" s="130"/>
      <c r="FUR26" s="130"/>
      <c r="FUS26" s="130"/>
      <c r="FUT26" s="130"/>
      <c r="FUU26" s="130"/>
      <c r="FUV26" s="130"/>
      <c r="FUW26" s="130"/>
      <c r="FUX26" s="130"/>
      <c r="FUY26" s="130"/>
      <c r="FUZ26" s="130"/>
      <c r="FVA26" s="130"/>
      <c r="FVB26" s="130"/>
      <c r="FVC26" s="130"/>
      <c r="FVD26" s="130"/>
      <c r="FVE26" s="130"/>
      <c r="FVF26" s="130"/>
      <c r="FVG26" s="130"/>
      <c r="FVH26" s="130"/>
      <c r="FVI26" s="130"/>
      <c r="FVJ26" s="130"/>
      <c r="FVK26" s="130"/>
      <c r="FVL26" s="130"/>
      <c r="FVM26" s="130"/>
      <c r="FVN26" s="130"/>
      <c r="FVO26" s="130"/>
      <c r="FVP26" s="130"/>
      <c r="FVQ26" s="130"/>
      <c r="FVR26" s="130"/>
      <c r="FVS26" s="130"/>
      <c r="FVT26" s="130"/>
      <c r="FVU26" s="130"/>
      <c r="FVV26" s="130"/>
      <c r="FVW26" s="130"/>
      <c r="FVX26" s="130"/>
      <c r="FVY26" s="130"/>
      <c r="FVZ26" s="130"/>
      <c r="FWA26" s="130"/>
      <c r="FWB26" s="130"/>
      <c r="FWC26" s="130"/>
      <c r="FWD26" s="130"/>
      <c r="FWE26" s="130"/>
      <c r="FWF26" s="130"/>
      <c r="FWG26" s="130"/>
      <c r="FWH26" s="130"/>
      <c r="FWI26" s="130"/>
      <c r="FWJ26" s="130"/>
      <c r="FWK26" s="130"/>
      <c r="FWL26" s="130"/>
      <c r="FWM26" s="130"/>
      <c r="FWN26" s="130"/>
      <c r="FWO26" s="130"/>
      <c r="FWP26" s="130"/>
      <c r="FWQ26" s="130"/>
      <c r="FWR26" s="130"/>
      <c r="FWS26" s="130"/>
      <c r="FWT26" s="130"/>
      <c r="FWU26" s="130"/>
      <c r="FWV26" s="130"/>
      <c r="FWW26" s="130"/>
      <c r="FWX26" s="130"/>
      <c r="FWY26" s="130"/>
      <c r="FWZ26" s="130"/>
      <c r="FXA26" s="130"/>
      <c r="FXB26" s="130"/>
      <c r="FXC26" s="130"/>
      <c r="FXD26" s="130"/>
      <c r="FXE26" s="130"/>
      <c r="FXF26" s="130"/>
      <c r="FXG26" s="130"/>
      <c r="FXH26" s="130"/>
      <c r="FXI26" s="130"/>
      <c r="FXJ26" s="130"/>
      <c r="FXK26" s="130"/>
      <c r="FXL26" s="130"/>
      <c r="FXM26" s="130"/>
      <c r="FXN26" s="130"/>
      <c r="FXO26" s="130"/>
      <c r="FXP26" s="130"/>
      <c r="FXQ26" s="130"/>
      <c r="FXR26" s="130"/>
      <c r="FXS26" s="130"/>
      <c r="FXT26" s="130"/>
      <c r="FXU26" s="130"/>
      <c r="FXV26" s="130"/>
      <c r="FXW26" s="130"/>
      <c r="FXX26" s="130"/>
      <c r="FXY26" s="130"/>
      <c r="FXZ26" s="130"/>
      <c r="FYA26" s="130"/>
      <c r="FYB26" s="130"/>
      <c r="FYC26" s="130"/>
      <c r="FYD26" s="130"/>
      <c r="FYE26" s="130"/>
      <c r="FYF26" s="130"/>
      <c r="FYG26" s="130"/>
      <c r="FYH26" s="130"/>
      <c r="FYI26" s="130"/>
      <c r="FYJ26" s="130"/>
      <c r="FYK26" s="130"/>
      <c r="FYL26" s="130"/>
      <c r="FYM26" s="130"/>
      <c r="FYN26" s="130"/>
      <c r="FYO26" s="130"/>
      <c r="FYP26" s="130"/>
      <c r="FYQ26" s="130"/>
      <c r="FYR26" s="130"/>
      <c r="FYS26" s="130"/>
      <c r="FYT26" s="130"/>
      <c r="FYU26" s="130"/>
      <c r="FYV26" s="130"/>
      <c r="FYW26" s="130"/>
      <c r="FYX26" s="130"/>
      <c r="FYY26" s="130"/>
      <c r="FYZ26" s="130"/>
      <c r="FZA26" s="130"/>
      <c r="FZB26" s="130"/>
      <c r="FZC26" s="130"/>
      <c r="FZD26" s="130"/>
      <c r="FZE26" s="130"/>
      <c r="FZF26" s="130"/>
      <c r="FZG26" s="130"/>
      <c r="FZH26" s="130"/>
      <c r="FZI26" s="130"/>
      <c r="FZJ26" s="130"/>
      <c r="FZK26" s="130"/>
      <c r="FZL26" s="130"/>
      <c r="FZM26" s="130"/>
      <c r="FZN26" s="130"/>
      <c r="FZO26" s="130"/>
      <c r="FZP26" s="130"/>
      <c r="FZQ26" s="130"/>
      <c r="FZR26" s="130"/>
      <c r="FZS26" s="130"/>
      <c r="FZT26" s="130"/>
      <c r="FZU26" s="130"/>
      <c r="FZV26" s="130"/>
      <c r="FZW26" s="130"/>
      <c r="FZX26" s="130"/>
      <c r="FZY26" s="130"/>
      <c r="FZZ26" s="130"/>
      <c r="GAA26" s="130"/>
      <c r="GAB26" s="130"/>
      <c r="GAC26" s="130"/>
      <c r="GAD26" s="130"/>
      <c r="GAE26" s="130"/>
      <c r="GAF26" s="130"/>
      <c r="GAG26" s="130"/>
      <c r="GAH26" s="130"/>
      <c r="GAI26" s="130"/>
      <c r="GAJ26" s="130"/>
      <c r="GAK26" s="130"/>
      <c r="GAL26" s="130"/>
      <c r="GAM26" s="130"/>
      <c r="GAN26" s="130"/>
      <c r="GAO26" s="130"/>
      <c r="GAP26" s="130"/>
      <c r="GAQ26" s="130"/>
      <c r="GAR26" s="130"/>
      <c r="GAS26" s="130"/>
      <c r="GAT26" s="130"/>
      <c r="GAU26" s="130"/>
      <c r="GAV26" s="130"/>
      <c r="GAW26" s="130"/>
      <c r="GAX26" s="130"/>
      <c r="GAY26" s="130"/>
      <c r="GAZ26" s="130"/>
      <c r="GBA26" s="130"/>
      <c r="GBB26" s="130"/>
      <c r="GBC26" s="130"/>
      <c r="GBD26" s="130"/>
      <c r="GBE26" s="130"/>
      <c r="GBF26" s="130"/>
      <c r="GBG26" s="130"/>
      <c r="GBH26" s="130"/>
      <c r="GBI26" s="130"/>
      <c r="GBJ26" s="130"/>
      <c r="GBK26" s="130"/>
      <c r="GBL26" s="130"/>
      <c r="GBM26" s="130"/>
      <c r="GBN26" s="130"/>
      <c r="GBO26" s="130"/>
      <c r="GBP26" s="130"/>
      <c r="GBQ26" s="130"/>
      <c r="GBR26" s="130"/>
      <c r="GBS26" s="130"/>
      <c r="GBT26" s="130"/>
      <c r="GBU26" s="130"/>
      <c r="GBV26" s="130"/>
      <c r="GBW26" s="130"/>
      <c r="GBX26" s="130"/>
      <c r="GBY26" s="130"/>
      <c r="GBZ26" s="130"/>
      <c r="GCA26" s="130"/>
      <c r="GCB26" s="130"/>
      <c r="GCC26" s="130"/>
      <c r="GCD26" s="130"/>
      <c r="GCE26" s="130"/>
      <c r="GCF26" s="130"/>
      <c r="GCG26" s="130"/>
      <c r="GCH26" s="130"/>
      <c r="GCI26" s="130"/>
      <c r="GCJ26" s="130"/>
      <c r="GCK26" s="130"/>
      <c r="GCL26" s="130"/>
      <c r="GCM26" s="130"/>
      <c r="GCN26" s="130"/>
      <c r="GCO26" s="130"/>
      <c r="GCP26" s="130"/>
      <c r="GCQ26" s="130"/>
      <c r="GCR26" s="130"/>
      <c r="GCS26" s="130"/>
      <c r="GCT26" s="130"/>
      <c r="GCU26" s="130"/>
      <c r="GCV26" s="130"/>
      <c r="GCW26" s="130"/>
      <c r="GCX26" s="130"/>
      <c r="GCY26" s="130"/>
      <c r="GCZ26" s="130"/>
      <c r="GDA26" s="130"/>
      <c r="GDB26" s="130"/>
      <c r="GDC26" s="130"/>
      <c r="GDD26" s="130"/>
      <c r="GDE26" s="130"/>
      <c r="GDF26" s="130"/>
      <c r="GDG26" s="130"/>
      <c r="GDH26" s="130"/>
      <c r="GDI26" s="130"/>
      <c r="GDJ26" s="130"/>
      <c r="GDK26" s="130"/>
      <c r="GDL26" s="130"/>
      <c r="GDM26" s="130"/>
      <c r="GDN26" s="130"/>
      <c r="GDO26" s="130"/>
      <c r="GDP26" s="130"/>
      <c r="GDQ26" s="130"/>
      <c r="GDR26" s="130"/>
      <c r="GDS26" s="130"/>
      <c r="GDT26" s="130"/>
      <c r="GDU26" s="130"/>
      <c r="GDV26" s="130"/>
      <c r="GDW26" s="130"/>
      <c r="GDX26" s="130"/>
      <c r="GDY26" s="130"/>
      <c r="GDZ26" s="130"/>
      <c r="GEA26" s="130"/>
      <c r="GEB26" s="130"/>
      <c r="GEC26" s="130"/>
      <c r="GED26" s="130"/>
      <c r="GEE26" s="130"/>
      <c r="GEF26" s="130"/>
      <c r="GEG26" s="130"/>
      <c r="GEH26" s="130"/>
      <c r="GEI26" s="130"/>
      <c r="GEJ26" s="130"/>
      <c r="GEK26" s="130"/>
      <c r="GEL26" s="130"/>
      <c r="GEM26" s="130"/>
      <c r="GEN26" s="130"/>
      <c r="GEO26" s="130"/>
      <c r="GEP26" s="130"/>
      <c r="GEQ26" s="130"/>
      <c r="GER26" s="130"/>
      <c r="GES26" s="130"/>
      <c r="GET26" s="130"/>
      <c r="GEU26" s="130"/>
      <c r="GEV26" s="130"/>
      <c r="GEW26" s="130"/>
      <c r="GEX26" s="130"/>
      <c r="GEY26" s="130"/>
      <c r="GEZ26" s="130"/>
      <c r="GFA26" s="130"/>
      <c r="GFB26" s="130"/>
      <c r="GFC26" s="130"/>
      <c r="GFD26" s="130"/>
      <c r="GFE26" s="130"/>
      <c r="GFF26" s="130"/>
      <c r="GFG26" s="130"/>
      <c r="GFH26" s="130"/>
      <c r="GFI26" s="130"/>
      <c r="GFJ26" s="130"/>
      <c r="GFK26" s="130"/>
      <c r="GFL26" s="130"/>
      <c r="GFM26" s="130"/>
      <c r="GFN26" s="130"/>
      <c r="GFO26" s="130"/>
      <c r="GFP26" s="130"/>
      <c r="GFQ26" s="130"/>
      <c r="GFR26" s="130"/>
      <c r="GFS26" s="130"/>
      <c r="GFT26" s="130"/>
      <c r="GFU26" s="130"/>
      <c r="GFV26" s="130"/>
      <c r="GFW26" s="130"/>
      <c r="GFX26" s="130"/>
      <c r="GFY26" s="130"/>
      <c r="GFZ26" s="130"/>
      <c r="GGA26" s="130"/>
      <c r="GGB26" s="130"/>
      <c r="GGC26" s="130"/>
      <c r="GGD26" s="130"/>
      <c r="GGE26" s="130"/>
      <c r="GGF26" s="130"/>
      <c r="GGG26" s="130"/>
      <c r="GGH26" s="130"/>
      <c r="GGI26" s="130"/>
      <c r="GGJ26" s="130"/>
      <c r="GGK26" s="130"/>
      <c r="GGL26" s="130"/>
      <c r="GGM26" s="130"/>
      <c r="GGN26" s="130"/>
      <c r="GGO26" s="130"/>
      <c r="GGP26" s="130"/>
      <c r="GGQ26" s="130"/>
      <c r="GGR26" s="130"/>
      <c r="GGS26" s="130"/>
      <c r="GGT26" s="130"/>
      <c r="GGU26" s="130"/>
      <c r="GGV26" s="130"/>
      <c r="GGW26" s="130"/>
      <c r="GGX26" s="130"/>
      <c r="GGY26" s="130"/>
      <c r="GGZ26" s="130"/>
      <c r="GHA26" s="130"/>
      <c r="GHB26" s="130"/>
      <c r="GHC26" s="130"/>
      <c r="GHD26" s="130"/>
      <c r="GHE26" s="130"/>
      <c r="GHF26" s="130"/>
      <c r="GHG26" s="130"/>
      <c r="GHH26" s="130"/>
      <c r="GHI26" s="130"/>
      <c r="GHJ26" s="130"/>
      <c r="GHK26" s="130"/>
      <c r="GHL26" s="130"/>
      <c r="GHM26" s="130"/>
      <c r="GHN26" s="130"/>
      <c r="GHO26" s="130"/>
      <c r="GHP26" s="130"/>
      <c r="GHQ26" s="130"/>
      <c r="GHR26" s="130"/>
      <c r="GHS26" s="130"/>
      <c r="GHT26" s="130"/>
      <c r="GHU26" s="130"/>
      <c r="GHV26" s="130"/>
      <c r="GHW26" s="130"/>
      <c r="GHX26" s="130"/>
      <c r="GHY26" s="130"/>
      <c r="GHZ26" s="130"/>
      <c r="GIA26" s="130"/>
      <c r="GIB26" s="130"/>
      <c r="GIC26" s="130"/>
      <c r="GID26" s="130"/>
      <c r="GIE26" s="130"/>
      <c r="GIF26" s="130"/>
      <c r="GIG26" s="130"/>
      <c r="GIH26" s="130"/>
      <c r="GII26" s="130"/>
      <c r="GIJ26" s="130"/>
      <c r="GIK26" s="130"/>
      <c r="GIL26" s="130"/>
      <c r="GIM26" s="130"/>
      <c r="GIN26" s="130"/>
      <c r="GIO26" s="130"/>
      <c r="GIP26" s="130"/>
      <c r="GIQ26" s="130"/>
      <c r="GIR26" s="130"/>
      <c r="GIS26" s="130"/>
      <c r="GIT26" s="130"/>
      <c r="GIU26" s="130"/>
      <c r="GIV26" s="130"/>
      <c r="GIW26" s="130"/>
      <c r="GIX26" s="130"/>
      <c r="GIY26" s="130"/>
      <c r="GIZ26" s="130"/>
      <c r="GJA26" s="130"/>
      <c r="GJB26" s="130"/>
      <c r="GJC26" s="130"/>
      <c r="GJD26" s="130"/>
      <c r="GJE26" s="130"/>
      <c r="GJF26" s="130"/>
      <c r="GJG26" s="130"/>
      <c r="GJH26" s="130"/>
      <c r="GJI26" s="130"/>
      <c r="GJJ26" s="130"/>
      <c r="GJK26" s="130"/>
      <c r="GJL26" s="130"/>
      <c r="GJM26" s="130"/>
      <c r="GJN26" s="130"/>
      <c r="GJO26" s="130"/>
      <c r="GJP26" s="130"/>
      <c r="GJQ26" s="130"/>
      <c r="GJR26" s="130"/>
      <c r="GJS26" s="130"/>
      <c r="GJT26" s="130"/>
      <c r="GJU26" s="130"/>
      <c r="GJV26" s="130"/>
      <c r="GJW26" s="130"/>
      <c r="GJX26" s="130"/>
      <c r="GJY26" s="130"/>
      <c r="GJZ26" s="130"/>
      <c r="GKA26" s="130"/>
      <c r="GKB26" s="130"/>
      <c r="GKC26" s="130"/>
      <c r="GKD26" s="130"/>
      <c r="GKE26" s="130"/>
      <c r="GKF26" s="130"/>
      <c r="GKG26" s="130"/>
      <c r="GKH26" s="130"/>
      <c r="GKI26" s="130"/>
      <c r="GKJ26" s="130"/>
      <c r="GKK26" s="130"/>
      <c r="GKL26" s="130"/>
      <c r="GKM26" s="130"/>
      <c r="GKN26" s="130"/>
      <c r="GKO26" s="130"/>
      <c r="GKP26" s="130"/>
      <c r="GKQ26" s="130"/>
      <c r="GKR26" s="130"/>
      <c r="GKS26" s="130"/>
      <c r="GKT26" s="130"/>
      <c r="GKU26" s="130"/>
      <c r="GKV26" s="130"/>
      <c r="GKW26" s="130"/>
      <c r="GKX26" s="130"/>
      <c r="GKY26" s="130"/>
      <c r="GKZ26" s="130"/>
      <c r="GLA26" s="130"/>
      <c r="GLB26" s="130"/>
      <c r="GLC26" s="130"/>
      <c r="GLD26" s="130"/>
      <c r="GLE26" s="130"/>
      <c r="GLF26" s="130"/>
      <c r="GLG26" s="130"/>
      <c r="GLH26" s="130"/>
      <c r="GLI26" s="130"/>
      <c r="GLJ26" s="130"/>
      <c r="GLK26" s="130"/>
      <c r="GLL26" s="130"/>
      <c r="GLM26" s="130"/>
      <c r="GLN26" s="130"/>
      <c r="GLO26" s="130"/>
      <c r="GLP26" s="130"/>
      <c r="GLQ26" s="130"/>
      <c r="GLR26" s="130"/>
      <c r="GLS26" s="130"/>
      <c r="GLT26" s="130"/>
      <c r="GLU26" s="130"/>
      <c r="GLV26" s="130"/>
      <c r="GLW26" s="130"/>
      <c r="GLX26" s="130"/>
      <c r="GLY26" s="130"/>
      <c r="GLZ26" s="130"/>
      <c r="GMA26" s="130"/>
      <c r="GMB26" s="130"/>
      <c r="GMC26" s="130"/>
      <c r="GMD26" s="130"/>
      <c r="GME26" s="130"/>
      <c r="GMF26" s="130"/>
      <c r="GMG26" s="130"/>
      <c r="GMH26" s="130"/>
      <c r="GMI26" s="130"/>
      <c r="GMJ26" s="130"/>
      <c r="GMK26" s="130"/>
      <c r="GML26" s="130"/>
      <c r="GMM26" s="130"/>
      <c r="GMN26" s="130"/>
      <c r="GMO26" s="130"/>
      <c r="GMP26" s="130"/>
      <c r="GMQ26" s="130"/>
      <c r="GMR26" s="130"/>
      <c r="GMS26" s="130"/>
      <c r="GMT26" s="130"/>
      <c r="GMU26" s="130"/>
      <c r="GMV26" s="130"/>
      <c r="GMW26" s="130"/>
      <c r="GMX26" s="130"/>
      <c r="GMY26" s="130"/>
      <c r="GMZ26" s="130"/>
      <c r="GNA26" s="130"/>
      <c r="GNB26" s="130"/>
      <c r="GNC26" s="130"/>
      <c r="GND26" s="130"/>
      <c r="GNE26" s="130"/>
      <c r="GNF26" s="130"/>
      <c r="GNG26" s="130"/>
      <c r="GNH26" s="130"/>
      <c r="GNI26" s="130"/>
      <c r="GNJ26" s="130"/>
      <c r="GNK26" s="130"/>
      <c r="GNL26" s="130"/>
      <c r="GNM26" s="130"/>
      <c r="GNN26" s="130"/>
      <c r="GNO26" s="130"/>
      <c r="GNP26" s="130"/>
      <c r="GNQ26" s="130"/>
      <c r="GNR26" s="130"/>
      <c r="GNS26" s="130"/>
      <c r="GNT26" s="130"/>
      <c r="GNU26" s="130"/>
      <c r="GNV26" s="130"/>
      <c r="GNW26" s="130"/>
      <c r="GNX26" s="130"/>
      <c r="GNY26" s="130"/>
      <c r="GNZ26" s="130"/>
      <c r="GOA26" s="130"/>
      <c r="GOB26" s="130"/>
      <c r="GOC26" s="130"/>
      <c r="GOD26" s="130"/>
      <c r="GOE26" s="130"/>
      <c r="GOF26" s="130"/>
      <c r="GOG26" s="130"/>
      <c r="GOH26" s="130"/>
      <c r="GOI26" s="130"/>
      <c r="GOJ26" s="130"/>
      <c r="GOK26" s="130"/>
      <c r="GOL26" s="130"/>
      <c r="GOM26" s="130"/>
      <c r="GON26" s="130"/>
      <c r="GOO26" s="130"/>
      <c r="GOP26" s="130"/>
      <c r="GOQ26" s="130"/>
      <c r="GOR26" s="130"/>
      <c r="GOS26" s="130"/>
      <c r="GOT26" s="130"/>
      <c r="GOU26" s="130"/>
      <c r="GOV26" s="130"/>
      <c r="GOW26" s="130"/>
      <c r="GOX26" s="130"/>
      <c r="GOY26" s="130"/>
      <c r="GOZ26" s="130"/>
      <c r="GPA26" s="130"/>
      <c r="GPB26" s="130"/>
      <c r="GPC26" s="130"/>
      <c r="GPD26" s="130"/>
      <c r="GPE26" s="130"/>
      <c r="GPF26" s="130"/>
      <c r="GPG26" s="130"/>
      <c r="GPH26" s="130"/>
      <c r="GPI26" s="130"/>
      <c r="GPJ26" s="130"/>
      <c r="GPK26" s="130"/>
      <c r="GPL26" s="130"/>
      <c r="GPM26" s="130"/>
      <c r="GPN26" s="130"/>
      <c r="GPO26" s="130"/>
      <c r="GPP26" s="130"/>
      <c r="GPQ26" s="130"/>
      <c r="GPR26" s="130"/>
      <c r="GPS26" s="130"/>
      <c r="GPT26" s="130"/>
      <c r="GPU26" s="130"/>
      <c r="GPV26" s="130"/>
      <c r="GPW26" s="130"/>
      <c r="GPX26" s="130"/>
      <c r="GPY26" s="130"/>
      <c r="GPZ26" s="130"/>
      <c r="GQA26" s="130"/>
      <c r="GQB26" s="130"/>
      <c r="GQC26" s="130"/>
      <c r="GQD26" s="130"/>
      <c r="GQE26" s="130"/>
      <c r="GQF26" s="130"/>
      <c r="GQG26" s="130"/>
      <c r="GQH26" s="130"/>
      <c r="GQI26" s="130"/>
      <c r="GQJ26" s="130"/>
      <c r="GQK26" s="130"/>
      <c r="GQL26" s="130"/>
      <c r="GQM26" s="130"/>
      <c r="GQN26" s="130"/>
      <c r="GQO26" s="130"/>
      <c r="GQP26" s="130"/>
      <c r="GQQ26" s="130"/>
      <c r="GQR26" s="130"/>
      <c r="GQS26" s="130"/>
      <c r="GQT26" s="130"/>
      <c r="GQU26" s="130"/>
      <c r="GQV26" s="130"/>
      <c r="GQW26" s="130"/>
      <c r="GQX26" s="130"/>
      <c r="GQY26" s="130"/>
      <c r="GQZ26" s="130"/>
      <c r="GRA26" s="130"/>
      <c r="GRB26" s="130"/>
      <c r="GRC26" s="130"/>
      <c r="GRD26" s="130"/>
      <c r="GRE26" s="130"/>
      <c r="GRF26" s="130"/>
      <c r="GRG26" s="130"/>
      <c r="GRH26" s="130"/>
      <c r="GRI26" s="130"/>
      <c r="GRJ26" s="130"/>
      <c r="GRK26" s="130"/>
      <c r="GRL26" s="130"/>
      <c r="GRM26" s="130"/>
      <c r="GRN26" s="130"/>
      <c r="GRO26" s="130"/>
      <c r="GRP26" s="130"/>
      <c r="GRQ26" s="130"/>
      <c r="GRR26" s="130"/>
      <c r="GRS26" s="130"/>
      <c r="GRT26" s="130"/>
      <c r="GRU26" s="130"/>
      <c r="GRV26" s="130"/>
      <c r="GRW26" s="130"/>
      <c r="GRX26" s="130"/>
      <c r="GRY26" s="130"/>
      <c r="GRZ26" s="130"/>
      <c r="GSA26" s="130"/>
      <c r="GSB26" s="130"/>
      <c r="GSC26" s="130"/>
      <c r="GSD26" s="130"/>
      <c r="GSE26" s="130"/>
      <c r="GSF26" s="130"/>
      <c r="GSG26" s="130"/>
      <c r="GSH26" s="130"/>
      <c r="GSI26" s="130"/>
      <c r="GSJ26" s="130"/>
      <c r="GSK26" s="130"/>
      <c r="GSL26" s="130"/>
      <c r="GSM26" s="130"/>
      <c r="GSN26" s="130"/>
      <c r="GSO26" s="130"/>
      <c r="GSP26" s="130"/>
      <c r="GSQ26" s="130"/>
      <c r="GSR26" s="130"/>
      <c r="GSS26" s="130"/>
      <c r="GST26" s="130"/>
      <c r="GSU26" s="130"/>
      <c r="GSV26" s="130"/>
      <c r="GSW26" s="130"/>
      <c r="GSX26" s="130"/>
      <c r="GSY26" s="130"/>
      <c r="GSZ26" s="130"/>
      <c r="GTA26" s="130"/>
      <c r="GTB26" s="130"/>
      <c r="GTC26" s="130"/>
      <c r="GTD26" s="130"/>
      <c r="GTE26" s="130"/>
      <c r="GTF26" s="130"/>
      <c r="GTG26" s="130"/>
      <c r="GTH26" s="130"/>
      <c r="GTI26" s="130"/>
      <c r="GTJ26" s="130"/>
      <c r="GTK26" s="130"/>
      <c r="GTL26" s="130"/>
      <c r="GTM26" s="130"/>
      <c r="GTN26" s="130"/>
      <c r="GTO26" s="130"/>
      <c r="GTP26" s="130"/>
      <c r="GTQ26" s="130"/>
      <c r="GTR26" s="130"/>
      <c r="GTS26" s="130"/>
      <c r="GTT26" s="130"/>
      <c r="GTU26" s="130"/>
      <c r="GTV26" s="130"/>
      <c r="GTW26" s="130"/>
      <c r="GTX26" s="130"/>
      <c r="GTY26" s="130"/>
      <c r="GTZ26" s="130"/>
      <c r="GUA26" s="130"/>
      <c r="GUB26" s="130"/>
      <c r="GUC26" s="130"/>
      <c r="GUD26" s="130"/>
      <c r="GUE26" s="130"/>
      <c r="GUF26" s="130"/>
      <c r="GUG26" s="130"/>
      <c r="GUH26" s="130"/>
      <c r="GUI26" s="130"/>
      <c r="GUJ26" s="130"/>
      <c r="GUK26" s="130"/>
      <c r="GUL26" s="130"/>
      <c r="GUM26" s="130"/>
      <c r="GUN26" s="130"/>
      <c r="GUO26" s="130"/>
      <c r="GUP26" s="130"/>
      <c r="GUQ26" s="130"/>
      <c r="GUR26" s="130"/>
      <c r="GUS26" s="130"/>
      <c r="GUT26" s="130"/>
      <c r="GUU26" s="130"/>
      <c r="GUV26" s="130"/>
      <c r="GUW26" s="130"/>
      <c r="GUX26" s="130"/>
      <c r="GUY26" s="130"/>
      <c r="GUZ26" s="130"/>
      <c r="GVA26" s="130"/>
      <c r="GVB26" s="130"/>
      <c r="GVC26" s="130"/>
      <c r="GVD26" s="130"/>
      <c r="GVE26" s="130"/>
      <c r="GVF26" s="130"/>
      <c r="GVG26" s="130"/>
      <c r="GVH26" s="130"/>
      <c r="GVI26" s="130"/>
      <c r="GVJ26" s="130"/>
      <c r="GVK26" s="130"/>
      <c r="GVL26" s="130"/>
      <c r="GVM26" s="130"/>
      <c r="GVN26" s="130"/>
      <c r="GVO26" s="130"/>
      <c r="GVP26" s="130"/>
      <c r="GVQ26" s="130"/>
      <c r="GVR26" s="130"/>
      <c r="GVS26" s="130"/>
      <c r="GVT26" s="130"/>
      <c r="GVU26" s="130"/>
      <c r="GVV26" s="130"/>
      <c r="GVW26" s="130"/>
      <c r="GVX26" s="130"/>
      <c r="GVY26" s="130"/>
      <c r="GVZ26" s="130"/>
      <c r="GWA26" s="130"/>
      <c r="GWB26" s="130"/>
      <c r="GWC26" s="130"/>
      <c r="GWD26" s="130"/>
      <c r="GWE26" s="130"/>
      <c r="GWF26" s="130"/>
      <c r="GWG26" s="130"/>
      <c r="GWH26" s="130"/>
      <c r="GWI26" s="130"/>
      <c r="GWJ26" s="130"/>
      <c r="GWK26" s="130"/>
      <c r="GWL26" s="130"/>
      <c r="GWM26" s="130"/>
      <c r="GWN26" s="130"/>
      <c r="GWO26" s="130"/>
      <c r="GWP26" s="130"/>
      <c r="GWQ26" s="130"/>
      <c r="GWR26" s="130"/>
      <c r="GWS26" s="130"/>
      <c r="GWT26" s="130"/>
      <c r="GWU26" s="130"/>
      <c r="GWV26" s="130"/>
      <c r="GWW26" s="130"/>
      <c r="GWX26" s="130"/>
      <c r="GWY26" s="130"/>
      <c r="GWZ26" s="130"/>
      <c r="GXA26" s="130"/>
      <c r="GXB26" s="130"/>
      <c r="GXC26" s="130"/>
      <c r="GXD26" s="130"/>
      <c r="GXE26" s="130"/>
      <c r="GXF26" s="130"/>
      <c r="GXG26" s="130"/>
      <c r="GXH26" s="130"/>
      <c r="GXI26" s="130"/>
      <c r="GXJ26" s="130"/>
      <c r="GXK26" s="130"/>
      <c r="GXL26" s="130"/>
      <c r="GXM26" s="130"/>
      <c r="GXN26" s="130"/>
      <c r="GXO26" s="130"/>
      <c r="GXP26" s="130"/>
      <c r="GXQ26" s="130"/>
      <c r="GXR26" s="130"/>
      <c r="GXS26" s="130"/>
      <c r="GXT26" s="130"/>
      <c r="GXU26" s="130"/>
      <c r="GXV26" s="130"/>
      <c r="GXW26" s="130"/>
      <c r="GXX26" s="130"/>
      <c r="GXY26" s="130"/>
      <c r="GXZ26" s="130"/>
      <c r="GYA26" s="130"/>
      <c r="GYB26" s="130"/>
      <c r="GYC26" s="130"/>
      <c r="GYD26" s="130"/>
      <c r="GYE26" s="130"/>
      <c r="GYF26" s="130"/>
      <c r="GYG26" s="130"/>
      <c r="GYH26" s="130"/>
      <c r="GYI26" s="130"/>
      <c r="GYJ26" s="130"/>
      <c r="GYK26" s="130"/>
      <c r="GYL26" s="130"/>
      <c r="GYM26" s="130"/>
      <c r="GYN26" s="130"/>
      <c r="GYO26" s="130"/>
      <c r="GYP26" s="130"/>
      <c r="GYQ26" s="130"/>
      <c r="GYR26" s="130"/>
      <c r="GYS26" s="130"/>
      <c r="GYT26" s="130"/>
      <c r="GYU26" s="130"/>
      <c r="GYV26" s="130"/>
      <c r="GYW26" s="130"/>
      <c r="GYX26" s="130"/>
      <c r="GYY26" s="130"/>
      <c r="GYZ26" s="130"/>
      <c r="GZA26" s="130"/>
      <c r="GZB26" s="130"/>
      <c r="GZC26" s="130"/>
      <c r="GZD26" s="130"/>
      <c r="GZE26" s="130"/>
      <c r="GZF26" s="130"/>
      <c r="GZG26" s="130"/>
      <c r="GZH26" s="130"/>
      <c r="GZI26" s="130"/>
      <c r="GZJ26" s="130"/>
      <c r="GZK26" s="130"/>
      <c r="GZL26" s="130"/>
      <c r="GZM26" s="130"/>
      <c r="GZN26" s="130"/>
      <c r="GZO26" s="130"/>
      <c r="GZP26" s="130"/>
      <c r="GZQ26" s="130"/>
      <c r="GZR26" s="130"/>
      <c r="GZS26" s="130"/>
      <c r="GZT26" s="130"/>
      <c r="GZU26" s="130"/>
      <c r="GZV26" s="130"/>
      <c r="GZW26" s="130"/>
      <c r="GZX26" s="130"/>
      <c r="GZY26" s="130"/>
      <c r="GZZ26" s="130"/>
      <c r="HAA26" s="130"/>
      <c r="HAB26" s="130"/>
      <c r="HAC26" s="130"/>
      <c r="HAD26" s="130"/>
      <c r="HAE26" s="130"/>
      <c r="HAF26" s="130"/>
      <c r="HAG26" s="130"/>
      <c r="HAH26" s="130"/>
      <c r="HAI26" s="130"/>
      <c r="HAJ26" s="130"/>
      <c r="HAK26" s="130"/>
      <c r="HAL26" s="130"/>
      <c r="HAM26" s="130"/>
      <c r="HAN26" s="130"/>
      <c r="HAO26" s="130"/>
      <c r="HAP26" s="130"/>
      <c r="HAQ26" s="130"/>
      <c r="HAR26" s="130"/>
      <c r="HAS26" s="130"/>
      <c r="HAT26" s="130"/>
      <c r="HAU26" s="130"/>
      <c r="HAV26" s="130"/>
      <c r="HAW26" s="130"/>
      <c r="HAX26" s="130"/>
      <c r="HAY26" s="130"/>
      <c r="HAZ26" s="130"/>
      <c r="HBA26" s="130"/>
      <c r="HBB26" s="130"/>
      <c r="HBC26" s="130"/>
      <c r="HBD26" s="130"/>
      <c r="HBE26" s="130"/>
      <c r="HBF26" s="130"/>
      <c r="HBG26" s="130"/>
      <c r="HBH26" s="130"/>
      <c r="HBI26" s="130"/>
      <c r="HBJ26" s="130"/>
      <c r="HBK26" s="130"/>
      <c r="HBL26" s="130"/>
      <c r="HBM26" s="130"/>
      <c r="HBN26" s="130"/>
      <c r="HBO26" s="130"/>
      <c r="HBP26" s="130"/>
      <c r="HBQ26" s="130"/>
      <c r="HBR26" s="130"/>
      <c r="HBS26" s="130"/>
      <c r="HBT26" s="130"/>
      <c r="HBU26" s="130"/>
      <c r="HBV26" s="130"/>
      <c r="HBW26" s="130"/>
      <c r="HBX26" s="130"/>
      <c r="HBY26" s="130"/>
      <c r="HBZ26" s="130"/>
      <c r="HCA26" s="130"/>
      <c r="HCB26" s="130"/>
      <c r="HCC26" s="130"/>
      <c r="HCD26" s="130"/>
      <c r="HCE26" s="130"/>
      <c r="HCF26" s="130"/>
      <c r="HCG26" s="130"/>
      <c r="HCH26" s="130"/>
      <c r="HCI26" s="130"/>
      <c r="HCJ26" s="130"/>
      <c r="HCK26" s="130"/>
      <c r="HCL26" s="130"/>
      <c r="HCM26" s="130"/>
      <c r="HCN26" s="130"/>
      <c r="HCO26" s="130"/>
      <c r="HCP26" s="130"/>
      <c r="HCQ26" s="130"/>
      <c r="HCR26" s="130"/>
      <c r="HCS26" s="130"/>
      <c r="HCT26" s="130"/>
      <c r="HCU26" s="130"/>
      <c r="HCV26" s="130"/>
      <c r="HCW26" s="130"/>
      <c r="HCX26" s="130"/>
      <c r="HCY26" s="130"/>
      <c r="HCZ26" s="130"/>
      <c r="HDA26" s="130"/>
      <c r="HDB26" s="130"/>
      <c r="HDC26" s="130"/>
      <c r="HDD26" s="130"/>
      <c r="HDE26" s="130"/>
      <c r="HDF26" s="130"/>
      <c r="HDG26" s="130"/>
      <c r="HDH26" s="130"/>
      <c r="HDI26" s="130"/>
      <c r="HDJ26" s="130"/>
      <c r="HDK26" s="130"/>
      <c r="HDL26" s="130"/>
      <c r="HDM26" s="130"/>
      <c r="HDN26" s="130"/>
      <c r="HDO26" s="130"/>
      <c r="HDP26" s="130"/>
      <c r="HDQ26" s="130"/>
      <c r="HDR26" s="130"/>
      <c r="HDS26" s="130"/>
      <c r="HDT26" s="130"/>
      <c r="HDU26" s="130"/>
      <c r="HDV26" s="130"/>
      <c r="HDW26" s="130"/>
      <c r="HDX26" s="130"/>
      <c r="HDY26" s="130"/>
      <c r="HDZ26" s="130"/>
      <c r="HEA26" s="130"/>
      <c r="HEB26" s="130"/>
      <c r="HEC26" s="130"/>
      <c r="HED26" s="130"/>
      <c r="HEE26" s="130"/>
      <c r="HEF26" s="130"/>
      <c r="HEG26" s="130"/>
      <c r="HEH26" s="130"/>
      <c r="HEI26" s="130"/>
      <c r="HEJ26" s="130"/>
      <c r="HEK26" s="130"/>
      <c r="HEL26" s="130"/>
      <c r="HEM26" s="130"/>
      <c r="HEN26" s="130"/>
      <c r="HEO26" s="130"/>
      <c r="HEP26" s="130"/>
      <c r="HEQ26" s="130"/>
      <c r="HER26" s="130"/>
      <c r="HES26" s="130"/>
      <c r="HET26" s="130"/>
      <c r="HEU26" s="130"/>
      <c r="HEV26" s="130"/>
      <c r="HEW26" s="130"/>
      <c r="HEX26" s="130"/>
      <c r="HEY26" s="130"/>
      <c r="HEZ26" s="130"/>
      <c r="HFA26" s="130"/>
      <c r="HFB26" s="130"/>
      <c r="HFC26" s="130"/>
      <c r="HFD26" s="130"/>
      <c r="HFE26" s="130"/>
      <c r="HFF26" s="130"/>
      <c r="HFG26" s="130"/>
      <c r="HFH26" s="130"/>
      <c r="HFI26" s="130"/>
      <c r="HFJ26" s="130"/>
      <c r="HFK26" s="130"/>
      <c r="HFL26" s="130"/>
      <c r="HFM26" s="130"/>
      <c r="HFN26" s="130"/>
      <c r="HFO26" s="130"/>
      <c r="HFP26" s="130"/>
      <c r="HFQ26" s="130"/>
      <c r="HFR26" s="130"/>
      <c r="HFS26" s="130"/>
      <c r="HFT26" s="130"/>
      <c r="HFU26" s="130"/>
      <c r="HFV26" s="130"/>
      <c r="HFW26" s="130"/>
      <c r="HFX26" s="130"/>
      <c r="HFY26" s="130"/>
      <c r="HFZ26" s="130"/>
      <c r="HGA26" s="130"/>
      <c r="HGB26" s="130"/>
      <c r="HGC26" s="130"/>
      <c r="HGD26" s="130"/>
      <c r="HGE26" s="130"/>
      <c r="HGF26" s="130"/>
      <c r="HGG26" s="130"/>
      <c r="HGH26" s="130"/>
      <c r="HGI26" s="130"/>
      <c r="HGJ26" s="130"/>
      <c r="HGK26" s="130"/>
      <c r="HGL26" s="130"/>
      <c r="HGM26" s="130"/>
      <c r="HGN26" s="130"/>
      <c r="HGO26" s="130"/>
      <c r="HGP26" s="130"/>
      <c r="HGQ26" s="130"/>
      <c r="HGR26" s="130"/>
      <c r="HGS26" s="130"/>
      <c r="HGT26" s="130"/>
      <c r="HGU26" s="130"/>
      <c r="HGV26" s="130"/>
      <c r="HGW26" s="130"/>
      <c r="HGX26" s="130"/>
      <c r="HGY26" s="130"/>
      <c r="HGZ26" s="130"/>
      <c r="HHA26" s="130"/>
      <c r="HHB26" s="130"/>
      <c r="HHC26" s="130"/>
      <c r="HHD26" s="130"/>
      <c r="HHE26" s="130"/>
      <c r="HHF26" s="130"/>
      <c r="HHG26" s="130"/>
      <c r="HHH26" s="130"/>
      <c r="HHI26" s="130"/>
      <c r="HHJ26" s="130"/>
      <c r="HHK26" s="130"/>
      <c r="HHL26" s="130"/>
      <c r="HHM26" s="130"/>
      <c r="HHN26" s="130"/>
      <c r="HHO26" s="130"/>
      <c r="HHP26" s="130"/>
      <c r="HHQ26" s="130"/>
      <c r="HHR26" s="130"/>
      <c r="HHS26" s="130"/>
      <c r="HHT26" s="130"/>
      <c r="HHU26" s="130"/>
      <c r="HHV26" s="130"/>
      <c r="HHW26" s="130"/>
      <c r="HHX26" s="130"/>
      <c r="HHY26" s="130"/>
      <c r="HHZ26" s="130"/>
      <c r="HIA26" s="130"/>
      <c r="HIB26" s="130"/>
      <c r="HIC26" s="130"/>
      <c r="HID26" s="130"/>
      <c r="HIE26" s="130"/>
      <c r="HIF26" s="130"/>
      <c r="HIG26" s="130"/>
      <c r="HIH26" s="130"/>
      <c r="HII26" s="130"/>
      <c r="HIJ26" s="130"/>
      <c r="HIK26" s="130"/>
      <c r="HIL26" s="130"/>
      <c r="HIM26" s="130"/>
      <c r="HIN26" s="130"/>
      <c r="HIO26" s="130"/>
      <c r="HIP26" s="130"/>
      <c r="HIQ26" s="130"/>
      <c r="HIR26" s="130"/>
      <c r="HIS26" s="130"/>
      <c r="HIT26" s="130"/>
      <c r="HIU26" s="130"/>
      <c r="HIV26" s="130"/>
      <c r="HIW26" s="130"/>
      <c r="HIX26" s="130"/>
      <c r="HIY26" s="130"/>
      <c r="HIZ26" s="130"/>
      <c r="HJA26" s="130"/>
      <c r="HJB26" s="130"/>
      <c r="HJC26" s="130"/>
      <c r="HJD26" s="130"/>
      <c r="HJE26" s="130"/>
      <c r="HJF26" s="130"/>
      <c r="HJG26" s="130"/>
      <c r="HJH26" s="130"/>
      <c r="HJI26" s="130"/>
      <c r="HJJ26" s="130"/>
      <c r="HJK26" s="130"/>
      <c r="HJL26" s="130"/>
      <c r="HJM26" s="130"/>
      <c r="HJN26" s="130"/>
      <c r="HJO26" s="130"/>
      <c r="HJP26" s="130"/>
      <c r="HJQ26" s="130"/>
      <c r="HJR26" s="130"/>
      <c r="HJS26" s="130"/>
      <c r="HJT26" s="130"/>
      <c r="HJU26" s="130"/>
      <c r="HJV26" s="130"/>
      <c r="HJW26" s="130"/>
      <c r="HJX26" s="130"/>
      <c r="HJY26" s="130"/>
      <c r="HJZ26" s="130"/>
      <c r="HKA26" s="130"/>
      <c r="HKB26" s="130"/>
      <c r="HKC26" s="130"/>
      <c r="HKD26" s="130"/>
      <c r="HKE26" s="130"/>
      <c r="HKF26" s="130"/>
      <c r="HKG26" s="130"/>
      <c r="HKH26" s="130"/>
      <c r="HKI26" s="130"/>
      <c r="HKJ26" s="130"/>
      <c r="HKK26" s="130"/>
      <c r="HKL26" s="130"/>
      <c r="HKM26" s="130"/>
      <c r="HKN26" s="130"/>
      <c r="HKO26" s="130"/>
      <c r="HKP26" s="130"/>
      <c r="HKQ26" s="130"/>
      <c r="HKR26" s="130"/>
      <c r="HKS26" s="130"/>
      <c r="HKT26" s="130"/>
      <c r="HKU26" s="130"/>
      <c r="HKV26" s="130"/>
      <c r="HKW26" s="130"/>
      <c r="HKX26" s="130"/>
      <c r="HKY26" s="130"/>
      <c r="HKZ26" s="130"/>
      <c r="HLA26" s="130"/>
      <c r="HLB26" s="130"/>
      <c r="HLC26" s="130"/>
      <c r="HLD26" s="130"/>
      <c r="HLE26" s="130"/>
      <c r="HLF26" s="130"/>
      <c r="HLG26" s="130"/>
      <c r="HLH26" s="130"/>
      <c r="HLI26" s="130"/>
      <c r="HLJ26" s="130"/>
      <c r="HLK26" s="130"/>
      <c r="HLL26" s="130"/>
      <c r="HLM26" s="130"/>
      <c r="HLN26" s="130"/>
      <c r="HLO26" s="130"/>
      <c r="HLP26" s="130"/>
      <c r="HLQ26" s="130"/>
      <c r="HLR26" s="130"/>
      <c r="HLS26" s="130"/>
      <c r="HLT26" s="130"/>
      <c r="HLU26" s="130"/>
      <c r="HLV26" s="130"/>
      <c r="HLW26" s="130"/>
      <c r="HLX26" s="130"/>
      <c r="HLY26" s="130"/>
      <c r="HLZ26" s="130"/>
      <c r="HMA26" s="130"/>
      <c r="HMB26" s="130"/>
      <c r="HMC26" s="130"/>
      <c r="HMD26" s="130"/>
      <c r="HME26" s="130"/>
      <c r="HMF26" s="130"/>
      <c r="HMG26" s="130"/>
      <c r="HMH26" s="130"/>
      <c r="HMI26" s="130"/>
      <c r="HMJ26" s="130"/>
      <c r="HMK26" s="130"/>
      <c r="HML26" s="130"/>
      <c r="HMM26" s="130"/>
      <c r="HMN26" s="130"/>
      <c r="HMO26" s="130"/>
      <c r="HMP26" s="130"/>
      <c r="HMQ26" s="130"/>
      <c r="HMR26" s="130"/>
      <c r="HMS26" s="130"/>
      <c r="HMT26" s="130"/>
      <c r="HMU26" s="130"/>
      <c r="HMV26" s="130"/>
      <c r="HMW26" s="130"/>
      <c r="HMX26" s="130"/>
      <c r="HMY26" s="130"/>
      <c r="HMZ26" s="130"/>
      <c r="HNA26" s="130"/>
      <c r="HNB26" s="130"/>
      <c r="HNC26" s="130"/>
      <c r="HND26" s="130"/>
      <c r="HNE26" s="130"/>
      <c r="HNF26" s="130"/>
      <c r="HNG26" s="130"/>
      <c r="HNH26" s="130"/>
      <c r="HNI26" s="130"/>
      <c r="HNJ26" s="130"/>
      <c r="HNK26" s="130"/>
      <c r="HNL26" s="130"/>
      <c r="HNM26" s="130"/>
      <c r="HNN26" s="130"/>
      <c r="HNO26" s="130"/>
      <c r="HNP26" s="130"/>
      <c r="HNQ26" s="130"/>
      <c r="HNR26" s="130"/>
      <c r="HNS26" s="130"/>
      <c r="HNT26" s="130"/>
      <c r="HNU26" s="130"/>
      <c r="HNV26" s="130"/>
      <c r="HNW26" s="130"/>
      <c r="HNX26" s="130"/>
      <c r="HNY26" s="130"/>
      <c r="HNZ26" s="130"/>
      <c r="HOA26" s="130"/>
      <c r="HOB26" s="130"/>
      <c r="HOC26" s="130"/>
      <c r="HOD26" s="130"/>
      <c r="HOE26" s="130"/>
      <c r="HOF26" s="130"/>
      <c r="HOG26" s="130"/>
      <c r="HOH26" s="130"/>
      <c r="HOI26" s="130"/>
      <c r="HOJ26" s="130"/>
      <c r="HOK26" s="130"/>
      <c r="HOL26" s="130"/>
      <c r="HOM26" s="130"/>
      <c r="HON26" s="130"/>
      <c r="HOO26" s="130"/>
      <c r="HOP26" s="130"/>
      <c r="HOQ26" s="130"/>
      <c r="HOR26" s="130"/>
      <c r="HOS26" s="130"/>
      <c r="HOT26" s="130"/>
      <c r="HOU26" s="130"/>
      <c r="HOV26" s="130"/>
      <c r="HOW26" s="130"/>
      <c r="HOX26" s="130"/>
      <c r="HOY26" s="130"/>
      <c r="HOZ26" s="130"/>
      <c r="HPA26" s="130"/>
      <c r="HPB26" s="130"/>
      <c r="HPC26" s="130"/>
      <c r="HPD26" s="130"/>
      <c r="HPE26" s="130"/>
      <c r="HPF26" s="130"/>
      <c r="HPG26" s="130"/>
      <c r="HPH26" s="130"/>
      <c r="HPI26" s="130"/>
      <c r="HPJ26" s="130"/>
      <c r="HPK26" s="130"/>
      <c r="HPL26" s="130"/>
      <c r="HPM26" s="130"/>
      <c r="HPN26" s="130"/>
      <c r="HPO26" s="130"/>
      <c r="HPP26" s="130"/>
      <c r="HPQ26" s="130"/>
      <c r="HPR26" s="130"/>
      <c r="HPS26" s="130"/>
      <c r="HPT26" s="130"/>
      <c r="HPU26" s="130"/>
      <c r="HPV26" s="130"/>
      <c r="HPW26" s="130"/>
      <c r="HPX26" s="130"/>
      <c r="HPY26" s="130"/>
      <c r="HPZ26" s="130"/>
      <c r="HQA26" s="130"/>
      <c r="HQB26" s="130"/>
      <c r="HQC26" s="130"/>
      <c r="HQD26" s="130"/>
      <c r="HQE26" s="130"/>
      <c r="HQF26" s="130"/>
      <c r="HQG26" s="130"/>
      <c r="HQH26" s="130"/>
      <c r="HQI26" s="130"/>
      <c r="HQJ26" s="130"/>
      <c r="HQK26" s="130"/>
      <c r="HQL26" s="130"/>
      <c r="HQM26" s="130"/>
      <c r="HQN26" s="130"/>
      <c r="HQO26" s="130"/>
      <c r="HQP26" s="130"/>
      <c r="HQQ26" s="130"/>
      <c r="HQR26" s="130"/>
      <c r="HQS26" s="130"/>
      <c r="HQT26" s="130"/>
      <c r="HQU26" s="130"/>
      <c r="HQV26" s="130"/>
      <c r="HQW26" s="130"/>
      <c r="HQX26" s="130"/>
      <c r="HQY26" s="130"/>
      <c r="HQZ26" s="130"/>
      <c r="HRA26" s="130"/>
      <c r="HRB26" s="130"/>
      <c r="HRC26" s="130"/>
      <c r="HRD26" s="130"/>
      <c r="HRE26" s="130"/>
      <c r="HRF26" s="130"/>
      <c r="HRG26" s="130"/>
      <c r="HRH26" s="130"/>
      <c r="HRI26" s="130"/>
      <c r="HRJ26" s="130"/>
      <c r="HRK26" s="130"/>
      <c r="HRL26" s="130"/>
      <c r="HRM26" s="130"/>
      <c r="HRN26" s="130"/>
      <c r="HRO26" s="130"/>
      <c r="HRP26" s="130"/>
      <c r="HRQ26" s="130"/>
      <c r="HRR26" s="130"/>
      <c r="HRS26" s="130"/>
      <c r="HRT26" s="130"/>
      <c r="HRU26" s="130"/>
      <c r="HRV26" s="130"/>
      <c r="HRW26" s="130"/>
      <c r="HRX26" s="130"/>
      <c r="HRY26" s="130"/>
      <c r="HRZ26" s="130"/>
      <c r="HSA26" s="130"/>
      <c r="HSB26" s="130"/>
      <c r="HSC26" s="130"/>
      <c r="HSD26" s="130"/>
      <c r="HSE26" s="130"/>
      <c r="HSF26" s="130"/>
      <c r="HSG26" s="130"/>
      <c r="HSH26" s="130"/>
      <c r="HSI26" s="130"/>
      <c r="HSJ26" s="130"/>
      <c r="HSK26" s="130"/>
      <c r="HSL26" s="130"/>
      <c r="HSM26" s="130"/>
      <c r="HSN26" s="130"/>
      <c r="HSO26" s="130"/>
      <c r="HSP26" s="130"/>
      <c r="HSQ26" s="130"/>
      <c r="HSR26" s="130"/>
      <c r="HSS26" s="130"/>
      <c r="HST26" s="130"/>
      <c r="HSU26" s="130"/>
      <c r="HSV26" s="130"/>
      <c r="HSW26" s="130"/>
      <c r="HSX26" s="130"/>
      <c r="HSY26" s="130"/>
      <c r="HSZ26" s="130"/>
      <c r="HTA26" s="130"/>
      <c r="HTB26" s="130"/>
      <c r="HTC26" s="130"/>
      <c r="HTD26" s="130"/>
      <c r="HTE26" s="130"/>
      <c r="HTF26" s="130"/>
      <c r="HTG26" s="130"/>
      <c r="HTH26" s="130"/>
      <c r="HTI26" s="130"/>
      <c r="HTJ26" s="130"/>
      <c r="HTK26" s="130"/>
      <c r="HTL26" s="130"/>
      <c r="HTM26" s="130"/>
      <c r="HTN26" s="130"/>
      <c r="HTO26" s="130"/>
      <c r="HTP26" s="130"/>
      <c r="HTQ26" s="130"/>
      <c r="HTR26" s="130"/>
      <c r="HTS26" s="130"/>
      <c r="HTT26" s="130"/>
      <c r="HTU26" s="130"/>
      <c r="HTV26" s="130"/>
      <c r="HTW26" s="130"/>
      <c r="HTX26" s="130"/>
      <c r="HTY26" s="130"/>
      <c r="HTZ26" s="130"/>
      <c r="HUA26" s="130"/>
      <c r="HUB26" s="130"/>
      <c r="HUC26" s="130"/>
      <c r="HUD26" s="130"/>
      <c r="HUE26" s="130"/>
      <c r="HUF26" s="130"/>
      <c r="HUG26" s="130"/>
      <c r="HUH26" s="130"/>
      <c r="HUI26" s="130"/>
      <c r="HUJ26" s="130"/>
      <c r="HUK26" s="130"/>
      <c r="HUL26" s="130"/>
      <c r="HUM26" s="130"/>
      <c r="HUN26" s="130"/>
      <c r="HUO26" s="130"/>
      <c r="HUP26" s="130"/>
      <c r="HUQ26" s="130"/>
      <c r="HUR26" s="130"/>
      <c r="HUS26" s="130"/>
      <c r="HUT26" s="130"/>
      <c r="HUU26" s="130"/>
      <c r="HUV26" s="130"/>
      <c r="HUW26" s="130"/>
      <c r="HUX26" s="130"/>
      <c r="HUY26" s="130"/>
      <c r="HUZ26" s="130"/>
      <c r="HVA26" s="130"/>
      <c r="HVB26" s="130"/>
      <c r="HVC26" s="130"/>
      <c r="HVD26" s="130"/>
      <c r="HVE26" s="130"/>
      <c r="HVF26" s="130"/>
      <c r="HVG26" s="130"/>
      <c r="HVH26" s="130"/>
      <c r="HVI26" s="130"/>
      <c r="HVJ26" s="130"/>
      <c r="HVK26" s="130"/>
      <c r="HVL26" s="130"/>
      <c r="HVM26" s="130"/>
      <c r="HVN26" s="130"/>
      <c r="HVO26" s="130"/>
      <c r="HVP26" s="130"/>
      <c r="HVQ26" s="130"/>
      <c r="HVR26" s="130"/>
      <c r="HVS26" s="130"/>
      <c r="HVT26" s="130"/>
      <c r="HVU26" s="130"/>
      <c r="HVV26" s="130"/>
      <c r="HVW26" s="130"/>
      <c r="HVX26" s="130"/>
      <c r="HVY26" s="130"/>
      <c r="HVZ26" s="130"/>
      <c r="HWA26" s="130"/>
      <c r="HWB26" s="130"/>
      <c r="HWC26" s="130"/>
      <c r="HWD26" s="130"/>
      <c r="HWE26" s="130"/>
      <c r="HWF26" s="130"/>
      <c r="HWG26" s="130"/>
      <c r="HWH26" s="130"/>
      <c r="HWI26" s="130"/>
      <c r="HWJ26" s="130"/>
      <c r="HWK26" s="130"/>
      <c r="HWL26" s="130"/>
      <c r="HWM26" s="130"/>
      <c r="HWN26" s="130"/>
      <c r="HWO26" s="130"/>
      <c r="HWP26" s="130"/>
      <c r="HWQ26" s="130"/>
      <c r="HWR26" s="130"/>
      <c r="HWS26" s="130"/>
      <c r="HWT26" s="130"/>
      <c r="HWU26" s="130"/>
      <c r="HWV26" s="130"/>
      <c r="HWW26" s="130"/>
      <c r="HWX26" s="130"/>
      <c r="HWY26" s="130"/>
      <c r="HWZ26" s="130"/>
      <c r="HXA26" s="130"/>
      <c r="HXB26" s="130"/>
      <c r="HXC26" s="130"/>
      <c r="HXD26" s="130"/>
      <c r="HXE26" s="130"/>
      <c r="HXF26" s="130"/>
      <c r="HXG26" s="130"/>
      <c r="HXH26" s="130"/>
      <c r="HXI26" s="130"/>
      <c r="HXJ26" s="130"/>
      <c r="HXK26" s="130"/>
      <c r="HXL26" s="130"/>
      <c r="HXM26" s="130"/>
      <c r="HXN26" s="130"/>
      <c r="HXO26" s="130"/>
      <c r="HXP26" s="130"/>
      <c r="HXQ26" s="130"/>
      <c r="HXR26" s="130"/>
      <c r="HXS26" s="130"/>
      <c r="HXT26" s="130"/>
      <c r="HXU26" s="130"/>
      <c r="HXV26" s="130"/>
      <c r="HXW26" s="130"/>
      <c r="HXX26" s="130"/>
      <c r="HXY26" s="130"/>
      <c r="HXZ26" s="130"/>
      <c r="HYA26" s="130"/>
      <c r="HYB26" s="130"/>
      <c r="HYC26" s="130"/>
      <c r="HYD26" s="130"/>
      <c r="HYE26" s="130"/>
      <c r="HYF26" s="130"/>
      <c r="HYG26" s="130"/>
      <c r="HYH26" s="130"/>
      <c r="HYI26" s="130"/>
      <c r="HYJ26" s="130"/>
      <c r="HYK26" s="130"/>
      <c r="HYL26" s="130"/>
      <c r="HYM26" s="130"/>
      <c r="HYN26" s="130"/>
      <c r="HYO26" s="130"/>
      <c r="HYP26" s="130"/>
      <c r="HYQ26" s="130"/>
      <c r="HYR26" s="130"/>
      <c r="HYS26" s="130"/>
      <c r="HYT26" s="130"/>
      <c r="HYU26" s="130"/>
      <c r="HYV26" s="130"/>
      <c r="HYW26" s="130"/>
      <c r="HYX26" s="130"/>
      <c r="HYY26" s="130"/>
      <c r="HYZ26" s="130"/>
      <c r="HZA26" s="130"/>
      <c r="HZB26" s="130"/>
      <c r="HZC26" s="130"/>
      <c r="HZD26" s="130"/>
      <c r="HZE26" s="130"/>
      <c r="HZF26" s="130"/>
      <c r="HZG26" s="130"/>
      <c r="HZH26" s="130"/>
      <c r="HZI26" s="130"/>
      <c r="HZJ26" s="130"/>
      <c r="HZK26" s="130"/>
      <c r="HZL26" s="130"/>
      <c r="HZM26" s="130"/>
      <c r="HZN26" s="130"/>
      <c r="HZO26" s="130"/>
      <c r="HZP26" s="130"/>
      <c r="HZQ26" s="130"/>
      <c r="HZR26" s="130"/>
      <c r="HZS26" s="130"/>
      <c r="HZT26" s="130"/>
      <c r="HZU26" s="130"/>
      <c r="HZV26" s="130"/>
      <c r="HZW26" s="130"/>
      <c r="HZX26" s="130"/>
      <c r="HZY26" s="130"/>
      <c r="HZZ26" s="130"/>
      <c r="IAA26" s="130"/>
      <c r="IAB26" s="130"/>
      <c r="IAC26" s="130"/>
      <c r="IAD26" s="130"/>
      <c r="IAE26" s="130"/>
      <c r="IAF26" s="130"/>
      <c r="IAG26" s="130"/>
      <c r="IAH26" s="130"/>
      <c r="IAI26" s="130"/>
      <c r="IAJ26" s="130"/>
      <c r="IAK26" s="130"/>
      <c r="IAL26" s="130"/>
      <c r="IAM26" s="130"/>
      <c r="IAN26" s="130"/>
      <c r="IAO26" s="130"/>
      <c r="IAP26" s="130"/>
      <c r="IAQ26" s="130"/>
      <c r="IAR26" s="130"/>
      <c r="IAS26" s="130"/>
      <c r="IAT26" s="130"/>
      <c r="IAU26" s="130"/>
      <c r="IAV26" s="130"/>
      <c r="IAW26" s="130"/>
      <c r="IAX26" s="130"/>
      <c r="IAY26" s="130"/>
      <c r="IAZ26" s="130"/>
      <c r="IBA26" s="130"/>
      <c r="IBB26" s="130"/>
      <c r="IBC26" s="130"/>
      <c r="IBD26" s="130"/>
      <c r="IBE26" s="130"/>
      <c r="IBF26" s="130"/>
      <c r="IBG26" s="130"/>
      <c r="IBH26" s="130"/>
      <c r="IBI26" s="130"/>
      <c r="IBJ26" s="130"/>
      <c r="IBK26" s="130"/>
      <c r="IBL26" s="130"/>
      <c r="IBM26" s="130"/>
      <c r="IBN26" s="130"/>
      <c r="IBO26" s="130"/>
      <c r="IBP26" s="130"/>
      <c r="IBQ26" s="130"/>
      <c r="IBR26" s="130"/>
      <c r="IBS26" s="130"/>
      <c r="IBT26" s="130"/>
      <c r="IBU26" s="130"/>
      <c r="IBV26" s="130"/>
      <c r="IBW26" s="130"/>
      <c r="IBX26" s="130"/>
      <c r="IBY26" s="130"/>
      <c r="IBZ26" s="130"/>
      <c r="ICA26" s="130"/>
      <c r="ICB26" s="130"/>
      <c r="ICC26" s="130"/>
      <c r="ICD26" s="130"/>
      <c r="ICE26" s="130"/>
      <c r="ICF26" s="130"/>
      <c r="ICG26" s="130"/>
      <c r="ICH26" s="130"/>
      <c r="ICI26" s="130"/>
      <c r="ICJ26" s="130"/>
      <c r="ICK26" s="130"/>
      <c r="ICL26" s="130"/>
      <c r="ICM26" s="130"/>
      <c r="ICN26" s="130"/>
      <c r="ICO26" s="130"/>
      <c r="ICP26" s="130"/>
      <c r="ICQ26" s="130"/>
      <c r="ICR26" s="130"/>
      <c r="ICS26" s="130"/>
      <c r="ICT26" s="130"/>
      <c r="ICU26" s="130"/>
      <c r="ICV26" s="130"/>
      <c r="ICW26" s="130"/>
      <c r="ICX26" s="130"/>
      <c r="ICY26" s="130"/>
      <c r="ICZ26" s="130"/>
      <c r="IDA26" s="130"/>
      <c r="IDB26" s="130"/>
      <c r="IDC26" s="130"/>
      <c r="IDD26" s="130"/>
      <c r="IDE26" s="130"/>
      <c r="IDF26" s="130"/>
      <c r="IDG26" s="130"/>
      <c r="IDH26" s="130"/>
      <c r="IDI26" s="130"/>
      <c r="IDJ26" s="130"/>
      <c r="IDK26" s="130"/>
      <c r="IDL26" s="130"/>
      <c r="IDM26" s="130"/>
      <c r="IDN26" s="130"/>
      <c r="IDO26" s="130"/>
      <c r="IDP26" s="130"/>
      <c r="IDQ26" s="130"/>
      <c r="IDR26" s="130"/>
      <c r="IDS26" s="130"/>
      <c r="IDT26" s="130"/>
      <c r="IDU26" s="130"/>
      <c r="IDV26" s="130"/>
      <c r="IDW26" s="130"/>
      <c r="IDX26" s="130"/>
      <c r="IDY26" s="130"/>
      <c r="IDZ26" s="130"/>
      <c r="IEA26" s="130"/>
      <c r="IEB26" s="130"/>
      <c r="IEC26" s="130"/>
      <c r="IED26" s="130"/>
      <c r="IEE26" s="130"/>
      <c r="IEF26" s="130"/>
      <c r="IEG26" s="130"/>
      <c r="IEH26" s="130"/>
      <c r="IEI26" s="130"/>
      <c r="IEJ26" s="130"/>
      <c r="IEK26" s="130"/>
      <c r="IEL26" s="130"/>
      <c r="IEM26" s="130"/>
      <c r="IEN26" s="130"/>
      <c r="IEO26" s="130"/>
      <c r="IEP26" s="130"/>
      <c r="IEQ26" s="130"/>
      <c r="IER26" s="130"/>
      <c r="IES26" s="130"/>
      <c r="IET26" s="130"/>
      <c r="IEU26" s="130"/>
      <c r="IEV26" s="130"/>
      <c r="IEW26" s="130"/>
      <c r="IEX26" s="130"/>
      <c r="IEY26" s="130"/>
      <c r="IEZ26" s="130"/>
      <c r="IFA26" s="130"/>
      <c r="IFB26" s="130"/>
      <c r="IFC26" s="130"/>
      <c r="IFD26" s="130"/>
      <c r="IFE26" s="130"/>
      <c r="IFF26" s="130"/>
      <c r="IFG26" s="130"/>
      <c r="IFH26" s="130"/>
      <c r="IFI26" s="130"/>
      <c r="IFJ26" s="130"/>
      <c r="IFK26" s="130"/>
      <c r="IFL26" s="130"/>
      <c r="IFM26" s="130"/>
      <c r="IFN26" s="130"/>
      <c r="IFO26" s="130"/>
      <c r="IFP26" s="130"/>
      <c r="IFQ26" s="130"/>
      <c r="IFR26" s="130"/>
      <c r="IFS26" s="130"/>
      <c r="IFT26" s="130"/>
      <c r="IFU26" s="130"/>
      <c r="IFV26" s="130"/>
      <c r="IFW26" s="130"/>
      <c r="IFX26" s="130"/>
      <c r="IFY26" s="130"/>
      <c r="IFZ26" s="130"/>
      <c r="IGA26" s="130"/>
      <c r="IGB26" s="130"/>
      <c r="IGC26" s="130"/>
      <c r="IGD26" s="130"/>
      <c r="IGE26" s="130"/>
      <c r="IGF26" s="130"/>
      <c r="IGG26" s="130"/>
      <c r="IGH26" s="130"/>
      <c r="IGI26" s="130"/>
      <c r="IGJ26" s="130"/>
      <c r="IGK26" s="130"/>
      <c r="IGL26" s="130"/>
      <c r="IGM26" s="130"/>
      <c r="IGN26" s="130"/>
      <c r="IGO26" s="130"/>
      <c r="IGP26" s="130"/>
      <c r="IGQ26" s="130"/>
      <c r="IGR26" s="130"/>
      <c r="IGS26" s="130"/>
      <c r="IGT26" s="130"/>
      <c r="IGU26" s="130"/>
      <c r="IGV26" s="130"/>
      <c r="IGW26" s="130"/>
      <c r="IGX26" s="130"/>
      <c r="IGY26" s="130"/>
      <c r="IGZ26" s="130"/>
      <c r="IHA26" s="130"/>
      <c r="IHB26" s="130"/>
      <c r="IHC26" s="130"/>
      <c r="IHD26" s="130"/>
      <c r="IHE26" s="130"/>
      <c r="IHF26" s="130"/>
      <c r="IHG26" s="130"/>
      <c r="IHH26" s="130"/>
      <c r="IHI26" s="130"/>
      <c r="IHJ26" s="130"/>
      <c r="IHK26" s="130"/>
      <c r="IHL26" s="130"/>
      <c r="IHM26" s="130"/>
      <c r="IHN26" s="130"/>
      <c r="IHO26" s="130"/>
      <c r="IHP26" s="130"/>
      <c r="IHQ26" s="130"/>
      <c r="IHR26" s="130"/>
      <c r="IHS26" s="130"/>
      <c r="IHT26" s="130"/>
      <c r="IHU26" s="130"/>
      <c r="IHV26" s="130"/>
      <c r="IHW26" s="130"/>
      <c r="IHX26" s="130"/>
      <c r="IHY26" s="130"/>
      <c r="IHZ26" s="130"/>
      <c r="IIA26" s="130"/>
      <c r="IIB26" s="130"/>
      <c r="IIC26" s="130"/>
      <c r="IID26" s="130"/>
      <c r="IIE26" s="130"/>
      <c r="IIF26" s="130"/>
      <c r="IIG26" s="130"/>
      <c r="IIH26" s="130"/>
      <c r="III26" s="130"/>
      <c r="IIJ26" s="130"/>
      <c r="IIK26" s="130"/>
      <c r="IIL26" s="130"/>
      <c r="IIM26" s="130"/>
      <c r="IIN26" s="130"/>
      <c r="IIO26" s="130"/>
      <c r="IIP26" s="130"/>
      <c r="IIQ26" s="130"/>
      <c r="IIR26" s="130"/>
      <c r="IIS26" s="130"/>
      <c r="IIT26" s="130"/>
      <c r="IIU26" s="130"/>
      <c r="IIV26" s="130"/>
      <c r="IIW26" s="130"/>
      <c r="IIX26" s="130"/>
      <c r="IIY26" s="130"/>
      <c r="IIZ26" s="130"/>
      <c r="IJA26" s="130"/>
      <c r="IJB26" s="130"/>
      <c r="IJC26" s="130"/>
      <c r="IJD26" s="130"/>
      <c r="IJE26" s="130"/>
      <c r="IJF26" s="130"/>
      <c r="IJG26" s="130"/>
      <c r="IJH26" s="130"/>
      <c r="IJI26" s="130"/>
      <c r="IJJ26" s="130"/>
      <c r="IJK26" s="130"/>
      <c r="IJL26" s="130"/>
      <c r="IJM26" s="130"/>
      <c r="IJN26" s="130"/>
      <c r="IJO26" s="130"/>
      <c r="IJP26" s="130"/>
      <c r="IJQ26" s="130"/>
      <c r="IJR26" s="130"/>
      <c r="IJS26" s="130"/>
      <c r="IJT26" s="130"/>
      <c r="IJU26" s="130"/>
      <c r="IJV26" s="130"/>
      <c r="IJW26" s="130"/>
      <c r="IJX26" s="130"/>
      <c r="IJY26" s="130"/>
      <c r="IJZ26" s="130"/>
      <c r="IKA26" s="130"/>
      <c r="IKB26" s="130"/>
      <c r="IKC26" s="130"/>
      <c r="IKD26" s="130"/>
      <c r="IKE26" s="130"/>
      <c r="IKF26" s="130"/>
      <c r="IKG26" s="130"/>
      <c r="IKH26" s="130"/>
      <c r="IKI26" s="130"/>
      <c r="IKJ26" s="130"/>
      <c r="IKK26" s="130"/>
      <c r="IKL26" s="130"/>
      <c r="IKM26" s="130"/>
      <c r="IKN26" s="130"/>
      <c r="IKO26" s="130"/>
      <c r="IKP26" s="130"/>
      <c r="IKQ26" s="130"/>
      <c r="IKR26" s="130"/>
      <c r="IKS26" s="130"/>
      <c r="IKT26" s="130"/>
      <c r="IKU26" s="130"/>
      <c r="IKV26" s="130"/>
      <c r="IKW26" s="130"/>
      <c r="IKX26" s="130"/>
      <c r="IKY26" s="130"/>
      <c r="IKZ26" s="130"/>
      <c r="ILA26" s="130"/>
      <c r="ILB26" s="130"/>
      <c r="ILC26" s="130"/>
      <c r="ILD26" s="130"/>
      <c r="ILE26" s="130"/>
      <c r="ILF26" s="130"/>
      <c r="ILG26" s="130"/>
      <c r="ILH26" s="130"/>
      <c r="ILI26" s="130"/>
      <c r="ILJ26" s="130"/>
      <c r="ILK26" s="130"/>
      <c r="ILL26" s="130"/>
      <c r="ILM26" s="130"/>
      <c r="ILN26" s="130"/>
      <c r="ILO26" s="130"/>
      <c r="ILP26" s="130"/>
      <c r="ILQ26" s="130"/>
      <c r="ILR26" s="130"/>
      <c r="ILS26" s="130"/>
      <c r="ILT26" s="130"/>
      <c r="ILU26" s="130"/>
      <c r="ILV26" s="130"/>
      <c r="ILW26" s="130"/>
      <c r="ILX26" s="130"/>
      <c r="ILY26" s="130"/>
      <c r="ILZ26" s="130"/>
      <c r="IMA26" s="130"/>
      <c r="IMB26" s="130"/>
      <c r="IMC26" s="130"/>
      <c r="IMD26" s="130"/>
      <c r="IME26" s="130"/>
      <c r="IMF26" s="130"/>
      <c r="IMG26" s="130"/>
      <c r="IMH26" s="130"/>
      <c r="IMI26" s="130"/>
      <c r="IMJ26" s="130"/>
      <c r="IMK26" s="130"/>
      <c r="IML26" s="130"/>
      <c r="IMM26" s="130"/>
      <c r="IMN26" s="130"/>
      <c r="IMO26" s="130"/>
      <c r="IMP26" s="130"/>
      <c r="IMQ26" s="130"/>
      <c r="IMR26" s="130"/>
      <c r="IMS26" s="130"/>
      <c r="IMT26" s="130"/>
      <c r="IMU26" s="130"/>
      <c r="IMV26" s="130"/>
      <c r="IMW26" s="130"/>
      <c r="IMX26" s="130"/>
      <c r="IMY26" s="130"/>
      <c r="IMZ26" s="130"/>
      <c r="INA26" s="130"/>
      <c r="INB26" s="130"/>
      <c r="INC26" s="130"/>
      <c r="IND26" s="130"/>
      <c r="INE26" s="130"/>
      <c r="INF26" s="130"/>
      <c r="ING26" s="130"/>
      <c r="INH26" s="130"/>
      <c r="INI26" s="130"/>
      <c r="INJ26" s="130"/>
      <c r="INK26" s="130"/>
      <c r="INL26" s="130"/>
      <c r="INM26" s="130"/>
      <c r="INN26" s="130"/>
      <c r="INO26" s="130"/>
      <c r="INP26" s="130"/>
      <c r="INQ26" s="130"/>
      <c r="INR26" s="130"/>
      <c r="INS26" s="130"/>
      <c r="INT26" s="130"/>
      <c r="INU26" s="130"/>
      <c r="INV26" s="130"/>
      <c r="INW26" s="130"/>
      <c r="INX26" s="130"/>
      <c r="INY26" s="130"/>
      <c r="INZ26" s="130"/>
      <c r="IOA26" s="130"/>
      <c r="IOB26" s="130"/>
      <c r="IOC26" s="130"/>
      <c r="IOD26" s="130"/>
      <c r="IOE26" s="130"/>
      <c r="IOF26" s="130"/>
      <c r="IOG26" s="130"/>
      <c r="IOH26" s="130"/>
      <c r="IOI26" s="130"/>
      <c r="IOJ26" s="130"/>
      <c r="IOK26" s="130"/>
      <c r="IOL26" s="130"/>
      <c r="IOM26" s="130"/>
      <c r="ION26" s="130"/>
      <c r="IOO26" s="130"/>
      <c r="IOP26" s="130"/>
      <c r="IOQ26" s="130"/>
      <c r="IOR26" s="130"/>
      <c r="IOS26" s="130"/>
      <c r="IOT26" s="130"/>
      <c r="IOU26" s="130"/>
      <c r="IOV26" s="130"/>
      <c r="IOW26" s="130"/>
      <c r="IOX26" s="130"/>
      <c r="IOY26" s="130"/>
      <c r="IOZ26" s="130"/>
      <c r="IPA26" s="130"/>
      <c r="IPB26" s="130"/>
      <c r="IPC26" s="130"/>
      <c r="IPD26" s="130"/>
      <c r="IPE26" s="130"/>
      <c r="IPF26" s="130"/>
      <c r="IPG26" s="130"/>
      <c r="IPH26" s="130"/>
      <c r="IPI26" s="130"/>
      <c r="IPJ26" s="130"/>
      <c r="IPK26" s="130"/>
      <c r="IPL26" s="130"/>
      <c r="IPM26" s="130"/>
      <c r="IPN26" s="130"/>
      <c r="IPO26" s="130"/>
      <c r="IPP26" s="130"/>
      <c r="IPQ26" s="130"/>
      <c r="IPR26" s="130"/>
      <c r="IPS26" s="130"/>
      <c r="IPT26" s="130"/>
      <c r="IPU26" s="130"/>
      <c r="IPV26" s="130"/>
      <c r="IPW26" s="130"/>
      <c r="IPX26" s="130"/>
      <c r="IPY26" s="130"/>
      <c r="IPZ26" s="130"/>
      <c r="IQA26" s="130"/>
      <c r="IQB26" s="130"/>
      <c r="IQC26" s="130"/>
      <c r="IQD26" s="130"/>
      <c r="IQE26" s="130"/>
      <c r="IQF26" s="130"/>
      <c r="IQG26" s="130"/>
      <c r="IQH26" s="130"/>
      <c r="IQI26" s="130"/>
      <c r="IQJ26" s="130"/>
      <c r="IQK26" s="130"/>
      <c r="IQL26" s="130"/>
      <c r="IQM26" s="130"/>
      <c r="IQN26" s="130"/>
      <c r="IQO26" s="130"/>
      <c r="IQP26" s="130"/>
      <c r="IQQ26" s="130"/>
      <c r="IQR26" s="130"/>
      <c r="IQS26" s="130"/>
      <c r="IQT26" s="130"/>
      <c r="IQU26" s="130"/>
      <c r="IQV26" s="130"/>
      <c r="IQW26" s="130"/>
      <c r="IQX26" s="130"/>
      <c r="IQY26" s="130"/>
      <c r="IQZ26" s="130"/>
      <c r="IRA26" s="130"/>
      <c r="IRB26" s="130"/>
      <c r="IRC26" s="130"/>
      <c r="IRD26" s="130"/>
      <c r="IRE26" s="130"/>
      <c r="IRF26" s="130"/>
      <c r="IRG26" s="130"/>
      <c r="IRH26" s="130"/>
      <c r="IRI26" s="130"/>
      <c r="IRJ26" s="130"/>
      <c r="IRK26" s="130"/>
      <c r="IRL26" s="130"/>
      <c r="IRM26" s="130"/>
      <c r="IRN26" s="130"/>
      <c r="IRO26" s="130"/>
      <c r="IRP26" s="130"/>
      <c r="IRQ26" s="130"/>
      <c r="IRR26" s="130"/>
      <c r="IRS26" s="130"/>
      <c r="IRT26" s="130"/>
      <c r="IRU26" s="130"/>
      <c r="IRV26" s="130"/>
      <c r="IRW26" s="130"/>
      <c r="IRX26" s="130"/>
      <c r="IRY26" s="130"/>
      <c r="IRZ26" s="130"/>
      <c r="ISA26" s="130"/>
      <c r="ISB26" s="130"/>
      <c r="ISC26" s="130"/>
      <c r="ISD26" s="130"/>
      <c r="ISE26" s="130"/>
      <c r="ISF26" s="130"/>
      <c r="ISG26" s="130"/>
      <c r="ISH26" s="130"/>
      <c r="ISI26" s="130"/>
      <c r="ISJ26" s="130"/>
      <c r="ISK26" s="130"/>
      <c r="ISL26" s="130"/>
      <c r="ISM26" s="130"/>
      <c r="ISN26" s="130"/>
      <c r="ISO26" s="130"/>
      <c r="ISP26" s="130"/>
      <c r="ISQ26" s="130"/>
      <c r="ISR26" s="130"/>
      <c r="ISS26" s="130"/>
      <c r="IST26" s="130"/>
      <c r="ISU26" s="130"/>
      <c r="ISV26" s="130"/>
      <c r="ISW26" s="130"/>
      <c r="ISX26" s="130"/>
      <c r="ISY26" s="130"/>
      <c r="ISZ26" s="130"/>
      <c r="ITA26" s="130"/>
      <c r="ITB26" s="130"/>
      <c r="ITC26" s="130"/>
      <c r="ITD26" s="130"/>
      <c r="ITE26" s="130"/>
      <c r="ITF26" s="130"/>
      <c r="ITG26" s="130"/>
      <c r="ITH26" s="130"/>
      <c r="ITI26" s="130"/>
      <c r="ITJ26" s="130"/>
      <c r="ITK26" s="130"/>
      <c r="ITL26" s="130"/>
      <c r="ITM26" s="130"/>
      <c r="ITN26" s="130"/>
      <c r="ITO26" s="130"/>
      <c r="ITP26" s="130"/>
      <c r="ITQ26" s="130"/>
      <c r="ITR26" s="130"/>
      <c r="ITS26" s="130"/>
      <c r="ITT26" s="130"/>
      <c r="ITU26" s="130"/>
      <c r="ITV26" s="130"/>
      <c r="ITW26" s="130"/>
      <c r="ITX26" s="130"/>
      <c r="ITY26" s="130"/>
      <c r="ITZ26" s="130"/>
      <c r="IUA26" s="130"/>
      <c r="IUB26" s="130"/>
      <c r="IUC26" s="130"/>
      <c r="IUD26" s="130"/>
      <c r="IUE26" s="130"/>
      <c r="IUF26" s="130"/>
      <c r="IUG26" s="130"/>
      <c r="IUH26" s="130"/>
      <c r="IUI26" s="130"/>
      <c r="IUJ26" s="130"/>
      <c r="IUK26" s="130"/>
      <c r="IUL26" s="130"/>
      <c r="IUM26" s="130"/>
      <c r="IUN26" s="130"/>
      <c r="IUO26" s="130"/>
      <c r="IUP26" s="130"/>
      <c r="IUQ26" s="130"/>
      <c r="IUR26" s="130"/>
      <c r="IUS26" s="130"/>
      <c r="IUT26" s="130"/>
      <c r="IUU26" s="130"/>
      <c r="IUV26" s="130"/>
      <c r="IUW26" s="130"/>
      <c r="IUX26" s="130"/>
      <c r="IUY26" s="130"/>
      <c r="IUZ26" s="130"/>
      <c r="IVA26" s="130"/>
      <c r="IVB26" s="130"/>
      <c r="IVC26" s="130"/>
      <c r="IVD26" s="130"/>
      <c r="IVE26" s="130"/>
      <c r="IVF26" s="130"/>
      <c r="IVG26" s="130"/>
      <c r="IVH26" s="130"/>
      <c r="IVI26" s="130"/>
      <c r="IVJ26" s="130"/>
      <c r="IVK26" s="130"/>
      <c r="IVL26" s="130"/>
      <c r="IVM26" s="130"/>
      <c r="IVN26" s="130"/>
      <c r="IVO26" s="130"/>
      <c r="IVP26" s="130"/>
      <c r="IVQ26" s="130"/>
      <c r="IVR26" s="130"/>
      <c r="IVS26" s="130"/>
      <c r="IVT26" s="130"/>
      <c r="IVU26" s="130"/>
      <c r="IVV26" s="130"/>
      <c r="IVW26" s="130"/>
      <c r="IVX26" s="130"/>
      <c r="IVY26" s="130"/>
      <c r="IVZ26" s="130"/>
      <c r="IWA26" s="130"/>
      <c r="IWB26" s="130"/>
      <c r="IWC26" s="130"/>
      <c r="IWD26" s="130"/>
      <c r="IWE26" s="130"/>
      <c r="IWF26" s="130"/>
      <c r="IWG26" s="130"/>
      <c r="IWH26" s="130"/>
      <c r="IWI26" s="130"/>
      <c r="IWJ26" s="130"/>
      <c r="IWK26" s="130"/>
      <c r="IWL26" s="130"/>
      <c r="IWM26" s="130"/>
      <c r="IWN26" s="130"/>
      <c r="IWO26" s="130"/>
      <c r="IWP26" s="130"/>
      <c r="IWQ26" s="130"/>
      <c r="IWR26" s="130"/>
      <c r="IWS26" s="130"/>
      <c r="IWT26" s="130"/>
      <c r="IWU26" s="130"/>
      <c r="IWV26" s="130"/>
      <c r="IWW26" s="130"/>
      <c r="IWX26" s="130"/>
      <c r="IWY26" s="130"/>
      <c r="IWZ26" s="130"/>
      <c r="IXA26" s="130"/>
      <c r="IXB26" s="130"/>
      <c r="IXC26" s="130"/>
      <c r="IXD26" s="130"/>
      <c r="IXE26" s="130"/>
      <c r="IXF26" s="130"/>
      <c r="IXG26" s="130"/>
      <c r="IXH26" s="130"/>
      <c r="IXI26" s="130"/>
      <c r="IXJ26" s="130"/>
      <c r="IXK26" s="130"/>
      <c r="IXL26" s="130"/>
      <c r="IXM26" s="130"/>
      <c r="IXN26" s="130"/>
      <c r="IXO26" s="130"/>
      <c r="IXP26" s="130"/>
      <c r="IXQ26" s="130"/>
      <c r="IXR26" s="130"/>
      <c r="IXS26" s="130"/>
      <c r="IXT26" s="130"/>
      <c r="IXU26" s="130"/>
      <c r="IXV26" s="130"/>
      <c r="IXW26" s="130"/>
      <c r="IXX26" s="130"/>
      <c r="IXY26" s="130"/>
      <c r="IXZ26" s="130"/>
      <c r="IYA26" s="130"/>
      <c r="IYB26" s="130"/>
      <c r="IYC26" s="130"/>
      <c r="IYD26" s="130"/>
      <c r="IYE26" s="130"/>
      <c r="IYF26" s="130"/>
      <c r="IYG26" s="130"/>
      <c r="IYH26" s="130"/>
      <c r="IYI26" s="130"/>
      <c r="IYJ26" s="130"/>
      <c r="IYK26" s="130"/>
      <c r="IYL26" s="130"/>
      <c r="IYM26" s="130"/>
      <c r="IYN26" s="130"/>
      <c r="IYO26" s="130"/>
      <c r="IYP26" s="130"/>
      <c r="IYQ26" s="130"/>
      <c r="IYR26" s="130"/>
      <c r="IYS26" s="130"/>
      <c r="IYT26" s="130"/>
      <c r="IYU26" s="130"/>
      <c r="IYV26" s="130"/>
      <c r="IYW26" s="130"/>
      <c r="IYX26" s="130"/>
      <c r="IYY26" s="130"/>
      <c r="IYZ26" s="130"/>
      <c r="IZA26" s="130"/>
      <c r="IZB26" s="130"/>
      <c r="IZC26" s="130"/>
      <c r="IZD26" s="130"/>
      <c r="IZE26" s="130"/>
      <c r="IZF26" s="130"/>
      <c r="IZG26" s="130"/>
      <c r="IZH26" s="130"/>
      <c r="IZI26" s="130"/>
      <c r="IZJ26" s="130"/>
      <c r="IZK26" s="130"/>
      <c r="IZL26" s="130"/>
      <c r="IZM26" s="130"/>
      <c r="IZN26" s="130"/>
      <c r="IZO26" s="130"/>
      <c r="IZP26" s="130"/>
      <c r="IZQ26" s="130"/>
      <c r="IZR26" s="130"/>
      <c r="IZS26" s="130"/>
      <c r="IZT26" s="130"/>
      <c r="IZU26" s="130"/>
      <c r="IZV26" s="130"/>
      <c r="IZW26" s="130"/>
      <c r="IZX26" s="130"/>
      <c r="IZY26" s="130"/>
      <c r="IZZ26" s="130"/>
      <c r="JAA26" s="130"/>
      <c r="JAB26" s="130"/>
      <c r="JAC26" s="130"/>
      <c r="JAD26" s="130"/>
      <c r="JAE26" s="130"/>
      <c r="JAF26" s="130"/>
      <c r="JAG26" s="130"/>
      <c r="JAH26" s="130"/>
      <c r="JAI26" s="130"/>
      <c r="JAJ26" s="130"/>
      <c r="JAK26" s="130"/>
      <c r="JAL26" s="130"/>
      <c r="JAM26" s="130"/>
      <c r="JAN26" s="130"/>
      <c r="JAO26" s="130"/>
      <c r="JAP26" s="130"/>
      <c r="JAQ26" s="130"/>
      <c r="JAR26" s="130"/>
      <c r="JAS26" s="130"/>
      <c r="JAT26" s="130"/>
      <c r="JAU26" s="130"/>
      <c r="JAV26" s="130"/>
      <c r="JAW26" s="130"/>
      <c r="JAX26" s="130"/>
      <c r="JAY26" s="130"/>
      <c r="JAZ26" s="130"/>
      <c r="JBA26" s="130"/>
      <c r="JBB26" s="130"/>
      <c r="JBC26" s="130"/>
      <c r="JBD26" s="130"/>
      <c r="JBE26" s="130"/>
      <c r="JBF26" s="130"/>
      <c r="JBG26" s="130"/>
      <c r="JBH26" s="130"/>
      <c r="JBI26" s="130"/>
      <c r="JBJ26" s="130"/>
      <c r="JBK26" s="130"/>
      <c r="JBL26" s="130"/>
      <c r="JBM26" s="130"/>
      <c r="JBN26" s="130"/>
      <c r="JBO26" s="130"/>
      <c r="JBP26" s="130"/>
      <c r="JBQ26" s="130"/>
      <c r="JBR26" s="130"/>
      <c r="JBS26" s="130"/>
      <c r="JBT26" s="130"/>
      <c r="JBU26" s="130"/>
      <c r="JBV26" s="130"/>
      <c r="JBW26" s="130"/>
      <c r="JBX26" s="130"/>
      <c r="JBY26" s="130"/>
      <c r="JBZ26" s="130"/>
      <c r="JCA26" s="130"/>
      <c r="JCB26" s="130"/>
      <c r="JCC26" s="130"/>
      <c r="JCD26" s="130"/>
      <c r="JCE26" s="130"/>
      <c r="JCF26" s="130"/>
      <c r="JCG26" s="130"/>
      <c r="JCH26" s="130"/>
      <c r="JCI26" s="130"/>
      <c r="JCJ26" s="130"/>
      <c r="JCK26" s="130"/>
      <c r="JCL26" s="130"/>
      <c r="JCM26" s="130"/>
      <c r="JCN26" s="130"/>
      <c r="JCO26" s="130"/>
      <c r="JCP26" s="130"/>
      <c r="JCQ26" s="130"/>
      <c r="JCR26" s="130"/>
      <c r="JCS26" s="130"/>
      <c r="JCT26" s="130"/>
      <c r="JCU26" s="130"/>
      <c r="JCV26" s="130"/>
      <c r="JCW26" s="130"/>
      <c r="JCX26" s="130"/>
      <c r="JCY26" s="130"/>
      <c r="JCZ26" s="130"/>
      <c r="JDA26" s="130"/>
      <c r="JDB26" s="130"/>
      <c r="JDC26" s="130"/>
      <c r="JDD26" s="130"/>
      <c r="JDE26" s="130"/>
      <c r="JDF26" s="130"/>
      <c r="JDG26" s="130"/>
      <c r="JDH26" s="130"/>
      <c r="JDI26" s="130"/>
      <c r="JDJ26" s="130"/>
      <c r="JDK26" s="130"/>
      <c r="JDL26" s="130"/>
      <c r="JDM26" s="130"/>
      <c r="JDN26" s="130"/>
      <c r="JDO26" s="130"/>
      <c r="JDP26" s="130"/>
      <c r="JDQ26" s="130"/>
      <c r="JDR26" s="130"/>
      <c r="JDS26" s="130"/>
      <c r="JDT26" s="130"/>
      <c r="JDU26" s="130"/>
      <c r="JDV26" s="130"/>
      <c r="JDW26" s="130"/>
      <c r="JDX26" s="130"/>
      <c r="JDY26" s="130"/>
      <c r="JDZ26" s="130"/>
      <c r="JEA26" s="130"/>
      <c r="JEB26" s="130"/>
      <c r="JEC26" s="130"/>
      <c r="JED26" s="130"/>
      <c r="JEE26" s="130"/>
      <c r="JEF26" s="130"/>
      <c r="JEG26" s="130"/>
      <c r="JEH26" s="130"/>
      <c r="JEI26" s="130"/>
      <c r="JEJ26" s="130"/>
      <c r="JEK26" s="130"/>
      <c r="JEL26" s="130"/>
      <c r="JEM26" s="130"/>
      <c r="JEN26" s="130"/>
      <c r="JEO26" s="130"/>
      <c r="JEP26" s="130"/>
      <c r="JEQ26" s="130"/>
      <c r="JER26" s="130"/>
      <c r="JES26" s="130"/>
      <c r="JET26" s="130"/>
      <c r="JEU26" s="130"/>
      <c r="JEV26" s="130"/>
      <c r="JEW26" s="130"/>
      <c r="JEX26" s="130"/>
      <c r="JEY26" s="130"/>
      <c r="JEZ26" s="130"/>
      <c r="JFA26" s="130"/>
      <c r="JFB26" s="130"/>
      <c r="JFC26" s="130"/>
      <c r="JFD26" s="130"/>
      <c r="JFE26" s="130"/>
      <c r="JFF26" s="130"/>
      <c r="JFG26" s="130"/>
      <c r="JFH26" s="130"/>
      <c r="JFI26" s="130"/>
      <c r="JFJ26" s="130"/>
      <c r="JFK26" s="130"/>
      <c r="JFL26" s="130"/>
      <c r="JFM26" s="130"/>
      <c r="JFN26" s="130"/>
      <c r="JFO26" s="130"/>
      <c r="JFP26" s="130"/>
      <c r="JFQ26" s="130"/>
      <c r="JFR26" s="130"/>
      <c r="JFS26" s="130"/>
      <c r="JFT26" s="130"/>
      <c r="JFU26" s="130"/>
      <c r="JFV26" s="130"/>
      <c r="JFW26" s="130"/>
      <c r="JFX26" s="130"/>
      <c r="JFY26" s="130"/>
      <c r="JFZ26" s="130"/>
      <c r="JGA26" s="130"/>
      <c r="JGB26" s="130"/>
      <c r="JGC26" s="130"/>
      <c r="JGD26" s="130"/>
      <c r="JGE26" s="130"/>
      <c r="JGF26" s="130"/>
      <c r="JGG26" s="130"/>
      <c r="JGH26" s="130"/>
      <c r="JGI26" s="130"/>
      <c r="JGJ26" s="130"/>
      <c r="JGK26" s="130"/>
      <c r="JGL26" s="130"/>
      <c r="JGM26" s="130"/>
      <c r="JGN26" s="130"/>
      <c r="JGO26" s="130"/>
      <c r="JGP26" s="130"/>
      <c r="JGQ26" s="130"/>
      <c r="JGR26" s="130"/>
      <c r="JGS26" s="130"/>
      <c r="JGT26" s="130"/>
      <c r="JGU26" s="130"/>
      <c r="JGV26" s="130"/>
      <c r="JGW26" s="130"/>
      <c r="JGX26" s="130"/>
      <c r="JGY26" s="130"/>
      <c r="JGZ26" s="130"/>
      <c r="JHA26" s="130"/>
      <c r="JHB26" s="130"/>
      <c r="JHC26" s="130"/>
      <c r="JHD26" s="130"/>
      <c r="JHE26" s="130"/>
      <c r="JHF26" s="130"/>
      <c r="JHG26" s="130"/>
      <c r="JHH26" s="130"/>
      <c r="JHI26" s="130"/>
      <c r="JHJ26" s="130"/>
      <c r="JHK26" s="130"/>
      <c r="JHL26" s="130"/>
      <c r="JHM26" s="130"/>
      <c r="JHN26" s="130"/>
      <c r="JHO26" s="130"/>
      <c r="JHP26" s="130"/>
      <c r="JHQ26" s="130"/>
      <c r="JHR26" s="130"/>
      <c r="JHS26" s="130"/>
      <c r="JHT26" s="130"/>
      <c r="JHU26" s="130"/>
      <c r="JHV26" s="130"/>
      <c r="JHW26" s="130"/>
      <c r="JHX26" s="130"/>
      <c r="JHY26" s="130"/>
      <c r="JHZ26" s="130"/>
      <c r="JIA26" s="130"/>
      <c r="JIB26" s="130"/>
      <c r="JIC26" s="130"/>
      <c r="JID26" s="130"/>
      <c r="JIE26" s="130"/>
      <c r="JIF26" s="130"/>
      <c r="JIG26" s="130"/>
      <c r="JIH26" s="130"/>
      <c r="JII26" s="130"/>
      <c r="JIJ26" s="130"/>
      <c r="JIK26" s="130"/>
      <c r="JIL26" s="130"/>
      <c r="JIM26" s="130"/>
      <c r="JIN26" s="130"/>
      <c r="JIO26" s="130"/>
      <c r="JIP26" s="130"/>
      <c r="JIQ26" s="130"/>
      <c r="JIR26" s="130"/>
      <c r="JIS26" s="130"/>
      <c r="JIT26" s="130"/>
      <c r="JIU26" s="130"/>
      <c r="JIV26" s="130"/>
      <c r="JIW26" s="130"/>
      <c r="JIX26" s="130"/>
      <c r="JIY26" s="130"/>
      <c r="JIZ26" s="130"/>
      <c r="JJA26" s="130"/>
      <c r="JJB26" s="130"/>
      <c r="JJC26" s="130"/>
      <c r="JJD26" s="130"/>
      <c r="JJE26" s="130"/>
      <c r="JJF26" s="130"/>
      <c r="JJG26" s="130"/>
      <c r="JJH26" s="130"/>
      <c r="JJI26" s="130"/>
      <c r="JJJ26" s="130"/>
      <c r="JJK26" s="130"/>
      <c r="JJL26" s="130"/>
      <c r="JJM26" s="130"/>
      <c r="JJN26" s="130"/>
      <c r="JJO26" s="130"/>
      <c r="JJP26" s="130"/>
      <c r="JJQ26" s="130"/>
      <c r="JJR26" s="130"/>
      <c r="JJS26" s="130"/>
      <c r="JJT26" s="130"/>
      <c r="JJU26" s="130"/>
      <c r="JJV26" s="130"/>
      <c r="JJW26" s="130"/>
      <c r="JJX26" s="130"/>
      <c r="JJY26" s="130"/>
      <c r="JJZ26" s="130"/>
      <c r="JKA26" s="130"/>
      <c r="JKB26" s="130"/>
      <c r="JKC26" s="130"/>
      <c r="JKD26" s="130"/>
      <c r="JKE26" s="130"/>
      <c r="JKF26" s="130"/>
      <c r="JKG26" s="130"/>
      <c r="JKH26" s="130"/>
      <c r="JKI26" s="130"/>
      <c r="JKJ26" s="130"/>
      <c r="JKK26" s="130"/>
      <c r="JKL26" s="130"/>
      <c r="JKM26" s="130"/>
      <c r="JKN26" s="130"/>
      <c r="JKO26" s="130"/>
      <c r="JKP26" s="130"/>
      <c r="JKQ26" s="130"/>
      <c r="JKR26" s="130"/>
      <c r="JKS26" s="130"/>
      <c r="JKT26" s="130"/>
      <c r="JKU26" s="130"/>
      <c r="JKV26" s="130"/>
      <c r="JKW26" s="130"/>
      <c r="JKX26" s="130"/>
      <c r="JKY26" s="130"/>
      <c r="JKZ26" s="130"/>
      <c r="JLA26" s="130"/>
      <c r="JLB26" s="130"/>
      <c r="JLC26" s="130"/>
      <c r="JLD26" s="130"/>
      <c r="JLE26" s="130"/>
      <c r="JLF26" s="130"/>
      <c r="JLG26" s="130"/>
      <c r="JLH26" s="130"/>
      <c r="JLI26" s="130"/>
      <c r="JLJ26" s="130"/>
      <c r="JLK26" s="130"/>
      <c r="JLL26" s="130"/>
      <c r="JLM26" s="130"/>
      <c r="JLN26" s="130"/>
      <c r="JLO26" s="130"/>
      <c r="JLP26" s="130"/>
      <c r="JLQ26" s="130"/>
      <c r="JLR26" s="130"/>
      <c r="JLS26" s="130"/>
      <c r="JLT26" s="130"/>
      <c r="JLU26" s="130"/>
      <c r="JLV26" s="130"/>
      <c r="JLW26" s="130"/>
      <c r="JLX26" s="130"/>
      <c r="JLY26" s="130"/>
      <c r="JLZ26" s="130"/>
      <c r="JMA26" s="130"/>
      <c r="JMB26" s="130"/>
      <c r="JMC26" s="130"/>
      <c r="JMD26" s="130"/>
      <c r="JME26" s="130"/>
      <c r="JMF26" s="130"/>
      <c r="JMG26" s="130"/>
      <c r="JMH26" s="130"/>
      <c r="JMI26" s="130"/>
      <c r="JMJ26" s="130"/>
      <c r="JMK26" s="130"/>
      <c r="JML26" s="130"/>
      <c r="JMM26" s="130"/>
      <c r="JMN26" s="130"/>
      <c r="JMO26" s="130"/>
      <c r="JMP26" s="130"/>
      <c r="JMQ26" s="130"/>
      <c r="JMR26" s="130"/>
      <c r="JMS26" s="130"/>
      <c r="JMT26" s="130"/>
      <c r="JMU26" s="130"/>
      <c r="JMV26" s="130"/>
      <c r="JMW26" s="130"/>
      <c r="JMX26" s="130"/>
      <c r="JMY26" s="130"/>
      <c r="JMZ26" s="130"/>
      <c r="JNA26" s="130"/>
      <c r="JNB26" s="130"/>
      <c r="JNC26" s="130"/>
      <c r="JND26" s="130"/>
      <c r="JNE26" s="130"/>
      <c r="JNF26" s="130"/>
      <c r="JNG26" s="130"/>
      <c r="JNH26" s="130"/>
      <c r="JNI26" s="130"/>
      <c r="JNJ26" s="130"/>
      <c r="JNK26" s="130"/>
      <c r="JNL26" s="130"/>
      <c r="JNM26" s="130"/>
      <c r="JNN26" s="130"/>
      <c r="JNO26" s="130"/>
      <c r="JNP26" s="130"/>
      <c r="JNQ26" s="130"/>
      <c r="JNR26" s="130"/>
      <c r="JNS26" s="130"/>
      <c r="JNT26" s="130"/>
      <c r="JNU26" s="130"/>
      <c r="JNV26" s="130"/>
      <c r="JNW26" s="130"/>
      <c r="JNX26" s="130"/>
      <c r="JNY26" s="130"/>
      <c r="JNZ26" s="130"/>
      <c r="JOA26" s="130"/>
      <c r="JOB26" s="130"/>
      <c r="JOC26" s="130"/>
      <c r="JOD26" s="130"/>
      <c r="JOE26" s="130"/>
      <c r="JOF26" s="130"/>
      <c r="JOG26" s="130"/>
      <c r="JOH26" s="130"/>
      <c r="JOI26" s="130"/>
      <c r="JOJ26" s="130"/>
      <c r="JOK26" s="130"/>
      <c r="JOL26" s="130"/>
      <c r="JOM26" s="130"/>
      <c r="JON26" s="130"/>
      <c r="JOO26" s="130"/>
      <c r="JOP26" s="130"/>
      <c r="JOQ26" s="130"/>
      <c r="JOR26" s="130"/>
      <c r="JOS26" s="130"/>
      <c r="JOT26" s="130"/>
      <c r="JOU26" s="130"/>
      <c r="JOV26" s="130"/>
      <c r="JOW26" s="130"/>
      <c r="JOX26" s="130"/>
      <c r="JOY26" s="130"/>
      <c r="JOZ26" s="130"/>
      <c r="JPA26" s="130"/>
      <c r="JPB26" s="130"/>
      <c r="JPC26" s="130"/>
      <c r="JPD26" s="130"/>
      <c r="JPE26" s="130"/>
      <c r="JPF26" s="130"/>
      <c r="JPG26" s="130"/>
      <c r="JPH26" s="130"/>
      <c r="JPI26" s="130"/>
      <c r="JPJ26" s="130"/>
      <c r="JPK26" s="130"/>
      <c r="JPL26" s="130"/>
      <c r="JPM26" s="130"/>
      <c r="JPN26" s="130"/>
      <c r="JPO26" s="130"/>
      <c r="JPP26" s="130"/>
      <c r="JPQ26" s="130"/>
      <c r="JPR26" s="130"/>
      <c r="JPS26" s="130"/>
      <c r="JPT26" s="130"/>
      <c r="JPU26" s="130"/>
      <c r="JPV26" s="130"/>
      <c r="JPW26" s="130"/>
      <c r="JPX26" s="130"/>
      <c r="JPY26" s="130"/>
      <c r="JPZ26" s="130"/>
      <c r="JQA26" s="130"/>
      <c r="JQB26" s="130"/>
      <c r="JQC26" s="130"/>
      <c r="JQD26" s="130"/>
      <c r="JQE26" s="130"/>
      <c r="JQF26" s="130"/>
      <c r="JQG26" s="130"/>
      <c r="JQH26" s="130"/>
      <c r="JQI26" s="130"/>
      <c r="JQJ26" s="130"/>
      <c r="JQK26" s="130"/>
      <c r="JQL26" s="130"/>
      <c r="JQM26" s="130"/>
      <c r="JQN26" s="130"/>
      <c r="JQO26" s="130"/>
      <c r="JQP26" s="130"/>
      <c r="JQQ26" s="130"/>
      <c r="JQR26" s="130"/>
      <c r="JQS26" s="130"/>
      <c r="JQT26" s="130"/>
      <c r="JQU26" s="130"/>
      <c r="JQV26" s="130"/>
      <c r="JQW26" s="130"/>
      <c r="JQX26" s="130"/>
      <c r="JQY26" s="130"/>
      <c r="JQZ26" s="130"/>
      <c r="JRA26" s="130"/>
      <c r="JRB26" s="130"/>
      <c r="JRC26" s="130"/>
      <c r="JRD26" s="130"/>
      <c r="JRE26" s="130"/>
      <c r="JRF26" s="130"/>
      <c r="JRG26" s="130"/>
      <c r="JRH26" s="130"/>
      <c r="JRI26" s="130"/>
      <c r="JRJ26" s="130"/>
      <c r="JRK26" s="130"/>
      <c r="JRL26" s="130"/>
      <c r="JRM26" s="130"/>
      <c r="JRN26" s="130"/>
      <c r="JRO26" s="130"/>
      <c r="JRP26" s="130"/>
      <c r="JRQ26" s="130"/>
      <c r="JRR26" s="130"/>
      <c r="JRS26" s="130"/>
      <c r="JRT26" s="130"/>
      <c r="JRU26" s="130"/>
      <c r="JRV26" s="130"/>
      <c r="JRW26" s="130"/>
      <c r="JRX26" s="130"/>
      <c r="JRY26" s="130"/>
      <c r="JRZ26" s="130"/>
      <c r="JSA26" s="130"/>
      <c r="JSB26" s="130"/>
      <c r="JSC26" s="130"/>
      <c r="JSD26" s="130"/>
      <c r="JSE26" s="130"/>
      <c r="JSF26" s="130"/>
      <c r="JSG26" s="130"/>
      <c r="JSH26" s="130"/>
      <c r="JSI26" s="130"/>
      <c r="JSJ26" s="130"/>
      <c r="JSK26" s="130"/>
      <c r="JSL26" s="130"/>
      <c r="JSM26" s="130"/>
      <c r="JSN26" s="130"/>
      <c r="JSO26" s="130"/>
      <c r="JSP26" s="130"/>
      <c r="JSQ26" s="130"/>
      <c r="JSR26" s="130"/>
      <c r="JSS26" s="130"/>
      <c r="JST26" s="130"/>
      <c r="JSU26" s="130"/>
      <c r="JSV26" s="130"/>
      <c r="JSW26" s="130"/>
      <c r="JSX26" s="130"/>
      <c r="JSY26" s="130"/>
      <c r="JSZ26" s="130"/>
      <c r="JTA26" s="130"/>
      <c r="JTB26" s="130"/>
      <c r="JTC26" s="130"/>
      <c r="JTD26" s="130"/>
      <c r="JTE26" s="130"/>
      <c r="JTF26" s="130"/>
      <c r="JTG26" s="130"/>
      <c r="JTH26" s="130"/>
      <c r="JTI26" s="130"/>
      <c r="JTJ26" s="130"/>
      <c r="JTK26" s="130"/>
      <c r="JTL26" s="130"/>
      <c r="JTM26" s="130"/>
      <c r="JTN26" s="130"/>
      <c r="JTO26" s="130"/>
      <c r="JTP26" s="130"/>
      <c r="JTQ26" s="130"/>
      <c r="JTR26" s="130"/>
      <c r="JTS26" s="130"/>
      <c r="JTT26" s="130"/>
      <c r="JTU26" s="130"/>
      <c r="JTV26" s="130"/>
      <c r="JTW26" s="130"/>
      <c r="JTX26" s="130"/>
      <c r="JTY26" s="130"/>
      <c r="JTZ26" s="130"/>
      <c r="JUA26" s="130"/>
      <c r="JUB26" s="130"/>
      <c r="JUC26" s="130"/>
      <c r="JUD26" s="130"/>
      <c r="JUE26" s="130"/>
      <c r="JUF26" s="130"/>
      <c r="JUG26" s="130"/>
      <c r="JUH26" s="130"/>
      <c r="JUI26" s="130"/>
      <c r="JUJ26" s="130"/>
      <c r="JUK26" s="130"/>
      <c r="JUL26" s="130"/>
      <c r="JUM26" s="130"/>
      <c r="JUN26" s="130"/>
      <c r="JUO26" s="130"/>
      <c r="JUP26" s="130"/>
      <c r="JUQ26" s="130"/>
      <c r="JUR26" s="130"/>
      <c r="JUS26" s="130"/>
      <c r="JUT26" s="130"/>
      <c r="JUU26" s="130"/>
      <c r="JUV26" s="130"/>
      <c r="JUW26" s="130"/>
      <c r="JUX26" s="130"/>
      <c r="JUY26" s="130"/>
      <c r="JUZ26" s="130"/>
      <c r="JVA26" s="130"/>
      <c r="JVB26" s="130"/>
      <c r="JVC26" s="130"/>
      <c r="JVD26" s="130"/>
      <c r="JVE26" s="130"/>
      <c r="JVF26" s="130"/>
      <c r="JVG26" s="130"/>
      <c r="JVH26" s="130"/>
      <c r="JVI26" s="130"/>
      <c r="JVJ26" s="130"/>
      <c r="JVK26" s="130"/>
      <c r="JVL26" s="130"/>
      <c r="JVM26" s="130"/>
      <c r="JVN26" s="130"/>
      <c r="JVO26" s="130"/>
      <c r="JVP26" s="130"/>
      <c r="JVQ26" s="130"/>
      <c r="JVR26" s="130"/>
      <c r="JVS26" s="130"/>
      <c r="JVT26" s="130"/>
      <c r="JVU26" s="130"/>
      <c r="JVV26" s="130"/>
      <c r="JVW26" s="130"/>
      <c r="JVX26" s="130"/>
      <c r="JVY26" s="130"/>
      <c r="JVZ26" s="130"/>
      <c r="JWA26" s="130"/>
      <c r="JWB26" s="130"/>
      <c r="JWC26" s="130"/>
      <c r="JWD26" s="130"/>
      <c r="JWE26" s="130"/>
      <c r="JWF26" s="130"/>
      <c r="JWG26" s="130"/>
      <c r="JWH26" s="130"/>
      <c r="JWI26" s="130"/>
      <c r="JWJ26" s="130"/>
      <c r="JWK26" s="130"/>
      <c r="JWL26" s="130"/>
      <c r="JWM26" s="130"/>
      <c r="JWN26" s="130"/>
      <c r="JWO26" s="130"/>
      <c r="JWP26" s="130"/>
      <c r="JWQ26" s="130"/>
      <c r="JWR26" s="130"/>
      <c r="JWS26" s="130"/>
      <c r="JWT26" s="130"/>
      <c r="JWU26" s="130"/>
      <c r="JWV26" s="130"/>
      <c r="JWW26" s="130"/>
      <c r="JWX26" s="130"/>
      <c r="JWY26" s="130"/>
      <c r="JWZ26" s="130"/>
      <c r="JXA26" s="130"/>
      <c r="JXB26" s="130"/>
      <c r="JXC26" s="130"/>
      <c r="JXD26" s="130"/>
      <c r="JXE26" s="130"/>
      <c r="JXF26" s="130"/>
      <c r="JXG26" s="130"/>
      <c r="JXH26" s="130"/>
      <c r="JXI26" s="130"/>
      <c r="JXJ26" s="130"/>
      <c r="JXK26" s="130"/>
      <c r="JXL26" s="130"/>
      <c r="JXM26" s="130"/>
      <c r="JXN26" s="130"/>
      <c r="JXO26" s="130"/>
      <c r="JXP26" s="130"/>
      <c r="JXQ26" s="130"/>
      <c r="JXR26" s="130"/>
      <c r="JXS26" s="130"/>
      <c r="JXT26" s="130"/>
      <c r="JXU26" s="130"/>
      <c r="JXV26" s="130"/>
      <c r="JXW26" s="130"/>
      <c r="JXX26" s="130"/>
      <c r="JXY26" s="130"/>
      <c r="JXZ26" s="130"/>
      <c r="JYA26" s="130"/>
      <c r="JYB26" s="130"/>
      <c r="JYC26" s="130"/>
      <c r="JYD26" s="130"/>
      <c r="JYE26" s="130"/>
      <c r="JYF26" s="130"/>
      <c r="JYG26" s="130"/>
      <c r="JYH26" s="130"/>
      <c r="JYI26" s="130"/>
      <c r="JYJ26" s="130"/>
      <c r="JYK26" s="130"/>
      <c r="JYL26" s="130"/>
      <c r="JYM26" s="130"/>
      <c r="JYN26" s="130"/>
      <c r="JYO26" s="130"/>
      <c r="JYP26" s="130"/>
      <c r="JYQ26" s="130"/>
      <c r="JYR26" s="130"/>
      <c r="JYS26" s="130"/>
      <c r="JYT26" s="130"/>
      <c r="JYU26" s="130"/>
      <c r="JYV26" s="130"/>
      <c r="JYW26" s="130"/>
      <c r="JYX26" s="130"/>
      <c r="JYY26" s="130"/>
      <c r="JYZ26" s="130"/>
      <c r="JZA26" s="130"/>
      <c r="JZB26" s="130"/>
      <c r="JZC26" s="130"/>
      <c r="JZD26" s="130"/>
      <c r="JZE26" s="130"/>
      <c r="JZF26" s="130"/>
      <c r="JZG26" s="130"/>
      <c r="JZH26" s="130"/>
      <c r="JZI26" s="130"/>
      <c r="JZJ26" s="130"/>
      <c r="JZK26" s="130"/>
      <c r="JZL26" s="130"/>
      <c r="JZM26" s="130"/>
      <c r="JZN26" s="130"/>
      <c r="JZO26" s="130"/>
      <c r="JZP26" s="130"/>
      <c r="JZQ26" s="130"/>
      <c r="JZR26" s="130"/>
      <c r="JZS26" s="130"/>
      <c r="JZT26" s="130"/>
      <c r="JZU26" s="130"/>
      <c r="JZV26" s="130"/>
      <c r="JZW26" s="130"/>
      <c r="JZX26" s="130"/>
      <c r="JZY26" s="130"/>
      <c r="JZZ26" s="130"/>
      <c r="KAA26" s="130"/>
      <c r="KAB26" s="130"/>
      <c r="KAC26" s="130"/>
      <c r="KAD26" s="130"/>
      <c r="KAE26" s="130"/>
      <c r="KAF26" s="130"/>
      <c r="KAG26" s="130"/>
      <c r="KAH26" s="130"/>
      <c r="KAI26" s="130"/>
      <c r="KAJ26" s="130"/>
      <c r="KAK26" s="130"/>
      <c r="KAL26" s="130"/>
      <c r="KAM26" s="130"/>
      <c r="KAN26" s="130"/>
      <c r="KAO26" s="130"/>
      <c r="KAP26" s="130"/>
      <c r="KAQ26" s="130"/>
      <c r="KAR26" s="130"/>
      <c r="KAS26" s="130"/>
      <c r="KAT26" s="130"/>
      <c r="KAU26" s="130"/>
      <c r="KAV26" s="130"/>
      <c r="KAW26" s="130"/>
      <c r="KAX26" s="130"/>
      <c r="KAY26" s="130"/>
      <c r="KAZ26" s="130"/>
      <c r="KBA26" s="130"/>
      <c r="KBB26" s="130"/>
      <c r="KBC26" s="130"/>
      <c r="KBD26" s="130"/>
      <c r="KBE26" s="130"/>
      <c r="KBF26" s="130"/>
      <c r="KBG26" s="130"/>
      <c r="KBH26" s="130"/>
      <c r="KBI26" s="130"/>
      <c r="KBJ26" s="130"/>
      <c r="KBK26" s="130"/>
      <c r="KBL26" s="130"/>
      <c r="KBM26" s="130"/>
      <c r="KBN26" s="130"/>
      <c r="KBO26" s="130"/>
      <c r="KBP26" s="130"/>
      <c r="KBQ26" s="130"/>
      <c r="KBR26" s="130"/>
      <c r="KBS26" s="130"/>
      <c r="KBT26" s="130"/>
      <c r="KBU26" s="130"/>
      <c r="KBV26" s="130"/>
      <c r="KBW26" s="130"/>
      <c r="KBX26" s="130"/>
      <c r="KBY26" s="130"/>
      <c r="KBZ26" s="130"/>
      <c r="KCA26" s="130"/>
      <c r="KCB26" s="130"/>
      <c r="KCC26" s="130"/>
      <c r="KCD26" s="130"/>
      <c r="KCE26" s="130"/>
      <c r="KCF26" s="130"/>
      <c r="KCG26" s="130"/>
      <c r="KCH26" s="130"/>
      <c r="KCI26" s="130"/>
      <c r="KCJ26" s="130"/>
      <c r="KCK26" s="130"/>
      <c r="KCL26" s="130"/>
      <c r="KCM26" s="130"/>
      <c r="KCN26" s="130"/>
      <c r="KCO26" s="130"/>
      <c r="KCP26" s="130"/>
      <c r="KCQ26" s="130"/>
      <c r="KCR26" s="130"/>
      <c r="KCS26" s="130"/>
      <c r="KCT26" s="130"/>
      <c r="KCU26" s="130"/>
      <c r="KCV26" s="130"/>
      <c r="KCW26" s="130"/>
      <c r="KCX26" s="130"/>
      <c r="KCY26" s="130"/>
      <c r="KCZ26" s="130"/>
      <c r="KDA26" s="130"/>
      <c r="KDB26" s="130"/>
      <c r="KDC26" s="130"/>
      <c r="KDD26" s="130"/>
      <c r="KDE26" s="130"/>
      <c r="KDF26" s="130"/>
      <c r="KDG26" s="130"/>
      <c r="KDH26" s="130"/>
      <c r="KDI26" s="130"/>
      <c r="KDJ26" s="130"/>
      <c r="KDK26" s="130"/>
      <c r="KDL26" s="130"/>
      <c r="KDM26" s="130"/>
      <c r="KDN26" s="130"/>
      <c r="KDO26" s="130"/>
      <c r="KDP26" s="130"/>
      <c r="KDQ26" s="130"/>
      <c r="KDR26" s="130"/>
      <c r="KDS26" s="130"/>
      <c r="KDT26" s="130"/>
      <c r="KDU26" s="130"/>
      <c r="KDV26" s="130"/>
      <c r="KDW26" s="130"/>
      <c r="KDX26" s="130"/>
      <c r="KDY26" s="130"/>
      <c r="KDZ26" s="130"/>
      <c r="KEA26" s="130"/>
      <c r="KEB26" s="130"/>
      <c r="KEC26" s="130"/>
      <c r="KED26" s="130"/>
      <c r="KEE26" s="130"/>
      <c r="KEF26" s="130"/>
      <c r="KEG26" s="130"/>
      <c r="KEH26" s="130"/>
      <c r="KEI26" s="130"/>
      <c r="KEJ26" s="130"/>
      <c r="KEK26" s="130"/>
      <c r="KEL26" s="130"/>
      <c r="KEM26" s="130"/>
      <c r="KEN26" s="130"/>
      <c r="KEO26" s="130"/>
      <c r="KEP26" s="130"/>
      <c r="KEQ26" s="130"/>
      <c r="KER26" s="130"/>
      <c r="KES26" s="130"/>
      <c r="KET26" s="130"/>
      <c r="KEU26" s="130"/>
      <c r="KEV26" s="130"/>
      <c r="KEW26" s="130"/>
      <c r="KEX26" s="130"/>
      <c r="KEY26" s="130"/>
      <c r="KEZ26" s="130"/>
      <c r="KFA26" s="130"/>
      <c r="KFB26" s="130"/>
      <c r="KFC26" s="130"/>
      <c r="KFD26" s="130"/>
      <c r="KFE26" s="130"/>
      <c r="KFF26" s="130"/>
      <c r="KFG26" s="130"/>
      <c r="KFH26" s="130"/>
      <c r="KFI26" s="130"/>
      <c r="KFJ26" s="130"/>
      <c r="KFK26" s="130"/>
      <c r="KFL26" s="130"/>
      <c r="KFM26" s="130"/>
      <c r="KFN26" s="130"/>
      <c r="KFO26" s="130"/>
      <c r="KFP26" s="130"/>
      <c r="KFQ26" s="130"/>
      <c r="KFR26" s="130"/>
      <c r="KFS26" s="130"/>
      <c r="KFT26" s="130"/>
      <c r="KFU26" s="130"/>
      <c r="KFV26" s="130"/>
      <c r="KFW26" s="130"/>
      <c r="KFX26" s="130"/>
      <c r="KFY26" s="130"/>
      <c r="KFZ26" s="130"/>
      <c r="KGA26" s="130"/>
      <c r="KGB26" s="130"/>
      <c r="KGC26" s="130"/>
      <c r="KGD26" s="130"/>
      <c r="KGE26" s="130"/>
      <c r="KGF26" s="130"/>
      <c r="KGG26" s="130"/>
      <c r="KGH26" s="130"/>
      <c r="KGI26" s="130"/>
      <c r="KGJ26" s="130"/>
      <c r="KGK26" s="130"/>
      <c r="KGL26" s="130"/>
      <c r="KGM26" s="130"/>
      <c r="KGN26" s="130"/>
      <c r="KGO26" s="130"/>
      <c r="KGP26" s="130"/>
      <c r="KGQ26" s="130"/>
      <c r="KGR26" s="130"/>
      <c r="KGS26" s="130"/>
      <c r="KGT26" s="130"/>
      <c r="KGU26" s="130"/>
      <c r="KGV26" s="130"/>
      <c r="KGW26" s="130"/>
      <c r="KGX26" s="130"/>
      <c r="KGY26" s="130"/>
      <c r="KGZ26" s="130"/>
      <c r="KHA26" s="130"/>
      <c r="KHB26" s="130"/>
      <c r="KHC26" s="130"/>
      <c r="KHD26" s="130"/>
      <c r="KHE26" s="130"/>
      <c r="KHF26" s="130"/>
      <c r="KHG26" s="130"/>
      <c r="KHH26" s="130"/>
      <c r="KHI26" s="130"/>
      <c r="KHJ26" s="130"/>
      <c r="KHK26" s="130"/>
      <c r="KHL26" s="130"/>
      <c r="KHM26" s="130"/>
      <c r="KHN26" s="130"/>
      <c r="KHO26" s="130"/>
      <c r="KHP26" s="130"/>
      <c r="KHQ26" s="130"/>
      <c r="KHR26" s="130"/>
      <c r="KHS26" s="130"/>
      <c r="KHT26" s="130"/>
      <c r="KHU26" s="130"/>
      <c r="KHV26" s="130"/>
      <c r="KHW26" s="130"/>
      <c r="KHX26" s="130"/>
      <c r="KHY26" s="130"/>
      <c r="KHZ26" s="130"/>
      <c r="KIA26" s="130"/>
      <c r="KIB26" s="130"/>
      <c r="KIC26" s="130"/>
      <c r="KID26" s="130"/>
      <c r="KIE26" s="130"/>
      <c r="KIF26" s="130"/>
      <c r="KIG26" s="130"/>
      <c r="KIH26" s="130"/>
      <c r="KII26" s="130"/>
      <c r="KIJ26" s="130"/>
      <c r="KIK26" s="130"/>
      <c r="KIL26" s="130"/>
      <c r="KIM26" s="130"/>
      <c r="KIN26" s="130"/>
      <c r="KIO26" s="130"/>
      <c r="KIP26" s="130"/>
      <c r="KIQ26" s="130"/>
      <c r="KIR26" s="130"/>
      <c r="KIS26" s="130"/>
      <c r="KIT26" s="130"/>
      <c r="KIU26" s="130"/>
      <c r="KIV26" s="130"/>
      <c r="KIW26" s="130"/>
      <c r="KIX26" s="130"/>
      <c r="KIY26" s="130"/>
      <c r="KIZ26" s="130"/>
      <c r="KJA26" s="130"/>
      <c r="KJB26" s="130"/>
      <c r="KJC26" s="130"/>
      <c r="KJD26" s="130"/>
      <c r="KJE26" s="130"/>
      <c r="KJF26" s="130"/>
      <c r="KJG26" s="130"/>
      <c r="KJH26" s="130"/>
      <c r="KJI26" s="130"/>
      <c r="KJJ26" s="130"/>
      <c r="KJK26" s="130"/>
      <c r="KJL26" s="130"/>
      <c r="KJM26" s="130"/>
      <c r="KJN26" s="130"/>
      <c r="KJO26" s="130"/>
      <c r="KJP26" s="130"/>
      <c r="KJQ26" s="130"/>
      <c r="KJR26" s="130"/>
      <c r="KJS26" s="130"/>
      <c r="KJT26" s="130"/>
      <c r="KJU26" s="130"/>
      <c r="KJV26" s="130"/>
      <c r="KJW26" s="130"/>
      <c r="KJX26" s="130"/>
      <c r="KJY26" s="130"/>
      <c r="KJZ26" s="130"/>
      <c r="KKA26" s="130"/>
      <c r="KKB26" s="130"/>
      <c r="KKC26" s="130"/>
      <c r="KKD26" s="130"/>
      <c r="KKE26" s="130"/>
      <c r="KKF26" s="130"/>
      <c r="KKG26" s="130"/>
      <c r="KKH26" s="130"/>
      <c r="KKI26" s="130"/>
      <c r="KKJ26" s="130"/>
      <c r="KKK26" s="130"/>
      <c r="KKL26" s="130"/>
      <c r="KKM26" s="130"/>
      <c r="KKN26" s="130"/>
      <c r="KKO26" s="130"/>
      <c r="KKP26" s="130"/>
      <c r="KKQ26" s="130"/>
      <c r="KKR26" s="130"/>
      <c r="KKS26" s="130"/>
      <c r="KKT26" s="130"/>
      <c r="KKU26" s="130"/>
      <c r="KKV26" s="130"/>
      <c r="KKW26" s="130"/>
      <c r="KKX26" s="130"/>
      <c r="KKY26" s="130"/>
      <c r="KKZ26" s="130"/>
      <c r="KLA26" s="130"/>
      <c r="KLB26" s="130"/>
      <c r="KLC26" s="130"/>
      <c r="KLD26" s="130"/>
      <c r="KLE26" s="130"/>
      <c r="KLF26" s="130"/>
      <c r="KLG26" s="130"/>
      <c r="KLH26" s="130"/>
      <c r="KLI26" s="130"/>
      <c r="KLJ26" s="130"/>
      <c r="KLK26" s="130"/>
      <c r="KLL26" s="130"/>
      <c r="KLM26" s="130"/>
      <c r="KLN26" s="130"/>
      <c r="KLO26" s="130"/>
      <c r="KLP26" s="130"/>
      <c r="KLQ26" s="130"/>
      <c r="KLR26" s="130"/>
      <c r="KLS26" s="130"/>
      <c r="KLT26" s="130"/>
      <c r="KLU26" s="130"/>
      <c r="KLV26" s="130"/>
      <c r="KLW26" s="130"/>
      <c r="KLX26" s="130"/>
      <c r="KLY26" s="130"/>
      <c r="KLZ26" s="130"/>
      <c r="KMA26" s="130"/>
      <c r="KMB26" s="130"/>
      <c r="KMC26" s="130"/>
      <c r="KMD26" s="130"/>
      <c r="KME26" s="130"/>
      <c r="KMF26" s="130"/>
      <c r="KMG26" s="130"/>
      <c r="KMH26" s="130"/>
      <c r="KMI26" s="130"/>
      <c r="KMJ26" s="130"/>
      <c r="KMK26" s="130"/>
      <c r="KML26" s="130"/>
      <c r="KMM26" s="130"/>
      <c r="KMN26" s="130"/>
      <c r="KMO26" s="130"/>
      <c r="KMP26" s="130"/>
      <c r="KMQ26" s="130"/>
      <c r="KMR26" s="130"/>
      <c r="KMS26" s="130"/>
      <c r="KMT26" s="130"/>
      <c r="KMU26" s="130"/>
      <c r="KMV26" s="130"/>
      <c r="KMW26" s="130"/>
      <c r="KMX26" s="130"/>
      <c r="KMY26" s="130"/>
      <c r="KMZ26" s="130"/>
      <c r="KNA26" s="130"/>
      <c r="KNB26" s="130"/>
      <c r="KNC26" s="130"/>
      <c r="KND26" s="130"/>
      <c r="KNE26" s="130"/>
      <c r="KNF26" s="130"/>
      <c r="KNG26" s="130"/>
      <c r="KNH26" s="130"/>
      <c r="KNI26" s="130"/>
      <c r="KNJ26" s="130"/>
      <c r="KNK26" s="130"/>
      <c r="KNL26" s="130"/>
      <c r="KNM26" s="130"/>
      <c r="KNN26" s="130"/>
      <c r="KNO26" s="130"/>
      <c r="KNP26" s="130"/>
      <c r="KNQ26" s="130"/>
      <c r="KNR26" s="130"/>
      <c r="KNS26" s="130"/>
      <c r="KNT26" s="130"/>
      <c r="KNU26" s="130"/>
      <c r="KNV26" s="130"/>
      <c r="KNW26" s="130"/>
      <c r="KNX26" s="130"/>
      <c r="KNY26" s="130"/>
      <c r="KNZ26" s="130"/>
      <c r="KOA26" s="130"/>
      <c r="KOB26" s="130"/>
      <c r="KOC26" s="130"/>
      <c r="KOD26" s="130"/>
      <c r="KOE26" s="130"/>
      <c r="KOF26" s="130"/>
      <c r="KOG26" s="130"/>
      <c r="KOH26" s="130"/>
      <c r="KOI26" s="130"/>
      <c r="KOJ26" s="130"/>
      <c r="KOK26" s="130"/>
      <c r="KOL26" s="130"/>
      <c r="KOM26" s="130"/>
      <c r="KON26" s="130"/>
      <c r="KOO26" s="130"/>
      <c r="KOP26" s="130"/>
      <c r="KOQ26" s="130"/>
      <c r="KOR26" s="130"/>
      <c r="KOS26" s="130"/>
      <c r="KOT26" s="130"/>
      <c r="KOU26" s="130"/>
      <c r="KOV26" s="130"/>
      <c r="KOW26" s="130"/>
      <c r="KOX26" s="130"/>
      <c r="KOY26" s="130"/>
      <c r="KOZ26" s="130"/>
      <c r="KPA26" s="130"/>
      <c r="KPB26" s="130"/>
      <c r="KPC26" s="130"/>
      <c r="KPD26" s="130"/>
      <c r="KPE26" s="130"/>
      <c r="KPF26" s="130"/>
      <c r="KPG26" s="130"/>
      <c r="KPH26" s="130"/>
      <c r="KPI26" s="130"/>
      <c r="KPJ26" s="130"/>
      <c r="KPK26" s="130"/>
      <c r="KPL26" s="130"/>
      <c r="KPM26" s="130"/>
      <c r="KPN26" s="130"/>
      <c r="KPO26" s="130"/>
      <c r="KPP26" s="130"/>
      <c r="KPQ26" s="130"/>
      <c r="KPR26" s="130"/>
      <c r="KPS26" s="130"/>
      <c r="KPT26" s="130"/>
      <c r="KPU26" s="130"/>
      <c r="KPV26" s="130"/>
      <c r="KPW26" s="130"/>
      <c r="KPX26" s="130"/>
      <c r="KPY26" s="130"/>
      <c r="KPZ26" s="130"/>
      <c r="KQA26" s="130"/>
      <c r="KQB26" s="130"/>
      <c r="KQC26" s="130"/>
      <c r="KQD26" s="130"/>
      <c r="KQE26" s="130"/>
      <c r="KQF26" s="130"/>
      <c r="KQG26" s="130"/>
      <c r="KQH26" s="130"/>
      <c r="KQI26" s="130"/>
      <c r="KQJ26" s="130"/>
      <c r="KQK26" s="130"/>
      <c r="KQL26" s="130"/>
      <c r="KQM26" s="130"/>
      <c r="KQN26" s="130"/>
      <c r="KQO26" s="130"/>
      <c r="KQP26" s="130"/>
      <c r="KQQ26" s="130"/>
      <c r="KQR26" s="130"/>
      <c r="KQS26" s="130"/>
      <c r="KQT26" s="130"/>
      <c r="KQU26" s="130"/>
      <c r="KQV26" s="130"/>
      <c r="KQW26" s="130"/>
      <c r="KQX26" s="130"/>
      <c r="KQY26" s="130"/>
      <c r="KQZ26" s="130"/>
      <c r="KRA26" s="130"/>
      <c r="KRB26" s="130"/>
      <c r="KRC26" s="130"/>
      <c r="KRD26" s="130"/>
      <c r="KRE26" s="130"/>
      <c r="KRF26" s="130"/>
      <c r="KRG26" s="130"/>
      <c r="KRH26" s="130"/>
      <c r="KRI26" s="130"/>
      <c r="KRJ26" s="130"/>
      <c r="KRK26" s="130"/>
      <c r="KRL26" s="130"/>
      <c r="KRM26" s="130"/>
      <c r="KRN26" s="130"/>
      <c r="KRO26" s="130"/>
      <c r="KRP26" s="130"/>
      <c r="KRQ26" s="130"/>
      <c r="KRR26" s="130"/>
      <c r="KRS26" s="130"/>
      <c r="KRT26" s="130"/>
      <c r="KRU26" s="130"/>
      <c r="KRV26" s="130"/>
      <c r="KRW26" s="130"/>
      <c r="KRX26" s="130"/>
      <c r="KRY26" s="130"/>
      <c r="KRZ26" s="130"/>
      <c r="KSA26" s="130"/>
      <c r="KSB26" s="130"/>
      <c r="KSC26" s="130"/>
      <c r="KSD26" s="130"/>
      <c r="KSE26" s="130"/>
      <c r="KSF26" s="130"/>
      <c r="KSG26" s="130"/>
      <c r="KSH26" s="130"/>
      <c r="KSI26" s="130"/>
      <c r="KSJ26" s="130"/>
      <c r="KSK26" s="130"/>
      <c r="KSL26" s="130"/>
      <c r="KSM26" s="130"/>
      <c r="KSN26" s="130"/>
      <c r="KSO26" s="130"/>
      <c r="KSP26" s="130"/>
      <c r="KSQ26" s="130"/>
      <c r="KSR26" s="130"/>
      <c r="KSS26" s="130"/>
      <c r="KST26" s="130"/>
      <c r="KSU26" s="130"/>
      <c r="KSV26" s="130"/>
      <c r="KSW26" s="130"/>
      <c r="KSX26" s="130"/>
      <c r="KSY26" s="130"/>
      <c r="KSZ26" s="130"/>
      <c r="KTA26" s="130"/>
      <c r="KTB26" s="130"/>
      <c r="KTC26" s="130"/>
      <c r="KTD26" s="130"/>
      <c r="KTE26" s="130"/>
      <c r="KTF26" s="130"/>
      <c r="KTG26" s="130"/>
      <c r="KTH26" s="130"/>
      <c r="KTI26" s="130"/>
      <c r="KTJ26" s="130"/>
      <c r="KTK26" s="130"/>
      <c r="KTL26" s="130"/>
      <c r="KTM26" s="130"/>
      <c r="KTN26" s="130"/>
      <c r="KTO26" s="130"/>
      <c r="KTP26" s="130"/>
      <c r="KTQ26" s="130"/>
      <c r="KTR26" s="130"/>
      <c r="KTS26" s="130"/>
      <c r="KTT26" s="130"/>
      <c r="KTU26" s="130"/>
      <c r="KTV26" s="130"/>
      <c r="KTW26" s="130"/>
      <c r="KTX26" s="130"/>
      <c r="KTY26" s="130"/>
      <c r="KTZ26" s="130"/>
      <c r="KUA26" s="130"/>
      <c r="KUB26" s="130"/>
      <c r="KUC26" s="130"/>
      <c r="KUD26" s="130"/>
      <c r="KUE26" s="130"/>
      <c r="KUF26" s="130"/>
      <c r="KUG26" s="130"/>
      <c r="KUH26" s="130"/>
      <c r="KUI26" s="130"/>
      <c r="KUJ26" s="130"/>
      <c r="KUK26" s="130"/>
      <c r="KUL26" s="130"/>
      <c r="KUM26" s="130"/>
      <c r="KUN26" s="130"/>
      <c r="KUO26" s="130"/>
      <c r="KUP26" s="130"/>
      <c r="KUQ26" s="130"/>
      <c r="KUR26" s="130"/>
      <c r="KUS26" s="130"/>
      <c r="KUT26" s="130"/>
      <c r="KUU26" s="130"/>
      <c r="KUV26" s="130"/>
      <c r="KUW26" s="130"/>
      <c r="KUX26" s="130"/>
      <c r="KUY26" s="130"/>
      <c r="KUZ26" s="130"/>
      <c r="KVA26" s="130"/>
      <c r="KVB26" s="130"/>
      <c r="KVC26" s="130"/>
      <c r="KVD26" s="130"/>
      <c r="KVE26" s="130"/>
      <c r="KVF26" s="130"/>
      <c r="KVG26" s="130"/>
      <c r="KVH26" s="130"/>
      <c r="KVI26" s="130"/>
      <c r="KVJ26" s="130"/>
      <c r="KVK26" s="130"/>
      <c r="KVL26" s="130"/>
      <c r="KVM26" s="130"/>
      <c r="KVN26" s="130"/>
      <c r="KVO26" s="130"/>
      <c r="KVP26" s="130"/>
      <c r="KVQ26" s="130"/>
      <c r="KVR26" s="130"/>
      <c r="KVS26" s="130"/>
      <c r="KVT26" s="130"/>
      <c r="KVU26" s="130"/>
      <c r="KVV26" s="130"/>
      <c r="KVW26" s="130"/>
      <c r="KVX26" s="130"/>
      <c r="KVY26" s="130"/>
      <c r="KVZ26" s="130"/>
      <c r="KWA26" s="130"/>
      <c r="KWB26" s="130"/>
      <c r="KWC26" s="130"/>
      <c r="KWD26" s="130"/>
      <c r="KWE26" s="130"/>
      <c r="KWF26" s="130"/>
      <c r="KWG26" s="130"/>
      <c r="KWH26" s="130"/>
      <c r="KWI26" s="130"/>
      <c r="KWJ26" s="130"/>
      <c r="KWK26" s="130"/>
      <c r="KWL26" s="130"/>
      <c r="KWM26" s="130"/>
      <c r="KWN26" s="130"/>
      <c r="KWO26" s="130"/>
      <c r="KWP26" s="130"/>
      <c r="KWQ26" s="130"/>
      <c r="KWR26" s="130"/>
      <c r="KWS26" s="130"/>
      <c r="KWT26" s="130"/>
      <c r="KWU26" s="130"/>
      <c r="KWV26" s="130"/>
      <c r="KWW26" s="130"/>
      <c r="KWX26" s="130"/>
      <c r="KWY26" s="130"/>
      <c r="KWZ26" s="130"/>
      <c r="KXA26" s="130"/>
      <c r="KXB26" s="130"/>
      <c r="KXC26" s="130"/>
      <c r="KXD26" s="130"/>
      <c r="KXE26" s="130"/>
      <c r="KXF26" s="130"/>
      <c r="KXG26" s="130"/>
      <c r="KXH26" s="130"/>
      <c r="KXI26" s="130"/>
      <c r="KXJ26" s="130"/>
      <c r="KXK26" s="130"/>
      <c r="KXL26" s="130"/>
      <c r="KXM26" s="130"/>
      <c r="KXN26" s="130"/>
      <c r="KXO26" s="130"/>
      <c r="KXP26" s="130"/>
      <c r="KXQ26" s="130"/>
      <c r="KXR26" s="130"/>
      <c r="KXS26" s="130"/>
      <c r="KXT26" s="130"/>
      <c r="KXU26" s="130"/>
      <c r="KXV26" s="130"/>
      <c r="KXW26" s="130"/>
      <c r="KXX26" s="130"/>
      <c r="KXY26" s="130"/>
      <c r="KXZ26" s="130"/>
      <c r="KYA26" s="130"/>
      <c r="KYB26" s="130"/>
      <c r="KYC26" s="130"/>
      <c r="KYD26" s="130"/>
      <c r="KYE26" s="130"/>
      <c r="KYF26" s="130"/>
      <c r="KYG26" s="130"/>
      <c r="KYH26" s="130"/>
      <c r="KYI26" s="130"/>
      <c r="KYJ26" s="130"/>
      <c r="KYK26" s="130"/>
      <c r="KYL26" s="130"/>
      <c r="KYM26" s="130"/>
      <c r="KYN26" s="130"/>
      <c r="KYO26" s="130"/>
      <c r="KYP26" s="130"/>
      <c r="KYQ26" s="130"/>
      <c r="KYR26" s="130"/>
      <c r="KYS26" s="130"/>
      <c r="KYT26" s="130"/>
      <c r="KYU26" s="130"/>
      <c r="KYV26" s="130"/>
      <c r="KYW26" s="130"/>
      <c r="KYX26" s="130"/>
      <c r="KYY26" s="130"/>
      <c r="KYZ26" s="130"/>
      <c r="KZA26" s="130"/>
      <c r="KZB26" s="130"/>
      <c r="KZC26" s="130"/>
      <c r="KZD26" s="130"/>
      <c r="KZE26" s="130"/>
      <c r="KZF26" s="130"/>
      <c r="KZG26" s="130"/>
      <c r="KZH26" s="130"/>
      <c r="KZI26" s="130"/>
      <c r="KZJ26" s="130"/>
      <c r="KZK26" s="130"/>
      <c r="KZL26" s="130"/>
      <c r="KZM26" s="130"/>
      <c r="KZN26" s="130"/>
      <c r="KZO26" s="130"/>
      <c r="KZP26" s="130"/>
      <c r="KZQ26" s="130"/>
      <c r="KZR26" s="130"/>
      <c r="KZS26" s="130"/>
      <c r="KZT26" s="130"/>
      <c r="KZU26" s="130"/>
      <c r="KZV26" s="130"/>
      <c r="KZW26" s="130"/>
      <c r="KZX26" s="130"/>
      <c r="KZY26" s="130"/>
      <c r="KZZ26" s="130"/>
      <c r="LAA26" s="130"/>
      <c r="LAB26" s="130"/>
      <c r="LAC26" s="130"/>
      <c r="LAD26" s="130"/>
      <c r="LAE26" s="130"/>
      <c r="LAF26" s="130"/>
      <c r="LAG26" s="130"/>
      <c r="LAH26" s="130"/>
      <c r="LAI26" s="130"/>
      <c r="LAJ26" s="130"/>
      <c r="LAK26" s="130"/>
      <c r="LAL26" s="130"/>
      <c r="LAM26" s="130"/>
      <c r="LAN26" s="130"/>
      <c r="LAO26" s="130"/>
      <c r="LAP26" s="130"/>
      <c r="LAQ26" s="130"/>
      <c r="LAR26" s="130"/>
      <c r="LAS26" s="130"/>
      <c r="LAT26" s="130"/>
      <c r="LAU26" s="130"/>
      <c r="LAV26" s="130"/>
      <c r="LAW26" s="130"/>
      <c r="LAX26" s="130"/>
      <c r="LAY26" s="130"/>
      <c r="LAZ26" s="130"/>
      <c r="LBA26" s="130"/>
      <c r="LBB26" s="130"/>
      <c r="LBC26" s="130"/>
      <c r="LBD26" s="130"/>
      <c r="LBE26" s="130"/>
      <c r="LBF26" s="130"/>
      <c r="LBG26" s="130"/>
      <c r="LBH26" s="130"/>
      <c r="LBI26" s="130"/>
      <c r="LBJ26" s="130"/>
      <c r="LBK26" s="130"/>
      <c r="LBL26" s="130"/>
      <c r="LBM26" s="130"/>
      <c r="LBN26" s="130"/>
      <c r="LBO26" s="130"/>
      <c r="LBP26" s="130"/>
      <c r="LBQ26" s="130"/>
      <c r="LBR26" s="130"/>
      <c r="LBS26" s="130"/>
      <c r="LBT26" s="130"/>
      <c r="LBU26" s="130"/>
      <c r="LBV26" s="130"/>
      <c r="LBW26" s="130"/>
      <c r="LBX26" s="130"/>
      <c r="LBY26" s="130"/>
      <c r="LBZ26" s="130"/>
      <c r="LCA26" s="130"/>
      <c r="LCB26" s="130"/>
      <c r="LCC26" s="130"/>
      <c r="LCD26" s="130"/>
      <c r="LCE26" s="130"/>
      <c r="LCF26" s="130"/>
      <c r="LCG26" s="130"/>
      <c r="LCH26" s="130"/>
      <c r="LCI26" s="130"/>
      <c r="LCJ26" s="130"/>
      <c r="LCK26" s="130"/>
      <c r="LCL26" s="130"/>
      <c r="LCM26" s="130"/>
      <c r="LCN26" s="130"/>
      <c r="LCO26" s="130"/>
      <c r="LCP26" s="130"/>
      <c r="LCQ26" s="130"/>
      <c r="LCR26" s="130"/>
      <c r="LCS26" s="130"/>
      <c r="LCT26" s="130"/>
      <c r="LCU26" s="130"/>
      <c r="LCV26" s="130"/>
      <c r="LCW26" s="130"/>
      <c r="LCX26" s="130"/>
      <c r="LCY26" s="130"/>
      <c r="LCZ26" s="130"/>
      <c r="LDA26" s="130"/>
      <c r="LDB26" s="130"/>
      <c r="LDC26" s="130"/>
      <c r="LDD26" s="130"/>
      <c r="LDE26" s="130"/>
      <c r="LDF26" s="130"/>
      <c r="LDG26" s="130"/>
      <c r="LDH26" s="130"/>
      <c r="LDI26" s="130"/>
      <c r="LDJ26" s="130"/>
      <c r="LDK26" s="130"/>
      <c r="LDL26" s="130"/>
      <c r="LDM26" s="130"/>
      <c r="LDN26" s="130"/>
      <c r="LDO26" s="130"/>
      <c r="LDP26" s="130"/>
      <c r="LDQ26" s="130"/>
      <c r="LDR26" s="130"/>
      <c r="LDS26" s="130"/>
      <c r="LDT26" s="130"/>
      <c r="LDU26" s="130"/>
      <c r="LDV26" s="130"/>
      <c r="LDW26" s="130"/>
      <c r="LDX26" s="130"/>
      <c r="LDY26" s="130"/>
      <c r="LDZ26" s="130"/>
      <c r="LEA26" s="130"/>
      <c r="LEB26" s="130"/>
      <c r="LEC26" s="130"/>
      <c r="LED26" s="130"/>
      <c r="LEE26" s="130"/>
      <c r="LEF26" s="130"/>
      <c r="LEG26" s="130"/>
      <c r="LEH26" s="130"/>
      <c r="LEI26" s="130"/>
      <c r="LEJ26" s="130"/>
      <c r="LEK26" s="130"/>
      <c r="LEL26" s="130"/>
      <c r="LEM26" s="130"/>
      <c r="LEN26" s="130"/>
      <c r="LEO26" s="130"/>
      <c r="LEP26" s="130"/>
      <c r="LEQ26" s="130"/>
      <c r="LER26" s="130"/>
      <c r="LES26" s="130"/>
      <c r="LET26" s="130"/>
      <c r="LEU26" s="130"/>
      <c r="LEV26" s="130"/>
      <c r="LEW26" s="130"/>
      <c r="LEX26" s="130"/>
      <c r="LEY26" s="130"/>
      <c r="LEZ26" s="130"/>
      <c r="LFA26" s="130"/>
      <c r="LFB26" s="130"/>
      <c r="LFC26" s="130"/>
      <c r="LFD26" s="130"/>
      <c r="LFE26" s="130"/>
      <c r="LFF26" s="130"/>
      <c r="LFG26" s="130"/>
      <c r="LFH26" s="130"/>
      <c r="LFI26" s="130"/>
      <c r="LFJ26" s="130"/>
      <c r="LFK26" s="130"/>
      <c r="LFL26" s="130"/>
      <c r="LFM26" s="130"/>
      <c r="LFN26" s="130"/>
      <c r="LFO26" s="130"/>
      <c r="LFP26" s="130"/>
      <c r="LFQ26" s="130"/>
      <c r="LFR26" s="130"/>
      <c r="LFS26" s="130"/>
      <c r="LFT26" s="130"/>
      <c r="LFU26" s="130"/>
      <c r="LFV26" s="130"/>
      <c r="LFW26" s="130"/>
      <c r="LFX26" s="130"/>
      <c r="LFY26" s="130"/>
      <c r="LFZ26" s="130"/>
      <c r="LGA26" s="130"/>
      <c r="LGB26" s="130"/>
      <c r="LGC26" s="130"/>
      <c r="LGD26" s="130"/>
      <c r="LGE26" s="130"/>
      <c r="LGF26" s="130"/>
      <c r="LGG26" s="130"/>
      <c r="LGH26" s="130"/>
      <c r="LGI26" s="130"/>
      <c r="LGJ26" s="130"/>
      <c r="LGK26" s="130"/>
      <c r="LGL26" s="130"/>
      <c r="LGM26" s="130"/>
      <c r="LGN26" s="130"/>
      <c r="LGO26" s="130"/>
      <c r="LGP26" s="130"/>
      <c r="LGQ26" s="130"/>
      <c r="LGR26" s="130"/>
      <c r="LGS26" s="130"/>
      <c r="LGT26" s="130"/>
      <c r="LGU26" s="130"/>
      <c r="LGV26" s="130"/>
      <c r="LGW26" s="130"/>
      <c r="LGX26" s="130"/>
      <c r="LGY26" s="130"/>
      <c r="LGZ26" s="130"/>
      <c r="LHA26" s="130"/>
      <c r="LHB26" s="130"/>
      <c r="LHC26" s="130"/>
      <c r="LHD26" s="130"/>
      <c r="LHE26" s="130"/>
      <c r="LHF26" s="130"/>
      <c r="LHG26" s="130"/>
      <c r="LHH26" s="130"/>
      <c r="LHI26" s="130"/>
      <c r="LHJ26" s="130"/>
      <c r="LHK26" s="130"/>
      <c r="LHL26" s="130"/>
      <c r="LHM26" s="130"/>
      <c r="LHN26" s="130"/>
      <c r="LHO26" s="130"/>
      <c r="LHP26" s="130"/>
      <c r="LHQ26" s="130"/>
      <c r="LHR26" s="130"/>
      <c r="LHS26" s="130"/>
      <c r="LHT26" s="130"/>
      <c r="LHU26" s="130"/>
      <c r="LHV26" s="130"/>
      <c r="LHW26" s="130"/>
      <c r="LHX26" s="130"/>
      <c r="LHY26" s="130"/>
      <c r="LHZ26" s="130"/>
      <c r="LIA26" s="130"/>
      <c r="LIB26" s="130"/>
      <c r="LIC26" s="130"/>
      <c r="LID26" s="130"/>
      <c r="LIE26" s="130"/>
      <c r="LIF26" s="130"/>
      <c r="LIG26" s="130"/>
      <c r="LIH26" s="130"/>
      <c r="LII26" s="130"/>
      <c r="LIJ26" s="130"/>
      <c r="LIK26" s="130"/>
      <c r="LIL26" s="130"/>
      <c r="LIM26" s="130"/>
      <c r="LIN26" s="130"/>
      <c r="LIO26" s="130"/>
      <c r="LIP26" s="130"/>
      <c r="LIQ26" s="130"/>
      <c r="LIR26" s="130"/>
      <c r="LIS26" s="130"/>
      <c r="LIT26" s="130"/>
      <c r="LIU26" s="130"/>
      <c r="LIV26" s="130"/>
      <c r="LIW26" s="130"/>
      <c r="LIX26" s="130"/>
      <c r="LIY26" s="130"/>
      <c r="LIZ26" s="130"/>
      <c r="LJA26" s="130"/>
      <c r="LJB26" s="130"/>
      <c r="LJC26" s="130"/>
      <c r="LJD26" s="130"/>
      <c r="LJE26" s="130"/>
      <c r="LJF26" s="130"/>
      <c r="LJG26" s="130"/>
      <c r="LJH26" s="130"/>
      <c r="LJI26" s="130"/>
      <c r="LJJ26" s="130"/>
      <c r="LJK26" s="130"/>
      <c r="LJL26" s="130"/>
      <c r="LJM26" s="130"/>
      <c r="LJN26" s="130"/>
      <c r="LJO26" s="130"/>
      <c r="LJP26" s="130"/>
      <c r="LJQ26" s="130"/>
      <c r="LJR26" s="130"/>
      <c r="LJS26" s="130"/>
      <c r="LJT26" s="130"/>
      <c r="LJU26" s="130"/>
      <c r="LJV26" s="130"/>
      <c r="LJW26" s="130"/>
      <c r="LJX26" s="130"/>
      <c r="LJY26" s="130"/>
      <c r="LJZ26" s="130"/>
      <c r="LKA26" s="130"/>
      <c r="LKB26" s="130"/>
      <c r="LKC26" s="130"/>
      <c r="LKD26" s="130"/>
      <c r="LKE26" s="130"/>
      <c r="LKF26" s="130"/>
      <c r="LKG26" s="130"/>
      <c r="LKH26" s="130"/>
      <c r="LKI26" s="130"/>
      <c r="LKJ26" s="130"/>
      <c r="LKK26" s="130"/>
      <c r="LKL26" s="130"/>
      <c r="LKM26" s="130"/>
      <c r="LKN26" s="130"/>
      <c r="LKO26" s="130"/>
      <c r="LKP26" s="130"/>
      <c r="LKQ26" s="130"/>
      <c r="LKR26" s="130"/>
      <c r="LKS26" s="130"/>
      <c r="LKT26" s="130"/>
      <c r="LKU26" s="130"/>
      <c r="LKV26" s="130"/>
      <c r="LKW26" s="130"/>
      <c r="LKX26" s="130"/>
      <c r="LKY26" s="130"/>
      <c r="LKZ26" s="130"/>
      <c r="LLA26" s="130"/>
      <c r="LLB26" s="130"/>
      <c r="LLC26" s="130"/>
      <c r="LLD26" s="130"/>
      <c r="LLE26" s="130"/>
      <c r="LLF26" s="130"/>
      <c r="LLG26" s="130"/>
      <c r="LLH26" s="130"/>
      <c r="LLI26" s="130"/>
      <c r="LLJ26" s="130"/>
      <c r="LLK26" s="130"/>
      <c r="LLL26" s="130"/>
      <c r="LLM26" s="130"/>
      <c r="LLN26" s="130"/>
      <c r="LLO26" s="130"/>
      <c r="LLP26" s="130"/>
      <c r="LLQ26" s="130"/>
      <c r="LLR26" s="130"/>
      <c r="LLS26" s="130"/>
      <c r="LLT26" s="130"/>
      <c r="LLU26" s="130"/>
      <c r="LLV26" s="130"/>
      <c r="LLW26" s="130"/>
      <c r="LLX26" s="130"/>
      <c r="LLY26" s="130"/>
      <c r="LLZ26" s="130"/>
      <c r="LMA26" s="130"/>
      <c r="LMB26" s="130"/>
      <c r="LMC26" s="130"/>
      <c r="LMD26" s="130"/>
      <c r="LME26" s="130"/>
      <c r="LMF26" s="130"/>
      <c r="LMG26" s="130"/>
      <c r="LMH26" s="130"/>
      <c r="LMI26" s="130"/>
      <c r="LMJ26" s="130"/>
      <c r="LMK26" s="130"/>
      <c r="LML26" s="130"/>
      <c r="LMM26" s="130"/>
      <c r="LMN26" s="130"/>
      <c r="LMO26" s="130"/>
      <c r="LMP26" s="130"/>
      <c r="LMQ26" s="130"/>
      <c r="LMR26" s="130"/>
      <c r="LMS26" s="130"/>
      <c r="LMT26" s="130"/>
      <c r="LMU26" s="130"/>
      <c r="LMV26" s="130"/>
      <c r="LMW26" s="130"/>
      <c r="LMX26" s="130"/>
      <c r="LMY26" s="130"/>
      <c r="LMZ26" s="130"/>
      <c r="LNA26" s="130"/>
      <c r="LNB26" s="130"/>
      <c r="LNC26" s="130"/>
      <c r="LND26" s="130"/>
      <c r="LNE26" s="130"/>
      <c r="LNF26" s="130"/>
      <c r="LNG26" s="130"/>
      <c r="LNH26" s="130"/>
      <c r="LNI26" s="130"/>
      <c r="LNJ26" s="130"/>
      <c r="LNK26" s="130"/>
      <c r="LNL26" s="130"/>
      <c r="LNM26" s="130"/>
      <c r="LNN26" s="130"/>
      <c r="LNO26" s="130"/>
      <c r="LNP26" s="130"/>
      <c r="LNQ26" s="130"/>
      <c r="LNR26" s="130"/>
      <c r="LNS26" s="130"/>
      <c r="LNT26" s="130"/>
      <c r="LNU26" s="130"/>
      <c r="LNV26" s="130"/>
      <c r="LNW26" s="130"/>
      <c r="LNX26" s="130"/>
      <c r="LNY26" s="130"/>
      <c r="LNZ26" s="130"/>
      <c r="LOA26" s="130"/>
      <c r="LOB26" s="130"/>
      <c r="LOC26" s="130"/>
      <c r="LOD26" s="130"/>
      <c r="LOE26" s="130"/>
      <c r="LOF26" s="130"/>
      <c r="LOG26" s="130"/>
      <c r="LOH26" s="130"/>
      <c r="LOI26" s="130"/>
      <c r="LOJ26" s="130"/>
      <c r="LOK26" s="130"/>
      <c r="LOL26" s="130"/>
      <c r="LOM26" s="130"/>
      <c r="LON26" s="130"/>
      <c r="LOO26" s="130"/>
      <c r="LOP26" s="130"/>
      <c r="LOQ26" s="130"/>
      <c r="LOR26" s="130"/>
      <c r="LOS26" s="130"/>
      <c r="LOT26" s="130"/>
      <c r="LOU26" s="130"/>
      <c r="LOV26" s="130"/>
      <c r="LOW26" s="130"/>
      <c r="LOX26" s="130"/>
      <c r="LOY26" s="130"/>
      <c r="LOZ26" s="130"/>
      <c r="LPA26" s="130"/>
      <c r="LPB26" s="130"/>
      <c r="LPC26" s="130"/>
      <c r="LPD26" s="130"/>
      <c r="LPE26" s="130"/>
      <c r="LPF26" s="130"/>
      <c r="LPG26" s="130"/>
      <c r="LPH26" s="130"/>
      <c r="LPI26" s="130"/>
      <c r="LPJ26" s="130"/>
      <c r="LPK26" s="130"/>
      <c r="LPL26" s="130"/>
      <c r="LPM26" s="130"/>
      <c r="LPN26" s="130"/>
      <c r="LPO26" s="130"/>
      <c r="LPP26" s="130"/>
      <c r="LPQ26" s="130"/>
      <c r="LPR26" s="130"/>
      <c r="LPS26" s="130"/>
      <c r="LPT26" s="130"/>
      <c r="LPU26" s="130"/>
      <c r="LPV26" s="130"/>
      <c r="LPW26" s="130"/>
      <c r="LPX26" s="130"/>
      <c r="LPY26" s="130"/>
      <c r="LPZ26" s="130"/>
      <c r="LQA26" s="130"/>
      <c r="LQB26" s="130"/>
      <c r="LQC26" s="130"/>
      <c r="LQD26" s="130"/>
      <c r="LQE26" s="130"/>
      <c r="LQF26" s="130"/>
      <c r="LQG26" s="130"/>
      <c r="LQH26" s="130"/>
      <c r="LQI26" s="130"/>
      <c r="LQJ26" s="130"/>
      <c r="LQK26" s="130"/>
      <c r="LQL26" s="130"/>
      <c r="LQM26" s="130"/>
      <c r="LQN26" s="130"/>
      <c r="LQO26" s="130"/>
      <c r="LQP26" s="130"/>
      <c r="LQQ26" s="130"/>
      <c r="LQR26" s="130"/>
      <c r="LQS26" s="130"/>
      <c r="LQT26" s="130"/>
      <c r="LQU26" s="130"/>
      <c r="LQV26" s="130"/>
      <c r="LQW26" s="130"/>
      <c r="LQX26" s="130"/>
      <c r="LQY26" s="130"/>
      <c r="LQZ26" s="130"/>
      <c r="LRA26" s="130"/>
      <c r="LRB26" s="130"/>
      <c r="LRC26" s="130"/>
      <c r="LRD26" s="130"/>
      <c r="LRE26" s="130"/>
      <c r="LRF26" s="130"/>
      <c r="LRG26" s="130"/>
      <c r="LRH26" s="130"/>
      <c r="LRI26" s="130"/>
      <c r="LRJ26" s="130"/>
      <c r="LRK26" s="130"/>
      <c r="LRL26" s="130"/>
      <c r="LRM26" s="130"/>
      <c r="LRN26" s="130"/>
      <c r="LRO26" s="130"/>
      <c r="LRP26" s="130"/>
      <c r="LRQ26" s="130"/>
      <c r="LRR26" s="130"/>
      <c r="LRS26" s="130"/>
      <c r="LRT26" s="130"/>
      <c r="LRU26" s="130"/>
      <c r="LRV26" s="130"/>
      <c r="LRW26" s="130"/>
      <c r="LRX26" s="130"/>
      <c r="LRY26" s="130"/>
      <c r="LRZ26" s="130"/>
      <c r="LSA26" s="130"/>
      <c r="LSB26" s="130"/>
      <c r="LSC26" s="130"/>
      <c r="LSD26" s="130"/>
      <c r="LSE26" s="130"/>
      <c r="LSF26" s="130"/>
      <c r="LSG26" s="130"/>
      <c r="LSH26" s="130"/>
      <c r="LSI26" s="130"/>
      <c r="LSJ26" s="130"/>
      <c r="LSK26" s="130"/>
      <c r="LSL26" s="130"/>
      <c r="LSM26" s="130"/>
      <c r="LSN26" s="130"/>
      <c r="LSO26" s="130"/>
      <c r="LSP26" s="130"/>
      <c r="LSQ26" s="130"/>
      <c r="LSR26" s="130"/>
      <c r="LSS26" s="130"/>
      <c r="LST26" s="130"/>
      <c r="LSU26" s="130"/>
      <c r="LSV26" s="130"/>
      <c r="LSW26" s="130"/>
      <c r="LSX26" s="130"/>
      <c r="LSY26" s="130"/>
      <c r="LSZ26" s="130"/>
      <c r="LTA26" s="130"/>
      <c r="LTB26" s="130"/>
      <c r="LTC26" s="130"/>
      <c r="LTD26" s="130"/>
      <c r="LTE26" s="130"/>
      <c r="LTF26" s="130"/>
      <c r="LTG26" s="130"/>
      <c r="LTH26" s="130"/>
      <c r="LTI26" s="130"/>
      <c r="LTJ26" s="130"/>
      <c r="LTK26" s="130"/>
      <c r="LTL26" s="130"/>
      <c r="LTM26" s="130"/>
      <c r="LTN26" s="130"/>
      <c r="LTO26" s="130"/>
      <c r="LTP26" s="130"/>
      <c r="LTQ26" s="130"/>
      <c r="LTR26" s="130"/>
      <c r="LTS26" s="130"/>
      <c r="LTT26" s="130"/>
      <c r="LTU26" s="130"/>
      <c r="LTV26" s="130"/>
      <c r="LTW26" s="130"/>
      <c r="LTX26" s="130"/>
      <c r="LTY26" s="130"/>
      <c r="LTZ26" s="130"/>
      <c r="LUA26" s="130"/>
      <c r="LUB26" s="130"/>
      <c r="LUC26" s="130"/>
      <c r="LUD26" s="130"/>
      <c r="LUE26" s="130"/>
      <c r="LUF26" s="130"/>
      <c r="LUG26" s="130"/>
      <c r="LUH26" s="130"/>
      <c r="LUI26" s="130"/>
      <c r="LUJ26" s="130"/>
      <c r="LUK26" s="130"/>
      <c r="LUL26" s="130"/>
      <c r="LUM26" s="130"/>
      <c r="LUN26" s="130"/>
      <c r="LUO26" s="130"/>
      <c r="LUP26" s="130"/>
      <c r="LUQ26" s="130"/>
      <c r="LUR26" s="130"/>
      <c r="LUS26" s="130"/>
      <c r="LUT26" s="130"/>
      <c r="LUU26" s="130"/>
      <c r="LUV26" s="130"/>
      <c r="LUW26" s="130"/>
      <c r="LUX26" s="130"/>
      <c r="LUY26" s="130"/>
      <c r="LUZ26" s="130"/>
      <c r="LVA26" s="130"/>
      <c r="LVB26" s="130"/>
      <c r="LVC26" s="130"/>
      <c r="LVD26" s="130"/>
      <c r="LVE26" s="130"/>
      <c r="LVF26" s="130"/>
      <c r="LVG26" s="130"/>
      <c r="LVH26" s="130"/>
      <c r="LVI26" s="130"/>
      <c r="LVJ26" s="130"/>
      <c r="LVK26" s="130"/>
      <c r="LVL26" s="130"/>
      <c r="LVM26" s="130"/>
      <c r="LVN26" s="130"/>
      <c r="LVO26" s="130"/>
      <c r="LVP26" s="130"/>
      <c r="LVQ26" s="130"/>
      <c r="LVR26" s="130"/>
      <c r="LVS26" s="130"/>
      <c r="LVT26" s="130"/>
      <c r="LVU26" s="130"/>
      <c r="LVV26" s="130"/>
      <c r="LVW26" s="130"/>
      <c r="LVX26" s="130"/>
      <c r="LVY26" s="130"/>
      <c r="LVZ26" s="130"/>
      <c r="LWA26" s="130"/>
      <c r="LWB26" s="130"/>
      <c r="LWC26" s="130"/>
      <c r="LWD26" s="130"/>
      <c r="LWE26" s="130"/>
      <c r="LWF26" s="130"/>
      <c r="LWG26" s="130"/>
      <c r="LWH26" s="130"/>
      <c r="LWI26" s="130"/>
      <c r="LWJ26" s="130"/>
      <c r="LWK26" s="130"/>
      <c r="LWL26" s="130"/>
      <c r="LWM26" s="130"/>
      <c r="LWN26" s="130"/>
      <c r="LWO26" s="130"/>
      <c r="LWP26" s="130"/>
      <c r="LWQ26" s="130"/>
      <c r="LWR26" s="130"/>
      <c r="LWS26" s="130"/>
      <c r="LWT26" s="130"/>
      <c r="LWU26" s="130"/>
      <c r="LWV26" s="130"/>
      <c r="LWW26" s="130"/>
      <c r="LWX26" s="130"/>
      <c r="LWY26" s="130"/>
      <c r="LWZ26" s="130"/>
      <c r="LXA26" s="130"/>
      <c r="LXB26" s="130"/>
      <c r="LXC26" s="130"/>
      <c r="LXD26" s="130"/>
      <c r="LXE26" s="130"/>
      <c r="LXF26" s="130"/>
      <c r="LXG26" s="130"/>
      <c r="LXH26" s="130"/>
      <c r="LXI26" s="130"/>
      <c r="LXJ26" s="130"/>
      <c r="LXK26" s="130"/>
      <c r="LXL26" s="130"/>
      <c r="LXM26" s="130"/>
      <c r="LXN26" s="130"/>
      <c r="LXO26" s="130"/>
      <c r="LXP26" s="130"/>
      <c r="LXQ26" s="130"/>
      <c r="LXR26" s="130"/>
      <c r="LXS26" s="130"/>
      <c r="LXT26" s="130"/>
      <c r="LXU26" s="130"/>
      <c r="LXV26" s="130"/>
      <c r="LXW26" s="130"/>
      <c r="LXX26" s="130"/>
      <c r="LXY26" s="130"/>
      <c r="LXZ26" s="130"/>
      <c r="LYA26" s="130"/>
      <c r="LYB26" s="130"/>
      <c r="LYC26" s="130"/>
      <c r="LYD26" s="130"/>
      <c r="LYE26" s="130"/>
      <c r="LYF26" s="130"/>
      <c r="LYG26" s="130"/>
      <c r="LYH26" s="130"/>
      <c r="LYI26" s="130"/>
      <c r="LYJ26" s="130"/>
      <c r="LYK26" s="130"/>
      <c r="LYL26" s="130"/>
      <c r="LYM26" s="130"/>
      <c r="LYN26" s="130"/>
      <c r="LYO26" s="130"/>
      <c r="LYP26" s="130"/>
      <c r="LYQ26" s="130"/>
      <c r="LYR26" s="130"/>
      <c r="LYS26" s="130"/>
      <c r="LYT26" s="130"/>
      <c r="LYU26" s="130"/>
      <c r="LYV26" s="130"/>
      <c r="LYW26" s="130"/>
      <c r="LYX26" s="130"/>
      <c r="LYY26" s="130"/>
      <c r="LYZ26" s="130"/>
      <c r="LZA26" s="130"/>
      <c r="LZB26" s="130"/>
      <c r="LZC26" s="130"/>
      <c r="LZD26" s="130"/>
      <c r="LZE26" s="130"/>
      <c r="LZF26" s="130"/>
      <c r="LZG26" s="130"/>
      <c r="LZH26" s="130"/>
      <c r="LZI26" s="130"/>
      <c r="LZJ26" s="130"/>
      <c r="LZK26" s="130"/>
      <c r="LZL26" s="130"/>
      <c r="LZM26" s="130"/>
      <c r="LZN26" s="130"/>
      <c r="LZO26" s="130"/>
      <c r="LZP26" s="130"/>
      <c r="LZQ26" s="130"/>
      <c r="LZR26" s="130"/>
      <c r="LZS26" s="130"/>
      <c r="LZT26" s="130"/>
      <c r="LZU26" s="130"/>
      <c r="LZV26" s="130"/>
      <c r="LZW26" s="130"/>
      <c r="LZX26" s="130"/>
      <c r="LZY26" s="130"/>
      <c r="LZZ26" s="130"/>
      <c r="MAA26" s="130"/>
      <c r="MAB26" s="130"/>
      <c r="MAC26" s="130"/>
      <c r="MAD26" s="130"/>
      <c r="MAE26" s="130"/>
      <c r="MAF26" s="130"/>
      <c r="MAG26" s="130"/>
      <c r="MAH26" s="130"/>
      <c r="MAI26" s="130"/>
      <c r="MAJ26" s="130"/>
      <c r="MAK26" s="130"/>
      <c r="MAL26" s="130"/>
      <c r="MAM26" s="130"/>
      <c r="MAN26" s="130"/>
      <c r="MAO26" s="130"/>
      <c r="MAP26" s="130"/>
      <c r="MAQ26" s="130"/>
      <c r="MAR26" s="130"/>
      <c r="MAS26" s="130"/>
      <c r="MAT26" s="130"/>
      <c r="MAU26" s="130"/>
      <c r="MAV26" s="130"/>
      <c r="MAW26" s="130"/>
      <c r="MAX26" s="130"/>
      <c r="MAY26" s="130"/>
      <c r="MAZ26" s="130"/>
      <c r="MBA26" s="130"/>
      <c r="MBB26" s="130"/>
      <c r="MBC26" s="130"/>
      <c r="MBD26" s="130"/>
      <c r="MBE26" s="130"/>
      <c r="MBF26" s="130"/>
      <c r="MBG26" s="130"/>
      <c r="MBH26" s="130"/>
      <c r="MBI26" s="130"/>
      <c r="MBJ26" s="130"/>
      <c r="MBK26" s="130"/>
      <c r="MBL26" s="130"/>
      <c r="MBM26" s="130"/>
      <c r="MBN26" s="130"/>
      <c r="MBO26" s="130"/>
      <c r="MBP26" s="130"/>
      <c r="MBQ26" s="130"/>
      <c r="MBR26" s="130"/>
      <c r="MBS26" s="130"/>
      <c r="MBT26" s="130"/>
      <c r="MBU26" s="130"/>
      <c r="MBV26" s="130"/>
      <c r="MBW26" s="130"/>
      <c r="MBX26" s="130"/>
      <c r="MBY26" s="130"/>
      <c r="MBZ26" s="130"/>
      <c r="MCA26" s="130"/>
      <c r="MCB26" s="130"/>
      <c r="MCC26" s="130"/>
      <c r="MCD26" s="130"/>
      <c r="MCE26" s="130"/>
      <c r="MCF26" s="130"/>
      <c r="MCG26" s="130"/>
      <c r="MCH26" s="130"/>
      <c r="MCI26" s="130"/>
      <c r="MCJ26" s="130"/>
      <c r="MCK26" s="130"/>
      <c r="MCL26" s="130"/>
      <c r="MCM26" s="130"/>
      <c r="MCN26" s="130"/>
      <c r="MCO26" s="130"/>
      <c r="MCP26" s="130"/>
      <c r="MCQ26" s="130"/>
      <c r="MCR26" s="130"/>
      <c r="MCS26" s="130"/>
      <c r="MCT26" s="130"/>
      <c r="MCU26" s="130"/>
      <c r="MCV26" s="130"/>
      <c r="MCW26" s="130"/>
      <c r="MCX26" s="130"/>
      <c r="MCY26" s="130"/>
      <c r="MCZ26" s="130"/>
      <c r="MDA26" s="130"/>
      <c r="MDB26" s="130"/>
      <c r="MDC26" s="130"/>
      <c r="MDD26" s="130"/>
      <c r="MDE26" s="130"/>
      <c r="MDF26" s="130"/>
      <c r="MDG26" s="130"/>
      <c r="MDH26" s="130"/>
      <c r="MDI26" s="130"/>
      <c r="MDJ26" s="130"/>
      <c r="MDK26" s="130"/>
      <c r="MDL26" s="130"/>
      <c r="MDM26" s="130"/>
      <c r="MDN26" s="130"/>
      <c r="MDO26" s="130"/>
      <c r="MDP26" s="130"/>
      <c r="MDQ26" s="130"/>
      <c r="MDR26" s="130"/>
      <c r="MDS26" s="130"/>
      <c r="MDT26" s="130"/>
      <c r="MDU26" s="130"/>
      <c r="MDV26" s="130"/>
      <c r="MDW26" s="130"/>
      <c r="MDX26" s="130"/>
      <c r="MDY26" s="130"/>
      <c r="MDZ26" s="130"/>
      <c r="MEA26" s="130"/>
      <c r="MEB26" s="130"/>
      <c r="MEC26" s="130"/>
      <c r="MED26" s="130"/>
      <c r="MEE26" s="130"/>
      <c r="MEF26" s="130"/>
      <c r="MEG26" s="130"/>
      <c r="MEH26" s="130"/>
      <c r="MEI26" s="130"/>
      <c r="MEJ26" s="130"/>
      <c r="MEK26" s="130"/>
      <c r="MEL26" s="130"/>
      <c r="MEM26" s="130"/>
      <c r="MEN26" s="130"/>
      <c r="MEO26" s="130"/>
      <c r="MEP26" s="130"/>
      <c r="MEQ26" s="130"/>
      <c r="MER26" s="130"/>
      <c r="MES26" s="130"/>
      <c r="MET26" s="130"/>
      <c r="MEU26" s="130"/>
      <c r="MEV26" s="130"/>
      <c r="MEW26" s="130"/>
      <c r="MEX26" s="130"/>
      <c r="MEY26" s="130"/>
      <c r="MEZ26" s="130"/>
      <c r="MFA26" s="130"/>
      <c r="MFB26" s="130"/>
      <c r="MFC26" s="130"/>
      <c r="MFD26" s="130"/>
      <c r="MFE26" s="130"/>
      <c r="MFF26" s="130"/>
      <c r="MFG26" s="130"/>
      <c r="MFH26" s="130"/>
      <c r="MFI26" s="130"/>
      <c r="MFJ26" s="130"/>
      <c r="MFK26" s="130"/>
      <c r="MFL26" s="130"/>
      <c r="MFM26" s="130"/>
      <c r="MFN26" s="130"/>
      <c r="MFO26" s="130"/>
      <c r="MFP26" s="130"/>
      <c r="MFQ26" s="130"/>
      <c r="MFR26" s="130"/>
      <c r="MFS26" s="130"/>
      <c r="MFT26" s="130"/>
      <c r="MFU26" s="130"/>
      <c r="MFV26" s="130"/>
      <c r="MFW26" s="130"/>
      <c r="MFX26" s="130"/>
      <c r="MFY26" s="130"/>
      <c r="MFZ26" s="130"/>
      <c r="MGA26" s="130"/>
      <c r="MGB26" s="130"/>
      <c r="MGC26" s="130"/>
      <c r="MGD26" s="130"/>
      <c r="MGE26" s="130"/>
      <c r="MGF26" s="130"/>
      <c r="MGG26" s="130"/>
      <c r="MGH26" s="130"/>
      <c r="MGI26" s="130"/>
      <c r="MGJ26" s="130"/>
      <c r="MGK26" s="130"/>
      <c r="MGL26" s="130"/>
      <c r="MGM26" s="130"/>
      <c r="MGN26" s="130"/>
      <c r="MGO26" s="130"/>
      <c r="MGP26" s="130"/>
      <c r="MGQ26" s="130"/>
      <c r="MGR26" s="130"/>
      <c r="MGS26" s="130"/>
      <c r="MGT26" s="130"/>
      <c r="MGU26" s="130"/>
      <c r="MGV26" s="130"/>
      <c r="MGW26" s="130"/>
      <c r="MGX26" s="130"/>
      <c r="MGY26" s="130"/>
      <c r="MGZ26" s="130"/>
      <c r="MHA26" s="130"/>
      <c r="MHB26" s="130"/>
      <c r="MHC26" s="130"/>
      <c r="MHD26" s="130"/>
      <c r="MHE26" s="130"/>
      <c r="MHF26" s="130"/>
      <c r="MHG26" s="130"/>
      <c r="MHH26" s="130"/>
      <c r="MHI26" s="130"/>
      <c r="MHJ26" s="130"/>
      <c r="MHK26" s="130"/>
      <c r="MHL26" s="130"/>
      <c r="MHM26" s="130"/>
      <c r="MHN26" s="130"/>
      <c r="MHO26" s="130"/>
      <c r="MHP26" s="130"/>
      <c r="MHQ26" s="130"/>
      <c r="MHR26" s="130"/>
      <c r="MHS26" s="130"/>
      <c r="MHT26" s="130"/>
      <c r="MHU26" s="130"/>
      <c r="MHV26" s="130"/>
      <c r="MHW26" s="130"/>
      <c r="MHX26" s="130"/>
      <c r="MHY26" s="130"/>
      <c r="MHZ26" s="130"/>
      <c r="MIA26" s="130"/>
      <c r="MIB26" s="130"/>
      <c r="MIC26" s="130"/>
      <c r="MID26" s="130"/>
      <c r="MIE26" s="130"/>
      <c r="MIF26" s="130"/>
      <c r="MIG26" s="130"/>
      <c r="MIH26" s="130"/>
      <c r="MII26" s="130"/>
      <c r="MIJ26" s="130"/>
      <c r="MIK26" s="130"/>
      <c r="MIL26" s="130"/>
      <c r="MIM26" s="130"/>
      <c r="MIN26" s="130"/>
      <c r="MIO26" s="130"/>
      <c r="MIP26" s="130"/>
      <c r="MIQ26" s="130"/>
      <c r="MIR26" s="130"/>
      <c r="MIS26" s="130"/>
      <c r="MIT26" s="130"/>
      <c r="MIU26" s="130"/>
      <c r="MIV26" s="130"/>
      <c r="MIW26" s="130"/>
      <c r="MIX26" s="130"/>
      <c r="MIY26" s="130"/>
      <c r="MIZ26" s="130"/>
      <c r="MJA26" s="130"/>
      <c r="MJB26" s="130"/>
      <c r="MJC26" s="130"/>
      <c r="MJD26" s="130"/>
      <c r="MJE26" s="130"/>
      <c r="MJF26" s="130"/>
      <c r="MJG26" s="130"/>
      <c r="MJH26" s="130"/>
      <c r="MJI26" s="130"/>
      <c r="MJJ26" s="130"/>
      <c r="MJK26" s="130"/>
      <c r="MJL26" s="130"/>
      <c r="MJM26" s="130"/>
      <c r="MJN26" s="130"/>
      <c r="MJO26" s="130"/>
      <c r="MJP26" s="130"/>
      <c r="MJQ26" s="130"/>
      <c r="MJR26" s="130"/>
      <c r="MJS26" s="130"/>
      <c r="MJT26" s="130"/>
      <c r="MJU26" s="130"/>
      <c r="MJV26" s="130"/>
      <c r="MJW26" s="130"/>
      <c r="MJX26" s="130"/>
      <c r="MJY26" s="130"/>
      <c r="MJZ26" s="130"/>
      <c r="MKA26" s="130"/>
      <c r="MKB26" s="130"/>
      <c r="MKC26" s="130"/>
      <c r="MKD26" s="130"/>
      <c r="MKE26" s="130"/>
      <c r="MKF26" s="130"/>
      <c r="MKG26" s="130"/>
      <c r="MKH26" s="130"/>
      <c r="MKI26" s="130"/>
      <c r="MKJ26" s="130"/>
      <c r="MKK26" s="130"/>
      <c r="MKL26" s="130"/>
      <c r="MKM26" s="130"/>
      <c r="MKN26" s="130"/>
      <c r="MKO26" s="130"/>
      <c r="MKP26" s="130"/>
      <c r="MKQ26" s="130"/>
      <c r="MKR26" s="130"/>
      <c r="MKS26" s="130"/>
      <c r="MKT26" s="130"/>
      <c r="MKU26" s="130"/>
      <c r="MKV26" s="130"/>
      <c r="MKW26" s="130"/>
      <c r="MKX26" s="130"/>
      <c r="MKY26" s="130"/>
      <c r="MKZ26" s="130"/>
      <c r="MLA26" s="130"/>
      <c r="MLB26" s="130"/>
      <c r="MLC26" s="130"/>
      <c r="MLD26" s="130"/>
      <c r="MLE26" s="130"/>
      <c r="MLF26" s="130"/>
      <c r="MLG26" s="130"/>
      <c r="MLH26" s="130"/>
      <c r="MLI26" s="130"/>
      <c r="MLJ26" s="130"/>
      <c r="MLK26" s="130"/>
      <c r="MLL26" s="130"/>
      <c r="MLM26" s="130"/>
      <c r="MLN26" s="130"/>
      <c r="MLO26" s="130"/>
      <c r="MLP26" s="130"/>
      <c r="MLQ26" s="130"/>
      <c r="MLR26" s="130"/>
      <c r="MLS26" s="130"/>
      <c r="MLT26" s="130"/>
      <c r="MLU26" s="130"/>
      <c r="MLV26" s="130"/>
      <c r="MLW26" s="130"/>
      <c r="MLX26" s="130"/>
      <c r="MLY26" s="130"/>
      <c r="MLZ26" s="130"/>
      <c r="MMA26" s="130"/>
      <c r="MMB26" s="130"/>
      <c r="MMC26" s="130"/>
      <c r="MMD26" s="130"/>
      <c r="MME26" s="130"/>
      <c r="MMF26" s="130"/>
      <c r="MMG26" s="130"/>
      <c r="MMH26" s="130"/>
      <c r="MMI26" s="130"/>
      <c r="MMJ26" s="130"/>
      <c r="MMK26" s="130"/>
      <c r="MML26" s="130"/>
      <c r="MMM26" s="130"/>
      <c r="MMN26" s="130"/>
      <c r="MMO26" s="130"/>
      <c r="MMP26" s="130"/>
      <c r="MMQ26" s="130"/>
      <c r="MMR26" s="130"/>
      <c r="MMS26" s="130"/>
      <c r="MMT26" s="130"/>
      <c r="MMU26" s="130"/>
      <c r="MMV26" s="130"/>
      <c r="MMW26" s="130"/>
      <c r="MMX26" s="130"/>
      <c r="MMY26" s="130"/>
      <c r="MMZ26" s="130"/>
      <c r="MNA26" s="130"/>
      <c r="MNB26" s="130"/>
      <c r="MNC26" s="130"/>
      <c r="MND26" s="130"/>
      <c r="MNE26" s="130"/>
      <c r="MNF26" s="130"/>
      <c r="MNG26" s="130"/>
      <c r="MNH26" s="130"/>
      <c r="MNI26" s="130"/>
      <c r="MNJ26" s="130"/>
      <c r="MNK26" s="130"/>
      <c r="MNL26" s="130"/>
      <c r="MNM26" s="130"/>
      <c r="MNN26" s="130"/>
      <c r="MNO26" s="130"/>
      <c r="MNP26" s="130"/>
      <c r="MNQ26" s="130"/>
      <c r="MNR26" s="130"/>
      <c r="MNS26" s="130"/>
      <c r="MNT26" s="130"/>
      <c r="MNU26" s="130"/>
      <c r="MNV26" s="130"/>
      <c r="MNW26" s="130"/>
      <c r="MNX26" s="130"/>
      <c r="MNY26" s="130"/>
      <c r="MNZ26" s="130"/>
      <c r="MOA26" s="130"/>
      <c r="MOB26" s="130"/>
      <c r="MOC26" s="130"/>
      <c r="MOD26" s="130"/>
      <c r="MOE26" s="130"/>
      <c r="MOF26" s="130"/>
      <c r="MOG26" s="130"/>
      <c r="MOH26" s="130"/>
      <c r="MOI26" s="130"/>
      <c r="MOJ26" s="130"/>
      <c r="MOK26" s="130"/>
      <c r="MOL26" s="130"/>
      <c r="MOM26" s="130"/>
      <c r="MON26" s="130"/>
      <c r="MOO26" s="130"/>
      <c r="MOP26" s="130"/>
      <c r="MOQ26" s="130"/>
      <c r="MOR26" s="130"/>
      <c r="MOS26" s="130"/>
      <c r="MOT26" s="130"/>
      <c r="MOU26" s="130"/>
      <c r="MOV26" s="130"/>
      <c r="MOW26" s="130"/>
      <c r="MOX26" s="130"/>
      <c r="MOY26" s="130"/>
      <c r="MOZ26" s="130"/>
      <c r="MPA26" s="130"/>
      <c r="MPB26" s="130"/>
      <c r="MPC26" s="130"/>
      <c r="MPD26" s="130"/>
      <c r="MPE26" s="130"/>
      <c r="MPF26" s="130"/>
      <c r="MPG26" s="130"/>
      <c r="MPH26" s="130"/>
      <c r="MPI26" s="130"/>
      <c r="MPJ26" s="130"/>
      <c r="MPK26" s="130"/>
      <c r="MPL26" s="130"/>
      <c r="MPM26" s="130"/>
      <c r="MPN26" s="130"/>
      <c r="MPO26" s="130"/>
      <c r="MPP26" s="130"/>
      <c r="MPQ26" s="130"/>
      <c r="MPR26" s="130"/>
      <c r="MPS26" s="130"/>
      <c r="MPT26" s="130"/>
      <c r="MPU26" s="130"/>
      <c r="MPV26" s="130"/>
      <c r="MPW26" s="130"/>
      <c r="MPX26" s="130"/>
      <c r="MPY26" s="130"/>
      <c r="MPZ26" s="130"/>
      <c r="MQA26" s="130"/>
      <c r="MQB26" s="130"/>
      <c r="MQC26" s="130"/>
      <c r="MQD26" s="130"/>
      <c r="MQE26" s="130"/>
      <c r="MQF26" s="130"/>
      <c r="MQG26" s="130"/>
      <c r="MQH26" s="130"/>
      <c r="MQI26" s="130"/>
      <c r="MQJ26" s="130"/>
      <c r="MQK26" s="130"/>
      <c r="MQL26" s="130"/>
      <c r="MQM26" s="130"/>
      <c r="MQN26" s="130"/>
      <c r="MQO26" s="130"/>
      <c r="MQP26" s="130"/>
      <c r="MQQ26" s="130"/>
      <c r="MQR26" s="130"/>
      <c r="MQS26" s="130"/>
      <c r="MQT26" s="130"/>
      <c r="MQU26" s="130"/>
      <c r="MQV26" s="130"/>
      <c r="MQW26" s="130"/>
      <c r="MQX26" s="130"/>
      <c r="MQY26" s="130"/>
      <c r="MQZ26" s="130"/>
      <c r="MRA26" s="130"/>
      <c r="MRB26" s="130"/>
      <c r="MRC26" s="130"/>
      <c r="MRD26" s="130"/>
      <c r="MRE26" s="130"/>
      <c r="MRF26" s="130"/>
      <c r="MRG26" s="130"/>
      <c r="MRH26" s="130"/>
      <c r="MRI26" s="130"/>
      <c r="MRJ26" s="130"/>
      <c r="MRK26" s="130"/>
      <c r="MRL26" s="130"/>
      <c r="MRM26" s="130"/>
      <c r="MRN26" s="130"/>
      <c r="MRO26" s="130"/>
      <c r="MRP26" s="130"/>
      <c r="MRQ26" s="130"/>
      <c r="MRR26" s="130"/>
      <c r="MRS26" s="130"/>
      <c r="MRT26" s="130"/>
      <c r="MRU26" s="130"/>
      <c r="MRV26" s="130"/>
      <c r="MRW26" s="130"/>
      <c r="MRX26" s="130"/>
      <c r="MRY26" s="130"/>
      <c r="MRZ26" s="130"/>
      <c r="MSA26" s="130"/>
      <c r="MSB26" s="130"/>
      <c r="MSC26" s="130"/>
      <c r="MSD26" s="130"/>
      <c r="MSE26" s="130"/>
      <c r="MSF26" s="130"/>
      <c r="MSG26" s="130"/>
      <c r="MSH26" s="130"/>
      <c r="MSI26" s="130"/>
      <c r="MSJ26" s="130"/>
      <c r="MSK26" s="130"/>
      <c r="MSL26" s="130"/>
      <c r="MSM26" s="130"/>
      <c r="MSN26" s="130"/>
      <c r="MSO26" s="130"/>
      <c r="MSP26" s="130"/>
      <c r="MSQ26" s="130"/>
      <c r="MSR26" s="130"/>
      <c r="MSS26" s="130"/>
      <c r="MST26" s="130"/>
      <c r="MSU26" s="130"/>
      <c r="MSV26" s="130"/>
      <c r="MSW26" s="130"/>
      <c r="MSX26" s="130"/>
      <c r="MSY26" s="130"/>
      <c r="MSZ26" s="130"/>
      <c r="MTA26" s="130"/>
      <c r="MTB26" s="130"/>
      <c r="MTC26" s="130"/>
      <c r="MTD26" s="130"/>
      <c r="MTE26" s="130"/>
      <c r="MTF26" s="130"/>
      <c r="MTG26" s="130"/>
      <c r="MTH26" s="130"/>
      <c r="MTI26" s="130"/>
      <c r="MTJ26" s="130"/>
      <c r="MTK26" s="130"/>
      <c r="MTL26" s="130"/>
      <c r="MTM26" s="130"/>
      <c r="MTN26" s="130"/>
      <c r="MTO26" s="130"/>
      <c r="MTP26" s="130"/>
      <c r="MTQ26" s="130"/>
      <c r="MTR26" s="130"/>
      <c r="MTS26" s="130"/>
      <c r="MTT26" s="130"/>
      <c r="MTU26" s="130"/>
      <c r="MTV26" s="130"/>
      <c r="MTW26" s="130"/>
      <c r="MTX26" s="130"/>
      <c r="MTY26" s="130"/>
      <c r="MTZ26" s="130"/>
      <c r="MUA26" s="130"/>
      <c r="MUB26" s="130"/>
      <c r="MUC26" s="130"/>
      <c r="MUD26" s="130"/>
      <c r="MUE26" s="130"/>
      <c r="MUF26" s="130"/>
      <c r="MUG26" s="130"/>
      <c r="MUH26" s="130"/>
      <c r="MUI26" s="130"/>
      <c r="MUJ26" s="130"/>
      <c r="MUK26" s="130"/>
      <c r="MUL26" s="130"/>
      <c r="MUM26" s="130"/>
      <c r="MUN26" s="130"/>
      <c r="MUO26" s="130"/>
      <c r="MUP26" s="130"/>
      <c r="MUQ26" s="130"/>
      <c r="MUR26" s="130"/>
      <c r="MUS26" s="130"/>
      <c r="MUT26" s="130"/>
      <c r="MUU26" s="130"/>
      <c r="MUV26" s="130"/>
      <c r="MUW26" s="130"/>
      <c r="MUX26" s="130"/>
      <c r="MUY26" s="130"/>
      <c r="MUZ26" s="130"/>
      <c r="MVA26" s="130"/>
      <c r="MVB26" s="130"/>
      <c r="MVC26" s="130"/>
      <c r="MVD26" s="130"/>
      <c r="MVE26" s="130"/>
      <c r="MVF26" s="130"/>
      <c r="MVG26" s="130"/>
      <c r="MVH26" s="130"/>
      <c r="MVI26" s="130"/>
      <c r="MVJ26" s="130"/>
      <c r="MVK26" s="130"/>
      <c r="MVL26" s="130"/>
      <c r="MVM26" s="130"/>
      <c r="MVN26" s="130"/>
      <c r="MVO26" s="130"/>
      <c r="MVP26" s="130"/>
      <c r="MVQ26" s="130"/>
      <c r="MVR26" s="130"/>
      <c r="MVS26" s="130"/>
      <c r="MVT26" s="130"/>
      <c r="MVU26" s="130"/>
      <c r="MVV26" s="130"/>
      <c r="MVW26" s="130"/>
      <c r="MVX26" s="130"/>
      <c r="MVY26" s="130"/>
      <c r="MVZ26" s="130"/>
      <c r="MWA26" s="130"/>
      <c r="MWB26" s="130"/>
      <c r="MWC26" s="130"/>
      <c r="MWD26" s="130"/>
      <c r="MWE26" s="130"/>
      <c r="MWF26" s="130"/>
      <c r="MWG26" s="130"/>
      <c r="MWH26" s="130"/>
      <c r="MWI26" s="130"/>
      <c r="MWJ26" s="130"/>
      <c r="MWK26" s="130"/>
      <c r="MWL26" s="130"/>
      <c r="MWM26" s="130"/>
      <c r="MWN26" s="130"/>
      <c r="MWO26" s="130"/>
      <c r="MWP26" s="130"/>
      <c r="MWQ26" s="130"/>
      <c r="MWR26" s="130"/>
      <c r="MWS26" s="130"/>
      <c r="MWT26" s="130"/>
      <c r="MWU26" s="130"/>
      <c r="MWV26" s="130"/>
      <c r="MWW26" s="130"/>
      <c r="MWX26" s="130"/>
      <c r="MWY26" s="130"/>
      <c r="MWZ26" s="130"/>
      <c r="MXA26" s="130"/>
      <c r="MXB26" s="130"/>
      <c r="MXC26" s="130"/>
      <c r="MXD26" s="130"/>
      <c r="MXE26" s="130"/>
      <c r="MXF26" s="130"/>
      <c r="MXG26" s="130"/>
      <c r="MXH26" s="130"/>
      <c r="MXI26" s="130"/>
      <c r="MXJ26" s="130"/>
      <c r="MXK26" s="130"/>
      <c r="MXL26" s="130"/>
      <c r="MXM26" s="130"/>
      <c r="MXN26" s="130"/>
      <c r="MXO26" s="130"/>
      <c r="MXP26" s="130"/>
      <c r="MXQ26" s="130"/>
      <c r="MXR26" s="130"/>
      <c r="MXS26" s="130"/>
      <c r="MXT26" s="130"/>
      <c r="MXU26" s="130"/>
      <c r="MXV26" s="130"/>
      <c r="MXW26" s="130"/>
      <c r="MXX26" s="130"/>
      <c r="MXY26" s="130"/>
      <c r="MXZ26" s="130"/>
      <c r="MYA26" s="130"/>
      <c r="MYB26" s="130"/>
      <c r="MYC26" s="130"/>
      <c r="MYD26" s="130"/>
      <c r="MYE26" s="130"/>
      <c r="MYF26" s="130"/>
      <c r="MYG26" s="130"/>
      <c r="MYH26" s="130"/>
      <c r="MYI26" s="130"/>
      <c r="MYJ26" s="130"/>
      <c r="MYK26" s="130"/>
      <c r="MYL26" s="130"/>
      <c r="MYM26" s="130"/>
      <c r="MYN26" s="130"/>
      <c r="MYO26" s="130"/>
      <c r="MYP26" s="130"/>
      <c r="MYQ26" s="130"/>
      <c r="MYR26" s="130"/>
      <c r="MYS26" s="130"/>
      <c r="MYT26" s="130"/>
      <c r="MYU26" s="130"/>
      <c r="MYV26" s="130"/>
      <c r="MYW26" s="130"/>
      <c r="MYX26" s="130"/>
      <c r="MYY26" s="130"/>
      <c r="MYZ26" s="130"/>
      <c r="MZA26" s="130"/>
      <c r="MZB26" s="130"/>
      <c r="MZC26" s="130"/>
      <c r="MZD26" s="130"/>
      <c r="MZE26" s="130"/>
      <c r="MZF26" s="130"/>
      <c r="MZG26" s="130"/>
      <c r="MZH26" s="130"/>
      <c r="MZI26" s="130"/>
      <c r="MZJ26" s="130"/>
      <c r="MZK26" s="130"/>
      <c r="MZL26" s="130"/>
      <c r="MZM26" s="130"/>
      <c r="MZN26" s="130"/>
      <c r="MZO26" s="130"/>
      <c r="MZP26" s="130"/>
      <c r="MZQ26" s="130"/>
      <c r="MZR26" s="130"/>
      <c r="MZS26" s="130"/>
      <c r="MZT26" s="130"/>
      <c r="MZU26" s="130"/>
      <c r="MZV26" s="130"/>
      <c r="MZW26" s="130"/>
      <c r="MZX26" s="130"/>
      <c r="MZY26" s="130"/>
      <c r="MZZ26" s="130"/>
      <c r="NAA26" s="130"/>
      <c r="NAB26" s="130"/>
      <c r="NAC26" s="130"/>
      <c r="NAD26" s="130"/>
      <c r="NAE26" s="130"/>
      <c r="NAF26" s="130"/>
      <c r="NAG26" s="130"/>
      <c r="NAH26" s="130"/>
      <c r="NAI26" s="130"/>
      <c r="NAJ26" s="130"/>
      <c r="NAK26" s="130"/>
      <c r="NAL26" s="130"/>
      <c r="NAM26" s="130"/>
      <c r="NAN26" s="130"/>
      <c r="NAO26" s="130"/>
      <c r="NAP26" s="130"/>
      <c r="NAQ26" s="130"/>
      <c r="NAR26" s="130"/>
      <c r="NAS26" s="130"/>
      <c r="NAT26" s="130"/>
      <c r="NAU26" s="130"/>
      <c r="NAV26" s="130"/>
      <c r="NAW26" s="130"/>
      <c r="NAX26" s="130"/>
      <c r="NAY26" s="130"/>
      <c r="NAZ26" s="130"/>
      <c r="NBA26" s="130"/>
      <c r="NBB26" s="130"/>
      <c r="NBC26" s="130"/>
      <c r="NBD26" s="130"/>
      <c r="NBE26" s="130"/>
      <c r="NBF26" s="130"/>
      <c r="NBG26" s="130"/>
      <c r="NBH26" s="130"/>
      <c r="NBI26" s="130"/>
      <c r="NBJ26" s="130"/>
      <c r="NBK26" s="130"/>
      <c r="NBL26" s="130"/>
      <c r="NBM26" s="130"/>
      <c r="NBN26" s="130"/>
      <c r="NBO26" s="130"/>
      <c r="NBP26" s="130"/>
      <c r="NBQ26" s="130"/>
      <c r="NBR26" s="130"/>
      <c r="NBS26" s="130"/>
      <c r="NBT26" s="130"/>
      <c r="NBU26" s="130"/>
      <c r="NBV26" s="130"/>
      <c r="NBW26" s="130"/>
      <c r="NBX26" s="130"/>
      <c r="NBY26" s="130"/>
      <c r="NBZ26" s="130"/>
      <c r="NCA26" s="130"/>
      <c r="NCB26" s="130"/>
      <c r="NCC26" s="130"/>
      <c r="NCD26" s="130"/>
      <c r="NCE26" s="130"/>
      <c r="NCF26" s="130"/>
      <c r="NCG26" s="130"/>
      <c r="NCH26" s="130"/>
      <c r="NCI26" s="130"/>
      <c r="NCJ26" s="130"/>
      <c r="NCK26" s="130"/>
      <c r="NCL26" s="130"/>
      <c r="NCM26" s="130"/>
      <c r="NCN26" s="130"/>
      <c r="NCO26" s="130"/>
      <c r="NCP26" s="130"/>
      <c r="NCQ26" s="130"/>
      <c r="NCR26" s="130"/>
      <c r="NCS26" s="130"/>
      <c r="NCT26" s="130"/>
      <c r="NCU26" s="130"/>
      <c r="NCV26" s="130"/>
      <c r="NCW26" s="130"/>
      <c r="NCX26" s="130"/>
      <c r="NCY26" s="130"/>
      <c r="NCZ26" s="130"/>
      <c r="NDA26" s="130"/>
      <c r="NDB26" s="130"/>
      <c r="NDC26" s="130"/>
      <c r="NDD26" s="130"/>
      <c r="NDE26" s="130"/>
      <c r="NDF26" s="130"/>
      <c r="NDG26" s="130"/>
      <c r="NDH26" s="130"/>
      <c r="NDI26" s="130"/>
      <c r="NDJ26" s="130"/>
      <c r="NDK26" s="130"/>
      <c r="NDL26" s="130"/>
      <c r="NDM26" s="130"/>
      <c r="NDN26" s="130"/>
      <c r="NDO26" s="130"/>
      <c r="NDP26" s="130"/>
      <c r="NDQ26" s="130"/>
      <c r="NDR26" s="130"/>
      <c r="NDS26" s="130"/>
      <c r="NDT26" s="130"/>
      <c r="NDU26" s="130"/>
      <c r="NDV26" s="130"/>
      <c r="NDW26" s="130"/>
      <c r="NDX26" s="130"/>
      <c r="NDY26" s="130"/>
      <c r="NDZ26" s="130"/>
      <c r="NEA26" s="130"/>
      <c r="NEB26" s="130"/>
      <c r="NEC26" s="130"/>
      <c r="NED26" s="130"/>
      <c r="NEE26" s="130"/>
      <c r="NEF26" s="130"/>
      <c r="NEG26" s="130"/>
      <c r="NEH26" s="130"/>
      <c r="NEI26" s="130"/>
      <c r="NEJ26" s="130"/>
      <c r="NEK26" s="130"/>
      <c r="NEL26" s="130"/>
      <c r="NEM26" s="130"/>
      <c r="NEN26" s="130"/>
      <c r="NEO26" s="130"/>
      <c r="NEP26" s="130"/>
      <c r="NEQ26" s="130"/>
      <c r="NER26" s="130"/>
      <c r="NES26" s="130"/>
      <c r="NET26" s="130"/>
      <c r="NEU26" s="130"/>
      <c r="NEV26" s="130"/>
      <c r="NEW26" s="130"/>
      <c r="NEX26" s="130"/>
      <c r="NEY26" s="130"/>
      <c r="NEZ26" s="130"/>
      <c r="NFA26" s="130"/>
      <c r="NFB26" s="130"/>
      <c r="NFC26" s="130"/>
      <c r="NFD26" s="130"/>
      <c r="NFE26" s="130"/>
      <c r="NFF26" s="130"/>
      <c r="NFG26" s="130"/>
      <c r="NFH26" s="130"/>
      <c r="NFI26" s="130"/>
      <c r="NFJ26" s="130"/>
      <c r="NFK26" s="130"/>
      <c r="NFL26" s="130"/>
      <c r="NFM26" s="130"/>
      <c r="NFN26" s="130"/>
      <c r="NFO26" s="130"/>
      <c r="NFP26" s="130"/>
      <c r="NFQ26" s="130"/>
      <c r="NFR26" s="130"/>
      <c r="NFS26" s="130"/>
      <c r="NFT26" s="130"/>
      <c r="NFU26" s="130"/>
      <c r="NFV26" s="130"/>
      <c r="NFW26" s="130"/>
      <c r="NFX26" s="130"/>
      <c r="NFY26" s="130"/>
      <c r="NFZ26" s="130"/>
      <c r="NGA26" s="130"/>
      <c r="NGB26" s="130"/>
      <c r="NGC26" s="130"/>
      <c r="NGD26" s="130"/>
      <c r="NGE26" s="130"/>
      <c r="NGF26" s="130"/>
      <c r="NGG26" s="130"/>
      <c r="NGH26" s="130"/>
      <c r="NGI26" s="130"/>
      <c r="NGJ26" s="130"/>
      <c r="NGK26" s="130"/>
      <c r="NGL26" s="130"/>
      <c r="NGM26" s="130"/>
      <c r="NGN26" s="130"/>
      <c r="NGO26" s="130"/>
      <c r="NGP26" s="130"/>
      <c r="NGQ26" s="130"/>
      <c r="NGR26" s="130"/>
      <c r="NGS26" s="130"/>
      <c r="NGT26" s="130"/>
      <c r="NGU26" s="130"/>
      <c r="NGV26" s="130"/>
      <c r="NGW26" s="130"/>
      <c r="NGX26" s="130"/>
      <c r="NGY26" s="130"/>
      <c r="NGZ26" s="130"/>
      <c r="NHA26" s="130"/>
      <c r="NHB26" s="130"/>
      <c r="NHC26" s="130"/>
      <c r="NHD26" s="130"/>
      <c r="NHE26" s="130"/>
      <c r="NHF26" s="130"/>
      <c r="NHG26" s="130"/>
      <c r="NHH26" s="130"/>
      <c r="NHI26" s="130"/>
      <c r="NHJ26" s="130"/>
      <c r="NHK26" s="130"/>
      <c r="NHL26" s="130"/>
      <c r="NHM26" s="130"/>
      <c r="NHN26" s="130"/>
      <c r="NHO26" s="130"/>
      <c r="NHP26" s="130"/>
      <c r="NHQ26" s="130"/>
      <c r="NHR26" s="130"/>
      <c r="NHS26" s="130"/>
      <c r="NHT26" s="130"/>
      <c r="NHU26" s="130"/>
      <c r="NHV26" s="130"/>
      <c r="NHW26" s="130"/>
      <c r="NHX26" s="130"/>
      <c r="NHY26" s="130"/>
      <c r="NHZ26" s="130"/>
      <c r="NIA26" s="130"/>
      <c r="NIB26" s="130"/>
      <c r="NIC26" s="130"/>
      <c r="NID26" s="130"/>
      <c r="NIE26" s="130"/>
      <c r="NIF26" s="130"/>
      <c r="NIG26" s="130"/>
      <c r="NIH26" s="130"/>
      <c r="NII26" s="130"/>
      <c r="NIJ26" s="130"/>
      <c r="NIK26" s="130"/>
      <c r="NIL26" s="130"/>
      <c r="NIM26" s="130"/>
      <c r="NIN26" s="130"/>
      <c r="NIO26" s="130"/>
      <c r="NIP26" s="130"/>
      <c r="NIQ26" s="130"/>
      <c r="NIR26" s="130"/>
      <c r="NIS26" s="130"/>
      <c r="NIT26" s="130"/>
      <c r="NIU26" s="130"/>
      <c r="NIV26" s="130"/>
      <c r="NIW26" s="130"/>
      <c r="NIX26" s="130"/>
      <c r="NIY26" s="130"/>
      <c r="NIZ26" s="130"/>
      <c r="NJA26" s="130"/>
      <c r="NJB26" s="130"/>
      <c r="NJC26" s="130"/>
      <c r="NJD26" s="130"/>
      <c r="NJE26" s="130"/>
      <c r="NJF26" s="130"/>
      <c r="NJG26" s="130"/>
      <c r="NJH26" s="130"/>
      <c r="NJI26" s="130"/>
      <c r="NJJ26" s="130"/>
      <c r="NJK26" s="130"/>
      <c r="NJL26" s="130"/>
      <c r="NJM26" s="130"/>
      <c r="NJN26" s="130"/>
      <c r="NJO26" s="130"/>
      <c r="NJP26" s="130"/>
      <c r="NJQ26" s="130"/>
      <c r="NJR26" s="130"/>
      <c r="NJS26" s="130"/>
      <c r="NJT26" s="130"/>
      <c r="NJU26" s="130"/>
      <c r="NJV26" s="130"/>
      <c r="NJW26" s="130"/>
      <c r="NJX26" s="130"/>
      <c r="NJY26" s="130"/>
      <c r="NJZ26" s="130"/>
      <c r="NKA26" s="130"/>
      <c r="NKB26" s="130"/>
      <c r="NKC26" s="130"/>
      <c r="NKD26" s="130"/>
      <c r="NKE26" s="130"/>
      <c r="NKF26" s="130"/>
      <c r="NKG26" s="130"/>
      <c r="NKH26" s="130"/>
      <c r="NKI26" s="130"/>
      <c r="NKJ26" s="130"/>
      <c r="NKK26" s="130"/>
      <c r="NKL26" s="130"/>
      <c r="NKM26" s="130"/>
      <c r="NKN26" s="130"/>
      <c r="NKO26" s="130"/>
      <c r="NKP26" s="130"/>
      <c r="NKQ26" s="130"/>
      <c r="NKR26" s="130"/>
      <c r="NKS26" s="130"/>
      <c r="NKT26" s="130"/>
      <c r="NKU26" s="130"/>
      <c r="NKV26" s="130"/>
      <c r="NKW26" s="130"/>
      <c r="NKX26" s="130"/>
      <c r="NKY26" s="130"/>
      <c r="NKZ26" s="130"/>
      <c r="NLA26" s="130"/>
      <c r="NLB26" s="130"/>
      <c r="NLC26" s="130"/>
      <c r="NLD26" s="130"/>
      <c r="NLE26" s="130"/>
      <c r="NLF26" s="130"/>
      <c r="NLG26" s="130"/>
      <c r="NLH26" s="130"/>
      <c r="NLI26" s="130"/>
      <c r="NLJ26" s="130"/>
      <c r="NLK26" s="130"/>
      <c r="NLL26" s="130"/>
      <c r="NLM26" s="130"/>
      <c r="NLN26" s="130"/>
      <c r="NLO26" s="130"/>
      <c r="NLP26" s="130"/>
      <c r="NLQ26" s="130"/>
      <c r="NLR26" s="130"/>
      <c r="NLS26" s="130"/>
      <c r="NLT26" s="130"/>
      <c r="NLU26" s="130"/>
      <c r="NLV26" s="130"/>
      <c r="NLW26" s="130"/>
      <c r="NLX26" s="130"/>
      <c r="NLY26" s="130"/>
      <c r="NLZ26" s="130"/>
      <c r="NMA26" s="130"/>
      <c r="NMB26" s="130"/>
      <c r="NMC26" s="130"/>
      <c r="NMD26" s="130"/>
      <c r="NME26" s="130"/>
      <c r="NMF26" s="130"/>
      <c r="NMG26" s="130"/>
      <c r="NMH26" s="130"/>
      <c r="NMI26" s="130"/>
      <c r="NMJ26" s="130"/>
      <c r="NMK26" s="130"/>
      <c r="NML26" s="130"/>
      <c r="NMM26" s="130"/>
      <c r="NMN26" s="130"/>
      <c r="NMO26" s="130"/>
      <c r="NMP26" s="130"/>
      <c r="NMQ26" s="130"/>
      <c r="NMR26" s="130"/>
      <c r="NMS26" s="130"/>
      <c r="NMT26" s="130"/>
      <c r="NMU26" s="130"/>
      <c r="NMV26" s="130"/>
      <c r="NMW26" s="130"/>
      <c r="NMX26" s="130"/>
      <c r="NMY26" s="130"/>
      <c r="NMZ26" s="130"/>
      <c r="NNA26" s="130"/>
      <c r="NNB26" s="130"/>
      <c r="NNC26" s="130"/>
      <c r="NND26" s="130"/>
      <c r="NNE26" s="130"/>
      <c r="NNF26" s="130"/>
      <c r="NNG26" s="130"/>
      <c r="NNH26" s="130"/>
      <c r="NNI26" s="130"/>
      <c r="NNJ26" s="130"/>
      <c r="NNK26" s="130"/>
      <c r="NNL26" s="130"/>
      <c r="NNM26" s="130"/>
      <c r="NNN26" s="130"/>
      <c r="NNO26" s="130"/>
      <c r="NNP26" s="130"/>
      <c r="NNQ26" s="130"/>
      <c r="NNR26" s="130"/>
      <c r="NNS26" s="130"/>
      <c r="NNT26" s="130"/>
      <c r="NNU26" s="130"/>
      <c r="NNV26" s="130"/>
      <c r="NNW26" s="130"/>
      <c r="NNX26" s="130"/>
      <c r="NNY26" s="130"/>
      <c r="NNZ26" s="130"/>
      <c r="NOA26" s="130"/>
      <c r="NOB26" s="130"/>
      <c r="NOC26" s="130"/>
      <c r="NOD26" s="130"/>
      <c r="NOE26" s="130"/>
      <c r="NOF26" s="130"/>
      <c r="NOG26" s="130"/>
      <c r="NOH26" s="130"/>
      <c r="NOI26" s="130"/>
      <c r="NOJ26" s="130"/>
      <c r="NOK26" s="130"/>
      <c r="NOL26" s="130"/>
      <c r="NOM26" s="130"/>
      <c r="NON26" s="130"/>
      <c r="NOO26" s="130"/>
      <c r="NOP26" s="130"/>
      <c r="NOQ26" s="130"/>
      <c r="NOR26" s="130"/>
      <c r="NOS26" s="130"/>
      <c r="NOT26" s="130"/>
      <c r="NOU26" s="130"/>
      <c r="NOV26" s="130"/>
      <c r="NOW26" s="130"/>
      <c r="NOX26" s="130"/>
      <c r="NOY26" s="130"/>
      <c r="NOZ26" s="130"/>
      <c r="NPA26" s="130"/>
      <c r="NPB26" s="130"/>
      <c r="NPC26" s="130"/>
      <c r="NPD26" s="130"/>
      <c r="NPE26" s="130"/>
      <c r="NPF26" s="130"/>
      <c r="NPG26" s="130"/>
      <c r="NPH26" s="130"/>
      <c r="NPI26" s="130"/>
      <c r="NPJ26" s="130"/>
      <c r="NPK26" s="130"/>
      <c r="NPL26" s="130"/>
      <c r="NPM26" s="130"/>
      <c r="NPN26" s="130"/>
      <c r="NPO26" s="130"/>
      <c r="NPP26" s="130"/>
      <c r="NPQ26" s="130"/>
      <c r="NPR26" s="130"/>
      <c r="NPS26" s="130"/>
      <c r="NPT26" s="130"/>
      <c r="NPU26" s="130"/>
      <c r="NPV26" s="130"/>
      <c r="NPW26" s="130"/>
      <c r="NPX26" s="130"/>
      <c r="NPY26" s="130"/>
      <c r="NPZ26" s="130"/>
      <c r="NQA26" s="130"/>
      <c r="NQB26" s="130"/>
      <c r="NQC26" s="130"/>
      <c r="NQD26" s="130"/>
      <c r="NQE26" s="130"/>
      <c r="NQF26" s="130"/>
      <c r="NQG26" s="130"/>
      <c r="NQH26" s="130"/>
      <c r="NQI26" s="130"/>
      <c r="NQJ26" s="130"/>
      <c r="NQK26" s="130"/>
      <c r="NQL26" s="130"/>
      <c r="NQM26" s="130"/>
      <c r="NQN26" s="130"/>
      <c r="NQO26" s="130"/>
      <c r="NQP26" s="130"/>
      <c r="NQQ26" s="130"/>
      <c r="NQR26" s="130"/>
      <c r="NQS26" s="130"/>
      <c r="NQT26" s="130"/>
      <c r="NQU26" s="130"/>
      <c r="NQV26" s="130"/>
      <c r="NQW26" s="130"/>
      <c r="NQX26" s="130"/>
      <c r="NQY26" s="130"/>
      <c r="NQZ26" s="130"/>
      <c r="NRA26" s="130"/>
      <c r="NRB26" s="130"/>
      <c r="NRC26" s="130"/>
      <c r="NRD26" s="130"/>
      <c r="NRE26" s="130"/>
      <c r="NRF26" s="130"/>
      <c r="NRG26" s="130"/>
      <c r="NRH26" s="130"/>
      <c r="NRI26" s="130"/>
      <c r="NRJ26" s="130"/>
      <c r="NRK26" s="130"/>
      <c r="NRL26" s="130"/>
      <c r="NRM26" s="130"/>
      <c r="NRN26" s="130"/>
      <c r="NRO26" s="130"/>
      <c r="NRP26" s="130"/>
      <c r="NRQ26" s="130"/>
      <c r="NRR26" s="130"/>
      <c r="NRS26" s="130"/>
      <c r="NRT26" s="130"/>
      <c r="NRU26" s="130"/>
      <c r="NRV26" s="130"/>
      <c r="NRW26" s="130"/>
      <c r="NRX26" s="130"/>
      <c r="NRY26" s="130"/>
      <c r="NRZ26" s="130"/>
      <c r="NSA26" s="130"/>
      <c r="NSB26" s="130"/>
      <c r="NSC26" s="130"/>
      <c r="NSD26" s="130"/>
      <c r="NSE26" s="130"/>
      <c r="NSF26" s="130"/>
      <c r="NSG26" s="130"/>
      <c r="NSH26" s="130"/>
      <c r="NSI26" s="130"/>
      <c r="NSJ26" s="130"/>
      <c r="NSK26" s="130"/>
      <c r="NSL26" s="130"/>
      <c r="NSM26" s="130"/>
      <c r="NSN26" s="130"/>
      <c r="NSO26" s="130"/>
      <c r="NSP26" s="130"/>
      <c r="NSQ26" s="130"/>
      <c r="NSR26" s="130"/>
      <c r="NSS26" s="130"/>
      <c r="NST26" s="130"/>
      <c r="NSU26" s="130"/>
      <c r="NSV26" s="130"/>
      <c r="NSW26" s="130"/>
      <c r="NSX26" s="130"/>
      <c r="NSY26" s="130"/>
      <c r="NSZ26" s="130"/>
      <c r="NTA26" s="130"/>
      <c r="NTB26" s="130"/>
      <c r="NTC26" s="130"/>
      <c r="NTD26" s="130"/>
      <c r="NTE26" s="130"/>
      <c r="NTF26" s="130"/>
      <c r="NTG26" s="130"/>
      <c r="NTH26" s="130"/>
      <c r="NTI26" s="130"/>
      <c r="NTJ26" s="130"/>
      <c r="NTK26" s="130"/>
      <c r="NTL26" s="130"/>
      <c r="NTM26" s="130"/>
      <c r="NTN26" s="130"/>
      <c r="NTO26" s="130"/>
      <c r="NTP26" s="130"/>
      <c r="NTQ26" s="130"/>
      <c r="NTR26" s="130"/>
      <c r="NTS26" s="130"/>
      <c r="NTT26" s="130"/>
      <c r="NTU26" s="130"/>
      <c r="NTV26" s="130"/>
      <c r="NTW26" s="130"/>
      <c r="NTX26" s="130"/>
      <c r="NTY26" s="130"/>
      <c r="NTZ26" s="130"/>
      <c r="NUA26" s="130"/>
      <c r="NUB26" s="130"/>
      <c r="NUC26" s="130"/>
      <c r="NUD26" s="130"/>
      <c r="NUE26" s="130"/>
      <c r="NUF26" s="130"/>
      <c r="NUG26" s="130"/>
      <c r="NUH26" s="130"/>
      <c r="NUI26" s="130"/>
      <c r="NUJ26" s="130"/>
      <c r="NUK26" s="130"/>
      <c r="NUL26" s="130"/>
      <c r="NUM26" s="130"/>
      <c r="NUN26" s="130"/>
      <c r="NUO26" s="130"/>
      <c r="NUP26" s="130"/>
      <c r="NUQ26" s="130"/>
      <c r="NUR26" s="130"/>
      <c r="NUS26" s="130"/>
      <c r="NUT26" s="130"/>
      <c r="NUU26" s="130"/>
      <c r="NUV26" s="130"/>
      <c r="NUW26" s="130"/>
      <c r="NUX26" s="130"/>
      <c r="NUY26" s="130"/>
      <c r="NUZ26" s="130"/>
      <c r="NVA26" s="130"/>
      <c r="NVB26" s="130"/>
      <c r="NVC26" s="130"/>
      <c r="NVD26" s="130"/>
      <c r="NVE26" s="130"/>
      <c r="NVF26" s="130"/>
      <c r="NVG26" s="130"/>
      <c r="NVH26" s="130"/>
      <c r="NVI26" s="130"/>
      <c r="NVJ26" s="130"/>
      <c r="NVK26" s="130"/>
      <c r="NVL26" s="130"/>
      <c r="NVM26" s="130"/>
      <c r="NVN26" s="130"/>
      <c r="NVO26" s="130"/>
      <c r="NVP26" s="130"/>
      <c r="NVQ26" s="130"/>
      <c r="NVR26" s="130"/>
      <c r="NVS26" s="130"/>
      <c r="NVT26" s="130"/>
      <c r="NVU26" s="130"/>
      <c r="NVV26" s="130"/>
      <c r="NVW26" s="130"/>
      <c r="NVX26" s="130"/>
      <c r="NVY26" s="130"/>
      <c r="NVZ26" s="130"/>
      <c r="NWA26" s="130"/>
      <c r="NWB26" s="130"/>
      <c r="NWC26" s="130"/>
      <c r="NWD26" s="130"/>
      <c r="NWE26" s="130"/>
      <c r="NWF26" s="130"/>
      <c r="NWG26" s="130"/>
      <c r="NWH26" s="130"/>
      <c r="NWI26" s="130"/>
      <c r="NWJ26" s="130"/>
      <c r="NWK26" s="130"/>
      <c r="NWL26" s="130"/>
      <c r="NWM26" s="130"/>
      <c r="NWN26" s="130"/>
      <c r="NWO26" s="130"/>
      <c r="NWP26" s="130"/>
      <c r="NWQ26" s="130"/>
      <c r="NWR26" s="130"/>
      <c r="NWS26" s="130"/>
      <c r="NWT26" s="130"/>
      <c r="NWU26" s="130"/>
      <c r="NWV26" s="130"/>
      <c r="NWW26" s="130"/>
      <c r="NWX26" s="130"/>
      <c r="NWY26" s="130"/>
      <c r="NWZ26" s="130"/>
      <c r="NXA26" s="130"/>
      <c r="NXB26" s="130"/>
      <c r="NXC26" s="130"/>
      <c r="NXD26" s="130"/>
      <c r="NXE26" s="130"/>
      <c r="NXF26" s="130"/>
      <c r="NXG26" s="130"/>
      <c r="NXH26" s="130"/>
      <c r="NXI26" s="130"/>
      <c r="NXJ26" s="130"/>
      <c r="NXK26" s="130"/>
      <c r="NXL26" s="130"/>
      <c r="NXM26" s="130"/>
      <c r="NXN26" s="130"/>
      <c r="NXO26" s="130"/>
      <c r="NXP26" s="130"/>
      <c r="NXQ26" s="130"/>
      <c r="NXR26" s="130"/>
      <c r="NXS26" s="130"/>
      <c r="NXT26" s="130"/>
      <c r="NXU26" s="130"/>
      <c r="NXV26" s="130"/>
      <c r="NXW26" s="130"/>
      <c r="NXX26" s="130"/>
      <c r="NXY26" s="130"/>
      <c r="NXZ26" s="130"/>
      <c r="NYA26" s="130"/>
      <c r="NYB26" s="130"/>
      <c r="NYC26" s="130"/>
      <c r="NYD26" s="130"/>
      <c r="NYE26" s="130"/>
      <c r="NYF26" s="130"/>
      <c r="NYG26" s="130"/>
      <c r="NYH26" s="130"/>
      <c r="NYI26" s="130"/>
      <c r="NYJ26" s="130"/>
      <c r="NYK26" s="130"/>
      <c r="NYL26" s="130"/>
      <c r="NYM26" s="130"/>
      <c r="NYN26" s="130"/>
      <c r="NYO26" s="130"/>
      <c r="NYP26" s="130"/>
      <c r="NYQ26" s="130"/>
      <c r="NYR26" s="130"/>
      <c r="NYS26" s="130"/>
      <c r="NYT26" s="130"/>
      <c r="NYU26" s="130"/>
      <c r="NYV26" s="130"/>
      <c r="NYW26" s="130"/>
      <c r="NYX26" s="130"/>
      <c r="NYY26" s="130"/>
      <c r="NYZ26" s="130"/>
      <c r="NZA26" s="130"/>
      <c r="NZB26" s="130"/>
      <c r="NZC26" s="130"/>
      <c r="NZD26" s="130"/>
      <c r="NZE26" s="130"/>
      <c r="NZF26" s="130"/>
      <c r="NZG26" s="130"/>
      <c r="NZH26" s="130"/>
      <c r="NZI26" s="130"/>
      <c r="NZJ26" s="130"/>
      <c r="NZK26" s="130"/>
      <c r="NZL26" s="130"/>
      <c r="NZM26" s="130"/>
      <c r="NZN26" s="130"/>
      <c r="NZO26" s="130"/>
      <c r="NZP26" s="130"/>
      <c r="NZQ26" s="130"/>
      <c r="NZR26" s="130"/>
      <c r="NZS26" s="130"/>
      <c r="NZT26" s="130"/>
      <c r="NZU26" s="130"/>
      <c r="NZV26" s="130"/>
      <c r="NZW26" s="130"/>
      <c r="NZX26" s="130"/>
      <c r="NZY26" s="130"/>
      <c r="NZZ26" s="130"/>
      <c r="OAA26" s="130"/>
      <c r="OAB26" s="130"/>
      <c r="OAC26" s="130"/>
      <c r="OAD26" s="130"/>
      <c r="OAE26" s="130"/>
      <c r="OAF26" s="130"/>
      <c r="OAG26" s="130"/>
      <c r="OAH26" s="130"/>
      <c r="OAI26" s="130"/>
      <c r="OAJ26" s="130"/>
      <c r="OAK26" s="130"/>
      <c r="OAL26" s="130"/>
      <c r="OAM26" s="130"/>
      <c r="OAN26" s="130"/>
      <c r="OAO26" s="130"/>
      <c r="OAP26" s="130"/>
      <c r="OAQ26" s="130"/>
      <c r="OAR26" s="130"/>
      <c r="OAS26" s="130"/>
      <c r="OAT26" s="130"/>
      <c r="OAU26" s="130"/>
      <c r="OAV26" s="130"/>
      <c r="OAW26" s="130"/>
      <c r="OAX26" s="130"/>
      <c r="OAY26" s="130"/>
      <c r="OAZ26" s="130"/>
      <c r="OBA26" s="130"/>
      <c r="OBB26" s="130"/>
      <c r="OBC26" s="130"/>
      <c r="OBD26" s="130"/>
      <c r="OBE26" s="130"/>
      <c r="OBF26" s="130"/>
      <c r="OBG26" s="130"/>
      <c r="OBH26" s="130"/>
      <c r="OBI26" s="130"/>
      <c r="OBJ26" s="130"/>
      <c r="OBK26" s="130"/>
      <c r="OBL26" s="130"/>
      <c r="OBM26" s="130"/>
      <c r="OBN26" s="130"/>
      <c r="OBO26" s="130"/>
      <c r="OBP26" s="130"/>
      <c r="OBQ26" s="130"/>
      <c r="OBR26" s="130"/>
      <c r="OBS26" s="130"/>
      <c r="OBT26" s="130"/>
      <c r="OBU26" s="130"/>
      <c r="OBV26" s="130"/>
      <c r="OBW26" s="130"/>
      <c r="OBX26" s="130"/>
      <c r="OBY26" s="130"/>
      <c r="OBZ26" s="130"/>
      <c r="OCA26" s="130"/>
      <c r="OCB26" s="130"/>
      <c r="OCC26" s="130"/>
      <c r="OCD26" s="130"/>
      <c r="OCE26" s="130"/>
      <c r="OCF26" s="130"/>
      <c r="OCG26" s="130"/>
      <c r="OCH26" s="130"/>
      <c r="OCI26" s="130"/>
      <c r="OCJ26" s="130"/>
      <c r="OCK26" s="130"/>
      <c r="OCL26" s="130"/>
      <c r="OCM26" s="130"/>
      <c r="OCN26" s="130"/>
      <c r="OCO26" s="130"/>
      <c r="OCP26" s="130"/>
      <c r="OCQ26" s="130"/>
      <c r="OCR26" s="130"/>
      <c r="OCS26" s="130"/>
      <c r="OCT26" s="130"/>
      <c r="OCU26" s="130"/>
      <c r="OCV26" s="130"/>
      <c r="OCW26" s="130"/>
      <c r="OCX26" s="130"/>
      <c r="OCY26" s="130"/>
      <c r="OCZ26" s="130"/>
      <c r="ODA26" s="130"/>
      <c r="ODB26" s="130"/>
      <c r="ODC26" s="130"/>
      <c r="ODD26" s="130"/>
      <c r="ODE26" s="130"/>
      <c r="ODF26" s="130"/>
      <c r="ODG26" s="130"/>
      <c r="ODH26" s="130"/>
      <c r="ODI26" s="130"/>
      <c r="ODJ26" s="130"/>
      <c r="ODK26" s="130"/>
      <c r="ODL26" s="130"/>
      <c r="ODM26" s="130"/>
      <c r="ODN26" s="130"/>
      <c r="ODO26" s="130"/>
      <c r="ODP26" s="130"/>
      <c r="ODQ26" s="130"/>
      <c r="ODR26" s="130"/>
      <c r="ODS26" s="130"/>
      <c r="ODT26" s="130"/>
      <c r="ODU26" s="130"/>
      <c r="ODV26" s="130"/>
      <c r="ODW26" s="130"/>
      <c r="ODX26" s="130"/>
      <c r="ODY26" s="130"/>
      <c r="ODZ26" s="130"/>
      <c r="OEA26" s="130"/>
      <c r="OEB26" s="130"/>
      <c r="OEC26" s="130"/>
      <c r="OED26" s="130"/>
      <c r="OEE26" s="130"/>
      <c r="OEF26" s="130"/>
      <c r="OEG26" s="130"/>
      <c r="OEH26" s="130"/>
      <c r="OEI26" s="130"/>
      <c r="OEJ26" s="130"/>
      <c r="OEK26" s="130"/>
      <c r="OEL26" s="130"/>
      <c r="OEM26" s="130"/>
      <c r="OEN26" s="130"/>
      <c r="OEO26" s="130"/>
      <c r="OEP26" s="130"/>
      <c r="OEQ26" s="130"/>
      <c r="OER26" s="130"/>
      <c r="OES26" s="130"/>
      <c r="OET26" s="130"/>
      <c r="OEU26" s="130"/>
      <c r="OEV26" s="130"/>
      <c r="OEW26" s="130"/>
      <c r="OEX26" s="130"/>
      <c r="OEY26" s="130"/>
      <c r="OEZ26" s="130"/>
      <c r="OFA26" s="130"/>
      <c r="OFB26" s="130"/>
      <c r="OFC26" s="130"/>
      <c r="OFD26" s="130"/>
      <c r="OFE26" s="130"/>
      <c r="OFF26" s="130"/>
      <c r="OFG26" s="130"/>
      <c r="OFH26" s="130"/>
      <c r="OFI26" s="130"/>
      <c r="OFJ26" s="130"/>
      <c r="OFK26" s="130"/>
      <c r="OFL26" s="130"/>
      <c r="OFM26" s="130"/>
      <c r="OFN26" s="130"/>
      <c r="OFO26" s="130"/>
      <c r="OFP26" s="130"/>
      <c r="OFQ26" s="130"/>
      <c r="OFR26" s="130"/>
      <c r="OFS26" s="130"/>
      <c r="OFT26" s="130"/>
      <c r="OFU26" s="130"/>
      <c r="OFV26" s="130"/>
      <c r="OFW26" s="130"/>
      <c r="OFX26" s="130"/>
      <c r="OFY26" s="130"/>
      <c r="OFZ26" s="130"/>
      <c r="OGA26" s="130"/>
      <c r="OGB26" s="130"/>
      <c r="OGC26" s="130"/>
      <c r="OGD26" s="130"/>
      <c r="OGE26" s="130"/>
      <c r="OGF26" s="130"/>
      <c r="OGG26" s="130"/>
      <c r="OGH26" s="130"/>
      <c r="OGI26" s="130"/>
      <c r="OGJ26" s="130"/>
      <c r="OGK26" s="130"/>
      <c r="OGL26" s="130"/>
      <c r="OGM26" s="130"/>
      <c r="OGN26" s="130"/>
      <c r="OGO26" s="130"/>
      <c r="OGP26" s="130"/>
      <c r="OGQ26" s="130"/>
      <c r="OGR26" s="130"/>
      <c r="OGS26" s="130"/>
      <c r="OGT26" s="130"/>
      <c r="OGU26" s="130"/>
      <c r="OGV26" s="130"/>
      <c r="OGW26" s="130"/>
      <c r="OGX26" s="130"/>
      <c r="OGY26" s="130"/>
      <c r="OGZ26" s="130"/>
      <c r="OHA26" s="130"/>
      <c r="OHB26" s="130"/>
      <c r="OHC26" s="130"/>
      <c r="OHD26" s="130"/>
      <c r="OHE26" s="130"/>
      <c r="OHF26" s="130"/>
      <c r="OHG26" s="130"/>
      <c r="OHH26" s="130"/>
      <c r="OHI26" s="130"/>
      <c r="OHJ26" s="130"/>
      <c r="OHK26" s="130"/>
      <c r="OHL26" s="130"/>
      <c r="OHM26" s="130"/>
      <c r="OHN26" s="130"/>
      <c r="OHO26" s="130"/>
      <c r="OHP26" s="130"/>
      <c r="OHQ26" s="130"/>
      <c r="OHR26" s="130"/>
      <c r="OHS26" s="130"/>
      <c r="OHT26" s="130"/>
      <c r="OHU26" s="130"/>
      <c r="OHV26" s="130"/>
      <c r="OHW26" s="130"/>
      <c r="OHX26" s="130"/>
      <c r="OHY26" s="130"/>
      <c r="OHZ26" s="130"/>
      <c r="OIA26" s="130"/>
      <c r="OIB26" s="130"/>
      <c r="OIC26" s="130"/>
      <c r="OID26" s="130"/>
      <c r="OIE26" s="130"/>
      <c r="OIF26" s="130"/>
      <c r="OIG26" s="130"/>
      <c r="OIH26" s="130"/>
      <c r="OII26" s="130"/>
      <c r="OIJ26" s="130"/>
      <c r="OIK26" s="130"/>
      <c r="OIL26" s="130"/>
      <c r="OIM26" s="130"/>
      <c r="OIN26" s="130"/>
      <c r="OIO26" s="130"/>
      <c r="OIP26" s="130"/>
      <c r="OIQ26" s="130"/>
      <c r="OIR26" s="130"/>
      <c r="OIS26" s="130"/>
      <c r="OIT26" s="130"/>
      <c r="OIU26" s="130"/>
      <c r="OIV26" s="130"/>
      <c r="OIW26" s="130"/>
      <c r="OIX26" s="130"/>
      <c r="OIY26" s="130"/>
      <c r="OIZ26" s="130"/>
      <c r="OJA26" s="130"/>
      <c r="OJB26" s="130"/>
      <c r="OJC26" s="130"/>
      <c r="OJD26" s="130"/>
      <c r="OJE26" s="130"/>
      <c r="OJF26" s="130"/>
      <c r="OJG26" s="130"/>
      <c r="OJH26" s="130"/>
      <c r="OJI26" s="130"/>
      <c r="OJJ26" s="130"/>
      <c r="OJK26" s="130"/>
      <c r="OJL26" s="130"/>
      <c r="OJM26" s="130"/>
      <c r="OJN26" s="130"/>
      <c r="OJO26" s="130"/>
      <c r="OJP26" s="130"/>
      <c r="OJQ26" s="130"/>
      <c r="OJR26" s="130"/>
      <c r="OJS26" s="130"/>
      <c r="OJT26" s="130"/>
      <c r="OJU26" s="130"/>
      <c r="OJV26" s="130"/>
      <c r="OJW26" s="130"/>
      <c r="OJX26" s="130"/>
      <c r="OJY26" s="130"/>
      <c r="OJZ26" s="130"/>
      <c r="OKA26" s="130"/>
      <c r="OKB26" s="130"/>
      <c r="OKC26" s="130"/>
      <c r="OKD26" s="130"/>
      <c r="OKE26" s="130"/>
      <c r="OKF26" s="130"/>
      <c r="OKG26" s="130"/>
      <c r="OKH26" s="130"/>
      <c r="OKI26" s="130"/>
      <c r="OKJ26" s="130"/>
      <c r="OKK26" s="130"/>
      <c r="OKL26" s="130"/>
      <c r="OKM26" s="130"/>
      <c r="OKN26" s="130"/>
      <c r="OKO26" s="130"/>
      <c r="OKP26" s="130"/>
      <c r="OKQ26" s="130"/>
      <c r="OKR26" s="130"/>
      <c r="OKS26" s="130"/>
      <c r="OKT26" s="130"/>
      <c r="OKU26" s="130"/>
      <c r="OKV26" s="130"/>
      <c r="OKW26" s="130"/>
      <c r="OKX26" s="130"/>
      <c r="OKY26" s="130"/>
      <c r="OKZ26" s="130"/>
      <c r="OLA26" s="130"/>
      <c r="OLB26" s="130"/>
      <c r="OLC26" s="130"/>
      <c r="OLD26" s="130"/>
      <c r="OLE26" s="130"/>
      <c r="OLF26" s="130"/>
      <c r="OLG26" s="130"/>
      <c r="OLH26" s="130"/>
      <c r="OLI26" s="130"/>
      <c r="OLJ26" s="130"/>
      <c r="OLK26" s="130"/>
      <c r="OLL26" s="130"/>
      <c r="OLM26" s="130"/>
      <c r="OLN26" s="130"/>
      <c r="OLO26" s="130"/>
      <c r="OLP26" s="130"/>
      <c r="OLQ26" s="130"/>
      <c r="OLR26" s="130"/>
      <c r="OLS26" s="130"/>
      <c r="OLT26" s="130"/>
      <c r="OLU26" s="130"/>
      <c r="OLV26" s="130"/>
      <c r="OLW26" s="130"/>
      <c r="OLX26" s="130"/>
      <c r="OLY26" s="130"/>
      <c r="OLZ26" s="130"/>
      <c r="OMA26" s="130"/>
      <c r="OMB26" s="130"/>
      <c r="OMC26" s="130"/>
      <c r="OMD26" s="130"/>
      <c r="OME26" s="130"/>
      <c r="OMF26" s="130"/>
      <c r="OMG26" s="130"/>
      <c r="OMH26" s="130"/>
      <c r="OMI26" s="130"/>
      <c r="OMJ26" s="130"/>
      <c r="OMK26" s="130"/>
      <c r="OML26" s="130"/>
      <c r="OMM26" s="130"/>
      <c r="OMN26" s="130"/>
      <c r="OMO26" s="130"/>
      <c r="OMP26" s="130"/>
      <c r="OMQ26" s="130"/>
      <c r="OMR26" s="130"/>
      <c r="OMS26" s="130"/>
      <c r="OMT26" s="130"/>
      <c r="OMU26" s="130"/>
      <c r="OMV26" s="130"/>
      <c r="OMW26" s="130"/>
      <c r="OMX26" s="130"/>
      <c r="OMY26" s="130"/>
      <c r="OMZ26" s="130"/>
      <c r="ONA26" s="130"/>
      <c r="ONB26" s="130"/>
      <c r="ONC26" s="130"/>
      <c r="OND26" s="130"/>
      <c r="ONE26" s="130"/>
      <c r="ONF26" s="130"/>
      <c r="ONG26" s="130"/>
      <c r="ONH26" s="130"/>
      <c r="ONI26" s="130"/>
      <c r="ONJ26" s="130"/>
      <c r="ONK26" s="130"/>
      <c r="ONL26" s="130"/>
      <c r="ONM26" s="130"/>
      <c r="ONN26" s="130"/>
      <c r="ONO26" s="130"/>
      <c r="ONP26" s="130"/>
      <c r="ONQ26" s="130"/>
      <c r="ONR26" s="130"/>
      <c r="ONS26" s="130"/>
      <c r="ONT26" s="130"/>
      <c r="ONU26" s="130"/>
      <c r="ONV26" s="130"/>
      <c r="ONW26" s="130"/>
      <c r="ONX26" s="130"/>
      <c r="ONY26" s="130"/>
      <c r="ONZ26" s="130"/>
      <c r="OOA26" s="130"/>
      <c r="OOB26" s="130"/>
      <c r="OOC26" s="130"/>
      <c r="OOD26" s="130"/>
      <c r="OOE26" s="130"/>
      <c r="OOF26" s="130"/>
      <c r="OOG26" s="130"/>
      <c r="OOH26" s="130"/>
      <c r="OOI26" s="130"/>
      <c r="OOJ26" s="130"/>
      <c r="OOK26" s="130"/>
      <c r="OOL26" s="130"/>
      <c r="OOM26" s="130"/>
      <c r="OON26" s="130"/>
      <c r="OOO26" s="130"/>
      <c r="OOP26" s="130"/>
      <c r="OOQ26" s="130"/>
      <c r="OOR26" s="130"/>
      <c r="OOS26" s="130"/>
      <c r="OOT26" s="130"/>
      <c r="OOU26" s="130"/>
      <c r="OOV26" s="130"/>
      <c r="OOW26" s="130"/>
      <c r="OOX26" s="130"/>
      <c r="OOY26" s="130"/>
      <c r="OOZ26" s="130"/>
      <c r="OPA26" s="130"/>
      <c r="OPB26" s="130"/>
      <c r="OPC26" s="130"/>
      <c r="OPD26" s="130"/>
      <c r="OPE26" s="130"/>
      <c r="OPF26" s="130"/>
      <c r="OPG26" s="130"/>
      <c r="OPH26" s="130"/>
      <c r="OPI26" s="130"/>
      <c r="OPJ26" s="130"/>
      <c r="OPK26" s="130"/>
      <c r="OPL26" s="130"/>
      <c r="OPM26" s="130"/>
      <c r="OPN26" s="130"/>
      <c r="OPO26" s="130"/>
      <c r="OPP26" s="130"/>
      <c r="OPQ26" s="130"/>
      <c r="OPR26" s="130"/>
      <c r="OPS26" s="130"/>
      <c r="OPT26" s="130"/>
      <c r="OPU26" s="130"/>
      <c r="OPV26" s="130"/>
      <c r="OPW26" s="130"/>
      <c r="OPX26" s="130"/>
      <c r="OPY26" s="130"/>
      <c r="OPZ26" s="130"/>
      <c r="OQA26" s="130"/>
      <c r="OQB26" s="130"/>
      <c r="OQC26" s="130"/>
      <c r="OQD26" s="130"/>
      <c r="OQE26" s="130"/>
      <c r="OQF26" s="130"/>
      <c r="OQG26" s="130"/>
      <c r="OQH26" s="130"/>
      <c r="OQI26" s="130"/>
      <c r="OQJ26" s="130"/>
      <c r="OQK26" s="130"/>
      <c r="OQL26" s="130"/>
      <c r="OQM26" s="130"/>
      <c r="OQN26" s="130"/>
      <c r="OQO26" s="130"/>
      <c r="OQP26" s="130"/>
      <c r="OQQ26" s="130"/>
      <c r="OQR26" s="130"/>
      <c r="OQS26" s="130"/>
      <c r="OQT26" s="130"/>
      <c r="OQU26" s="130"/>
      <c r="OQV26" s="130"/>
      <c r="OQW26" s="130"/>
      <c r="OQX26" s="130"/>
      <c r="OQY26" s="130"/>
      <c r="OQZ26" s="130"/>
      <c r="ORA26" s="130"/>
      <c r="ORB26" s="130"/>
      <c r="ORC26" s="130"/>
      <c r="ORD26" s="130"/>
      <c r="ORE26" s="130"/>
      <c r="ORF26" s="130"/>
      <c r="ORG26" s="130"/>
      <c r="ORH26" s="130"/>
      <c r="ORI26" s="130"/>
      <c r="ORJ26" s="130"/>
      <c r="ORK26" s="130"/>
      <c r="ORL26" s="130"/>
      <c r="ORM26" s="130"/>
      <c r="ORN26" s="130"/>
      <c r="ORO26" s="130"/>
      <c r="ORP26" s="130"/>
      <c r="ORQ26" s="130"/>
      <c r="ORR26" s="130"/>
      <c r="ORS26" s="130"/>
      <c r="ORT26" s="130"/>
      <c r="ORU26" s="130"/>
      <c r="ORV26" s="130"/>
      <c r="ORW26" s="130"/>
      <c r="ORX26" s="130"/>
      <c r="ORY26" s="130"/>
      <c r="ORZ26" s="130"/>
      <c r="OSA26" s="130"/>
      <c r="OSB26" s="130"/>
      <c r="OSC26" s="130"/>
      <c r="OSD26" s="130"/>
      <c r="OSE26" s="130"/>
      <c r="OSF26" s="130"/>
      <c r="OSG26" s="130"/>
      <c r="OSH26" s="130"/>
      <c r="OSI26" s="130"/>
      <c r="OSJ26" s="130"/>
      <c r="OSK26" s="130"/>
      <c r="OSL26" s="130"/>
      <c r="OSM26" s="130"/>
      <c r="OSN26" s="130"/>
      <c r="OSO26" s="130"/>
      <c r="OSP26" s="130"/>
      <c r="OSQ26" s="130"/>
      <c r="OSR26" s="130"/>
      <c r="OSS26" s="130"/>
      <c r="OST26" s="130"/>
      <c r="OSU26" s="130"/>
      <c r="OSV26" s="130"/>
      <c r="OSW26" s="130"/>
      <c r="OSX26" s="130"/>
      <c r="OSY26" s="130"/>
      <c r="OSZ26" s="130"/>
      <c r="OTA26" s="130"/>
      <c r="OTB26" s="130"/>
      <c r="OTC26" s="130"/>
      <c r="OTD26" s="130"/>
      <c r="OTE26" s="130"/>
      <c r="OTF26" s="130"/>
      <c r="OTG26" s="130"/>
      <c r="OTH26" s="130"/>
      <c r="OTI26" s="130"/>
      <c r="OTJ26" s="130"/>
      <c r="OTK26" s="130"/>
      <c r="OTL26" s="130"/>
      <c r="OTM26" s="130"/>
      <c r="OTN26" s="130"/>
      <c r="OTO26" s="130"/>
      <c r="OTP26" s="130"/>
      <c r="OTQ26" s="130"/>
      <c r="OTR26" s="130"/>
      <c r="OTS26" s="130"/>
      <c r="OTT26" s="130"/>
      <c r="OTU26" s="130"/>
      <c r="OTV26" s="130"/>
      <c r="OTW26" s="130"/>
      <c r="OTX26" s="130"/>
      <c r="OTY26" s="130"/>
      <c r="OTZ26" s="130"/>
      <c r="OUA26" s="130"/>
      <c r="OUB26" s="130"/>
      <c r="OUC26" s="130"/>
      <c r="OUD26" s="130"/>
      <c r="OUE26" s="130"/>
      <c r="OUF26" s="130"/>
      <c r="OUG26" s="130"/>
      <c r="OUH26" s="130"/>
      <c r="OUI26" s="130"/>
      <c r="OUJ26" s="130"/>
      <c r="OUK26" s="130"/>
      <c r="OUL26" s="130"/>
      <c r="OUM26" s="130"/>
      <c r="OUN26" s="130"/>
      <c r="OUO26" s="130"/>
      <c r="OUP26" s="130"/>
      <c r="OUQ26" s="130"/>
      <c r="OUR26" s="130"/>
      <c r="OUS26" s="130"/>
      <c r="OUT26" s="130"/>
      <c r="OUU26" s="130"/>
      <c r="OUV26" s="130"/>
      <c r="OUW26" s="130"/>
      <c r="OUX26" s="130"/>
      <c r="OUY26" s="130"/>
      <c r="OUZ26" s="130"/>
      <c r="OVA26" s="130"/>
      <c r="OVB26" s="130"/>
      <c r="OVC26" s="130"/>
      <c r="OVD26" s="130"/>
      <c r="OVE26" s="130"/>
      <c r="OVF26" s="130"/>
      <c r="OVG26" s="130"/>
      <c r="OVH26" s="130"/>
      <c r="OVI26" s="130"/>
      <c r="OVJ26" s="130"/>
      <c r="OVK26" s="130"/>
      <c r="OVL26" s="130"/>
      <c r="OVM26" s="130"/>
      <c r="OVN26" s="130"/>
      <c r="OVO26" s="130"/>
      <c r="OVP26" s="130"/>
      <c r="OVQ26" s="130"/>
      <c r="OVR26" s="130"/>
      <c r="OVS26" s="130"/>
      <c r="OVT26" s="130"/>
      <c r="OVU26" s="130"/>
      <c r="OVV26" s="130"/>
      <c r="OVW26" s="130"/>
      <c r="OVX26" s="130"/>
      <c r="OVY26" s="130"/>
      <c r="OVZ26" s="130"/>
      <c r="OWA26" s="130"/>
      <c r="OWB26" s="130"/>
      <c r="OWC26" s="130"/>
      <c r="OWD26" s="130"/>
      <c r="OWE26" s="130"/>
      <c r="OWF26" s="130"/>
      <c r="OWG26" s="130"/>
      <c r="OWH26" s="130"/>
      <c r="OWI26" s="130"/>
      <c r="OWJ26" s="130"/>
      <c r="OWK26" s="130"/>
      <c r="OWL26" s="130"/>
      <c r="OWM26" s="130"/>
      <c r="OWN26" s="130"/>
      <c r="OWO26" s="130"/>
      <c r="OWP26" s="130"/>
      <c r="OWQ26" s="130"/>
      <c r="OWR26" s="130"/>
      <c r="OWS26" s="130"/>
      <c r="OWT26" s="130"/>
      <c r="OWU26" s="130"/>
      <c r="OWV26" s="130"/>
      <c r="OWW26" s="130"/>
      <c r="OWX26" s="130"/>
      <c r="OWY26" s="130"/>
      <c r="OWZ26" s="130"/>
      <c r="OXA26" s="130"/>
      <c r="OXB26" s="130"/>
      <c r="OXC26" s="130"/>
      <c r="OXD26" s="130"/>
      <c r="OXE26" s="130"/>
      <c r="OXF26" s="130"/>
      <c r="OXG26" s="130"/>
      <c r="OXH26" s="130"/>
      <c r="OXI26" s="130"/>
      <c r="OXJ26" s="130"/>
      <c r="OXK26" s="130"/>
      <c r="OXL26" s="130"/>
      <c r="OXM26" s="130"/>
      <c r="OXN26" s="130"/>
      <c r="OXO26" s="130"/>
      <c r="OXP26" s="130"/>
      <c r="OXQ26" s="130"/>
      <c r="OXR26" s="130"/>
      <c r="OXS26" s="130"/>
      <c r="OXT26" s="130"/>
      <c r="OXU26" s="130"/>
      <c r="OXV26" s="130"/>
      <c r="OXW26" s="130"/>
      <c r="OXX26" s="130"/>
      <c r="OXY26" s="130"/>
      <c r="OXZ26" s="130"/>
      <c r="OYA26" s="130"/>
      <c r="OYB26" s="130"/>
      <c r="OYC26" s="130"/>
      <c r="OYD26" s="130"/>
      <c r="OYE26" s="130"/>
      <c r="OYF26" s="130"/>
      <c r="OYG26" s="130"/>
      <c r="OYH26" s="130"/>
      <c r="OYI26" s="130"/>
      <c r="OYJ26" s="130"/>
      <c r="OYK26" s="130"/>
      <c r="OYL26" s="130"/>
      <c r="OYM26" s="130"/>
      <c r="OYN26" s="130"/>
      <c r="OYO26" s="130"/>
      <c r="OYP26" s="130"/>
      <c r="OYQ26" s="130"/>
      <c r="OYR26" s="130"/>
      <c r="OYS26" s="130"/>
      <c r="OYT26" s="130"/>
      <c r="OYU26" s="130"/>
      <c r="OYV26" s="130"/>
      <c r="OYW26" s="130"/>
      <c r="OYX26" s="130"/>
      <c r="OYY26" s="130"/>
      <c r="OYZ26" s="130"/>
      <c r="OZA26" s="130"/>
      <c r="OZB26" s="130"/>
      <c r="OZC26" s="130"/>
      <c r="OZD26" s="130"/>
      <c r="OZE26" s="130"/>
      <c r="OZF26" s="130"/>
      <c r="OZG26" s="130"/>
      <c r="OZH26" s="130"/>
      <c r="OZI26" s="130"/>
      <c r="OZJ26" s="130"/>
      <c r="OZK26" s="130"/>
      <c r="OZL26" s="130"/>
      <c r="OZM26" s="130"/>
      <c r="OZN26" s="130"/>
      <c r="OZO26" s="130"/>
      <c r="OZP26" s="130"/>
      <c r="OZQ26" s="130"/>
      <c r="OZR26" s="130"/>
      <c r="OZS26" s="130"/>
      <c r="OZT26" s="130"/>
      <c r="OZU26" s="130"/>
      <c r="OZV26" s="130"/>
      <c r="OZW26" s="130"/>
      <c r="OZX26" s="130"/>
      <c r="OZY26" s="130"/>
      <c r="OZZ26" s="130"/>
      <c r="PAA26" s="130"/>
      <c r="PAB26" s="130"/>
      <c r="PAC26" s="130"/>
      <c r="PAD26" s="130"/>
      <c r="PAE26" s="130"/>
      <c r="PAF26" s="130"/>
      <c r="PAG26" s="130"/>
      <c r="PAH26" s="130"/>
      <c r="PAI26" s="130"/>
      <c r="PAJ26" s="130"/>
      <c r="PAK26" s="130"/>
      <c r="PAL26" s="130"/>
      <c r="PAM26" s="130"/>
      <c r="PAN26" s="130"/>
      <c r="PAO26" s="130"/>
      <c r="PAP26" s="130"/>
      <c r="PAQ26" s="130"/>
      <c r="PAR26" s="130"/>
      <c r="PAS26" s="130"/>
      <c r="PAT26" s="130"/>
      <c r="PAU26" s="130"/>
      <c r="PAV26" s="130"/>
      <c r="PAW26" s="130"/>
      <c r="PAX26" s="130"/>
      <c r="PAY26" s="130"/>
      <c r="PAZ26" s="130"/>
      <c r="PBA26" s="130"/>
      <c r="PBB26" s="130"/>
      <c r="PBC26" s="130"/>
      <c r="PBD26" s="130"/>
      <c r="PBE26" s="130"/>
      <c r="PBF26" s="130"/>
      <c r="PBG26" s="130"/>
      <c r="PBH26" s="130"/>
      <c r="PBI26" s="130"/>
      <c r="PBJ26" s="130"/>
      <c r="PBK26" s="130"/>
      <c r="PBL26" s="130"/>
      <c r="PBM26" s="130"/>
      <c r="PBN26" s="130"/>
      <c r="PBO26" s="130"/>
      <c r="PBP26" s="130"/>
      <c r="PBQ26" s="130"/>
      <c r="PBR26" s="130"/>
      <c r="PBS26" s="130"/>
      <c r="PBT26" s="130"/>
      <c r="PBU26" s="130"/>
      <c r="PBV26" s="130"/>
      <c r="PBW26" s="130"/>
      <c r="PBX26" s="130"/>
      <c r="PBY26" s="130"/>
      <c r="PBZ26" s="130"/>
      <c r="PCA26" s="130"/>
      <c r="PCB26" s="130"/>
      <c r="PCC26" s="130"/>
      <c r="PCD26" s="130"/>
      <c r="PCE26" s="130"/>
      <c r="PCF26" s="130"/>
      <c r="PCG26" s="130"/>
      <c r="PCH26" s="130"/>
      <c r="PCI26" s="130"/>
      <c r="PCJ26" s="130"/>
      <c r="PCK26" s="130"/>
      <c r="PCL26" s="130"/>
      <c r="PCM26" s="130"/>
      <c r="PCN26" s="130"/>
      <c r="PCO26" s="130"/>
      <c r="PCP26" s="130"/>
      <c r="PCQ26" s="130"/>
      <c r="PCR26" s="130"/>
      <c r="PCS26" s="130"/>
      <c r="PCT26" s="130"/>
      <c r="PCU26" s="130"/>
      <c r="PCV26" s="130"/>
      <c r="PCW26" s="130"/>
      <c r="PCX26" s="130"/>
      <c r="PCY26" s="130"/>
      <c r="PCZ26" s="130"/>
      <c r="PDA26" s="130"/>
      <c r="PDB26" s="130"/>
      <c r="PDC26" s="130"/>
      <c r="PDD26" s="130"/>
      <c r="PDE26" s="130"/>
      <c r="PDF26" s="130"/>
      <c r="PDG26" s="130"/>
      <c r="PDH26" s="130"/>
      <c r="PDI26" s="130"/>
      <c r="PDJ26" s="130"/>
      <c r="PDK26" s="130"/>
      <c r="PDL26" s="130"/>
      <c r="PDM26" s="130"/>
      <c r="PDN26" s="130"/>
      <c r="PDO26" s="130"/>
      <c r="PDP26" s="130"/>
      <c r="PDQ26" s="130"/>
      <c r="PDR26" s="130"/>
      <c r="PDS26" s="130"/>
      <c r="PDT26" s="130"/>
      <c r="PDU26" s="130"/>
      <c r="PDV26" s="130"/>
      <c r="PDW26" s="130"/>
      <c r="PDX26" s="130"/>
      <c r="PDY26" s="130"/>
      <c r="PDZ26" s="130"/>
      <c r="PEA26" s="130"/>
      <c r="PEB26" s="130"/>
      <c r="PEC26" s="130"/>
      <c r="PED26" s="130"/>
      <c r="PEE26" s="130"/>
      <c r="PEF26" s="130"/>
      <c r="PEG26" s="130"/>
      <c r="PEH26" s="130"/>
      <c r="PEI26" s="130"/>
      <c r="PEJ26" s="130"/>
      <c r="PEK26" s="130"/>
      <c r="PEL26" s="130"/>
      <c r="PEM26" s="130"/>
      <c r="PEN26" s="130"/>
      <c r="PEO26" s="130"/>
      <c r="PEP26" s="130"/>
      <c r="PEQ26" s="130"/>
      <c r="PER26" s="130"/>
      <c r="PES26" s="130"/>
      <c r="PET26" s="130"/>
      <c r="PEU26" s="130"/>
      <c r="PEV26" s="130"/>
      <c r="PEW26" s="130"/>
      <c r="PEX26" s="130"/>
      <c r="PEY26" s="130"/>
      <c r="PEZ26" s="130"/>
      <c r="PFA26" s="130"/>
      <c r="PFB26" s="130"/>
      <c r="PFC26" s="130"/>
      <c r="PFD26" s="130"/>
      <c r="PFE26" s="130"/>
      <c r="PFF26" s="130"/>
      <c r="PFG26" s="130"/>
      <c r="PFH26" s="130"/>
      <c r="PFI26" s="130"/>
      <c r="PFJ26" s="130"/>
      <c r="PFK26" s="130"/>
      <c r="PFL26" s="130"/>
      <c r="PFM26" s="130"/>
      <c r="PFN26" s="130"/>
      <c r="PFO26" s="130"/>
      <c r="PFP26" s="130"/>
      <c r="PFQ26" s="130"/>
      <c r="PFR26" s="130"/>
      <c r="PFS26" s="130"/>
      <c r="PFT26" s="130"/>
      <c r="PFU26" s="130"/>
      <c r="PFV26" s="130"/>
      <c r="PFW26" s="130"/>
      <c r="PFX26" s="130"/>
      <c r="PFY26" s="130"/>
      <c r="PFZ26" s="130"/>
      <c r="PGA26" s="130"/>
      <c r="PGB26" s="130"/>
      <c r="PGC26" s="130"/>
      <c r="PGD26" s="130"/>
      <c r="PGE26" s="130"/>
      <c r="PGF26" s="130"/>
      <c r="PGG26" s="130"/>
      <c r="PGH26" s="130"/>
      <c r="PGI26" s="130"/>
      <c r="PGJ26" s="130"/>
      <c r="PGK26" s="130"/>
      <c r="PGL26" s="130"/>
      <c r="PGM26" s="130"/>
      <c r="PGN26" s="130"/>
      <c r="PGO26" s="130"/>
      <c r="PGP26" s="130"/>
      <c r="PGQ26" s="130"/>
      <c r="PGR26" s="130"/>
      <c r="PGS26" s="130"/>
      <c r="PGT26" s="130"/>
      <c r="PGU26" s="130"/>
      <c r="PGV26" s="130"/>
      <c r="PGW26" s="130"/>
      <c r="PGX26" s="130"/>
      <c r="PGY26" s="130"/>
      <c r="PGZ26" s="130"/>
      <c r="PHA26" s="130"/>
      <c r="PHB26" s="130"/>
      <c r="PHC26" s="130"/>
      <c r="PHD26" s="130"/>
      <c r="PHE26" s="130"/>
      <c r="PHF26" s="130"/>
      <c r="PHG26" s="130"/>
      <c r="PHH26" s="130"/>
      <c r="PHI26" s="130"/>
      <c r="PHJ26" s="130"/>
      <c r="PHK26" s="130"/>
      <c r="PHL26" s="130"/>
      <c r="PHM26" s="130"/>
      <c r="PHN26" s="130"/>
      <c r="PHO26" s="130"/>
      <c r="PHP26" s="130"/>
      <c r="PHQ26" s="130"/>
      <c r="PHR26" s="130"/>
      <c r="PHS26" s="130"/>
      <c r="PHT26" s="130"/>
      <c r="PHU26" s="130"/>
      <c r="PHV26" s="130"/>
      <c r="PHW26" s="130"/>
      <c r="PHX26" s="130"/>
      <c r="PHY26" s="130"/>
      <c r="PHZ26" s="130"/>
      <c r="PIA26" s="130"/>
      <c r="PIB26" s="130"/>
      <c r="PIC26" s="130"/>
      <c r="PID26" s="130"/>
      <c r="PIE26" s="130"/>
      <c r="PIF26" s="130"/>
      <c r="PIG26" s="130"/>
      <c r="PIH26" s="130"/>
      <c r="PII26" s="130"/>
      <c r="PIJ26" s="130"/>
      <c r="PIK26" s="130"/>
      <c r="PIL26" s="130"/>
      <c r="PIM26" s="130"/>
      <c r="PIN26" s="130"/>
      <c r="PIO26" s="130"/>
      <c r="PIP26" s="130"/>
      <c r="PIQ26" s="130"/>
      <c r="PIR26" s="130"/>
      <c r="PIS26" s="130"/>
      <c r="PIT26" s="130"/>
      <c r="PIU26" s="130"/>
      <c r="PIV26" s="130"/>
      <c r="PIW26" s="130"/>
      <c r="PIX26" s="130"/>
      <c r="PIY26" s="130"/>
      <c r="PIZ26" s="130"/>
      <c r="PJA26" s="130"/>
      <c r="PJB26" s="130"/>
      <c r="PJC26" s="130"/>
      <c r="PJD26" s="130"/>
      <c r="PJE26" s="130"/>
      <c r="PJF26" s="130"/>
      <c r="PJG26" s="130"/>
      <c r="PJH26" s="130"/>
      <c r="PJI26" s="130"/>
      <c r="PJJ26" s="130"/>
      <c r="PJK26" s="130"/>
      <c r="PJL26" s="130"/>
      <c r="PJM26" s="130"/>
      <c r="PJN26" s="130"/>
      <c r="PJO26" s="130"/>
      <c r="PJP26" s="130"/>
      <c r="PJQ26" s="130"/>
      <c r="PJR26" s="130"/>
      <c r="PJS26" s="130"/>
      <c r="PJT26" s="130"/>
      <c r="PJU26" s="130"/>
      <c r="PJV26" s="130"/>
      <c r="PJW26" s="130"/>
      <c r="PJX26" s="130"/>
      <c r="PJY26" s="130"/>
      <c r="PJZ26" s="130"/>
      <c r="PKA26" s="130"/>
      <c r="PKB26" s="130"/>
      <c r="PKC26" s="130"/>
      <c r="PKD26" s="130"/>
      <c r="PKE26" s="130"/>
      <c r="PKF26" s="130"/>
      <c r="PKG26" s="130"/>
      <c r="PKH26" s="130"/>
      <c r="PKI26" s="130"/>
      <c r="PKJ26" s="130"/>
      <c r="PKK26" s="130"/>
      <c r="PKL26" s="130"/>
      <c r="PKM26" s="130"/>
      <c r="PKN26" s="130"/>
      <c r="PKO26" s="130"/>
      <c r="PKP26" s="130"/>
      <c r="PKQ26" s="130"/>
      <c r="PKR26" s="130"/>
      <c r="PKS26" s="130"/>
      <c r="PKT26" s="130"/>
      <c r="PKU26" s="130"/>
      <c r="PKV26" s="130"/>
      <c r="PKW26" s="130"/>
      <c r="PKX26" s="130"/>
      <c r="PKY26" s="130"/>
      <c r="PKZ26" s="130"/>
      <c r="PLA26" s="130"/>
      <c r="PLB26" s="130"/>
      <c r="PLC26" s="130"/>
      <c r="PLD26" s="130"/>
      <c r="PLE26" s="130"/>
      <c r="PLF26" s="130"/>
      <c r="PLG26" s="130"/>
      <c r="PLH26" s="130"/>
      <c r="PLI26" s="130"/>
      <c r="PLJ26" s="130"/>
      <c r="PLK26" s="130"/>
      <c r="PLL26" s="130"/>
      <c r="PLM26" s="130"/>
      <c r="PLN26" s="130"/>
      <c r="PLO26" s="130"/>
      <c r="PLP26" s="130"/>
      <c r="PLQ26" s="130"/>
      <c r="PLR26" s="130"/>
      <c r="PLS26" s="130"/>
      <c r="PLT26" s="130"/>
      <c r="PLU26" s="130"/>
      <c r="PLV26" s="130"/>
      <c r="PLW26" s="130"/>
      <c r="PLX26" s="130"/>
      <c r="PLY26" s="130"/>
      <c r="PLZ26" s="130"/>
      <c r="PMA26" s="130"/>
      <c r="PMB26" s="130"/>
      <c r="PMC26" s="130"/>
      <c r="PMD26" s="130"/>
      <c r="PME26" s="130"/>
      <c r="PMF26" s="130"/>
      <c r="PMG26" s="130"/>
      <c r="PMH26" s="130"/>
      <c r="PMI26" s="130"/>
      <c r="PMJ26" s="130"/>
      <c r="PMK26" s="130"/>
      <c r="PML26" s="130"/>
      <c r="PMM26" s="130"/>
      <c r="PMN26" s="130"/>
      <c r="PMO26" s="130"/>
      <c r="PMP26" s="130"/>
      <c r="PMQ26" s="130"/>
      <c r="PMR26" s="130"/>
      <c r="PMS26" s="130"/>
      <c r="PMT26" s="130"/>
      <c r="PMU26" s="130"/>
      <c r="PMV26" s="130"/>
      <c r="PMW26" s="130"/>
      <c r="PMX26" s="130"/>
      <c r="PMY26" s="130"/>
      <c r="PMZ26" s="130"/>
      <c r="PNA26" s="130"/>
      <c r="PNB26" s="130"/>
      <c r="PNC26" s="130"/>
      <c r="PND26" s="130"/>
      <c r="PNE26" s="130"/>
      <c r="PNF26" s="130"/>
      <c r="PNG26" s="130"/>
      <c r="PNH26" s="130"/>
      <c r="PNI26" s="130"/>
      <c r="PNJ26" s="130"/>
      <c r="PNK26" s="130"/>
      <c r="PNL26" s="130"/>
      <c r="PNM26" s="130"/>
      <c r="PNN26" s="130"/>
      <c r="PNO26" s="130"/>
      <c r="PNP26" s="130"/>
      <c r="PNQ26" s="130"/>
      <c r="PNR26" s="130"/>
      <c r="PNS26" s="130"/>
      <c r="PNT26" s="130"/>
      <c r="PNU26" s="130"/>
      <c r="PNV26" s="130"/>
      <c r="PNW26" s="130"/>
      <c r="PNX26" s="130"/>
      <c r="PNY26" s="130"/>
      <c r="PNZ26" s="130"/>
      <c r="POA26" s="130"/>
      <c r="POB26" s="130"/>
      <c r="POC26" s="130"/>
      <c r="POD26" s="130"/>
      <c r="POE26" s="130"/>
      <c r="POF26" s="130"/>
      <c r="POG26" s="130"/>
      <c r="POH26" s="130"/>
      <c r="POI26" s="130"/>
      <c r="POJ26" s="130"/>
      <c r="POK26" s="130"/>
      <c r="POL26" s="130"/>
      <c r="POM26" s="130"/>
      <c r="PON26" s="130"/>
      <c r="POO26" s="130"/>
      <c r="POP26" s="130"/>
      <c r="POQ26" s="130"/>
      <c r="POR26" s="130"/>
      <c r="POS26" s="130"/>
      <c r="POT26" s="130"/>
      <c r="POU26" s="130"/>
      <c r="POV26" s="130"/>
      <c r="POW26" s="130"/>
      <c r="POX26" s="130"/>
      <c r="POY26" s="130"/>
      <c r="POZ26" s="130"/>
      <c r="PPA26" s="130"/>
      <c r="PPB26" s="130"/>
      <c r="PPC26" s="130"/>
      <c r="PPD26" s="130"/>
      <c r="PPE26" s="130"/>
      <c r="PPF26" s="130"/>
      <c r="PPG26" s="130"/>
      <c r="PPH26" s="130"/>
      <c r="PPI26" s="130"/>
      <c r="PPJ26" s="130"/>
      <c r="PPK26" s="130"/>
      <c r="PPL26" s="130"/>
      <c r="PPM26" s="130"/>
      <c r="PPN26" s="130"/>
      <c r="PPO26" s="130"/>
      <c r="PPP26" s="130"/>
      <c r="PPQ26" s="130"/>
      <c r="PPR26" s="130"/>
      <c r="PPS26" s="130"/>
      <c r="PPT26" s="130"/>
      <c r="PPU26" s="130"/>
      <c r="PPV26" s="130"/>
      <c r="PPW26" s="130"/>
      <c r="PPX26" s="130"/>
      <c r="PPY26" s="130"/>
      <c r="PPZ26" s="130"/>
      <c r="PQA26" s="130"/>
      <c r="PQB26" s="130"/>
      <c r="PQC26" s="130"/>
      <c r="PQD26" s="130"/>
      <c r="PQE26" s="130"/>
      <c r="PQF26" s="130"/>
      <c r="PQG26" s="130"/>
      <c r="PQH26" s="130"/>
      <c r="PQI26" s="130"/>
      <c r="PQJ26" s="130"/>
      <c r="PQK26" s="130"/>
      <c r="PQL26" s="130"/>
      <c r="PQM26" s="130"/>
      <c r="PQN26" s="130"/>
      <c r="PQO26" s="130"/>
      <c r="PQP26" s="130"/>
      <c r="PQQ26" s="130"/>
      <c r="PQR26" s="130"/>
      <c r="PQS26" s="130"/>
      <c r="PQT26" s="130"/>
      <c r="PQU26" s="130"/>
      <c r="PQV26" s="130"/>
      <c r="PQW26" s="130"/>
      <c r="PQX26" s="130"/>
      <c r="PQY26" s="130"/>
      <c r="PQZ26" s="130"/>
      <c r="PRA26" s="130"/>
      <c r="PRB26" s="130"/>
      <c r="PRC26" s="130"/>
      <c r="PRD26" s="130"/>
      <c r="PRE26" s="130"/>
      <c r="PRF26" s="130"/>
      <c r="PRG26" s="130"/>
      <c r="PRH26" s="130"/>
      <c r="PRI26" s="130"/>
      <c r="PRJ26" s="130"/>
      <c r="PRK26" s="130"/>
      <c r="PRL26" s="130"/>
      <c r="PRM26" s="130"/>
      <c r="PRN26" s="130"/>
      <c r="PRO26" s="130"/>
      <c r="PRP26" s="130"/>
      <c r="PRQ26" s="130"/>
      <c r="PRR26" s="130"/>
      <c r="PRS26" s="130"/>
      <c r="PRT26" s="130"/>
      <c r="PRU26" s="130"/>
      <c r="PRV26" s="130"/>
      <c r="PRW26" s="130"/>
      <c r="PRX26" s="130"/>
      <c r="PRY26" s="130"/>
      <c r="PRZ26" s="130"/>
      <c r="PSA26" s="130"/>
      <c r="PSB26" s="130"/>
      <c r="PSC26" s="130"/>
      <c r="PSD26" s="130"/>
      <c r="PSE26" s="130"/>
      <c r="PSF26" s="130"/>
      <c r="PSG26" s="130"/>
      <c r="PSH26" s="130"/>
      <c r="PSI26" s="130"/>
      <c r="PSJ26" s="130"/>
      <c r="PSK26" s="130"/>
      <c r="PSL26" s="130"/>
      <c r="PSM26" s="130"/>
      <c r="PSN26" s="130"/>
      <c r="PSO26" s="130"/>
      <c r="PSP26" s="130"/>
      <c r="PSQ26" s="130"/>
      <c r="PSR26" s="130"/>
      <c r="PSS26" s="130"/>
      <c r="PST26" s="130"/>
      <c r="PSU26" s="130"/>
      <c r="PSV26" s="130"/>
      <c r="PSW26" s="130"/>
      <c r="PSX26" s="130"/>
      <c r="PSY26" s="130"/>
      <c r="PSZ26" s="130"/>
      <c r="PTA26" s="130"/>
      <c r="PTB26" s="130"/>
      <c r="PTC26" s="130"/>
      <c r="PTD26" s="130"/>
      <c r="PTE26" s="130"/>
      <c r="PTF26" s="130"/>
      <c r="PTG26" s="130"/>
      <c r="PTH26" s="130"/>
      <c r="PTI26" s="130"/>
      <c r="PTJ26" s="130"/>
      <c r="PTK26" s="130"/>
      <c r="PTL26" s="130"/>
      <c r="PTM26" s="130"/>
      <c r="PTN26" s="130"/>
      <c r="PTO26" s="130"/>
      <c r="PTP26" s="130"/>
      <c r="PTQ26" s="130"/>
      <c r="PTR26" s="130"/>
      <c r="PTS26" s="130"/>
      <c r="PTT26" s="130"/>
      <c r="PTU26" s="130"/>
      <c r="PTV26" s="130"/>
      <c r="PTW26" s="130"/>
      <c r="PTX26" s="130"/>
      <c r="PTY26" s="130"/>
      <c r="PTZ26" s="130"/>
      <c r="PUA26" s="130"/>
      <c r="PUB26" s="130"/>
      <c r="PUC26" s="130"/>
      <c r="PUD26" s="130"/>
      <c r="PUE26" s="130"/>
      <c r="PUF26" s="130"/>
      <c r="PUG26" s="130"/>
      <c r="PUH26" s="130"/>
      <c r="PUI26" s="130"/>
      <c r="PUJ26" s="130"/>
      <c r="PUK26" s="130"/>
      <c r="PUL26" s="130"/>
      <c r="PUM26" s="130"/>
      <c r="PUN26" s="130"/>
      <c r="PUO26" s="130"/>
      <c r="PUP26" s="130"/>
      <c r="PUQ26" s="130"/>
      <c r="PUR26" s="130"/>
      <c r="PUS26" s="130"/>
      <c r="PUT26" s="130"/>
      <c r="PUU26" s="130"/>
      <c r="PUV26" s="130"/>
      <c r="PUW26" s="130"/>
      <c r="PUX26" s="130"/>
      <c r="PUY26" s="130"/>
      <c r="PUZ26" s="130"/>
      <c r="PVA26" s="130"/>
      <c r="PVB26" s="130"/>
      <c r="PVC26" s="130"/>
      <c r="PVD26" s="130"/>
      <c r="PVE26" s="130"/>
      <c r="PVF26" s="130"/>
      <c r="PVG26" s="130"/>
      <c r="PVH26" s="130"/>
      <c r="PVI26" s="130"/>
      <c r="PVJ26" s="130"/>
      <c r="PVK26" s="130"/>
      <c r="PVL26" s="130"/>
      <c r="PVM26" s="130"/>
      <c r="PVN26" s="130"/>
      <c r="PVO26" s="130"/>
      <c r="PVP26" s="130"/>
      <c r="PVQ26" s="130"/>
      <c r="PVR26" s="130"/>
      <c r="PVS26" s="130"/>
      <c r="PVT26" s="130"/>
      <c r="PVU26" s="130"/>
      <c r="PVV26" s="130"/>
      <c r="PVW26" s="130"/>
      <c r="PVX26" s="130"/>
      <c r="PVY26" s="130"/>
      <c r="PVZ26" s="130"/>
      <c r="PWA26" s="130"/>
      <c r="PWB26" s="130"/>
      <c r="PWC26" s="130"/>
      <c r="PWD26" s="130"/>
      <c r="PWE26" s="130"/>
      <c r="PWF26" s="130"/>
      <c r="PWG26" s="130"/>
      <c r="PWH26" s="130"/>
      <c r="PWI26" s="130"/>
      <c r="PWJ26" s="130"/>
      <c r="PWK26" s="130"/>
      <c r="PWL26" s="130"/>
      <c r="PWM26" s="130"/>
      <c r="PWN26" s="130"/>
      <c r="PWO26" s="130"/>
      <c r="PWP26" s="130"/>
      <c r="PWQ26" s="130"/>
      <c r="PWR26" s="130"/>
      <c r="PWS26" s="130"/>
      <c r="PWT26" s="130"/>
      <c r="PWU26" s="130"/>
      <c r="PWV26" s="130"/>
      <c r="PWW26" s="130"/>
      <c r="PWX26" s="130"/>
      <c r="PWY26" s="130"/>
      <c r="PWZ26" s="130"/>
      <c r="PXA26" s="130"/>
      <c r="PXB26" s="130"/>
      <c r="PXC26" s="130"/>
      <c r="PXD26" s="130"/>
      <c r="PXE26" s="130"/>
      <c r="PXF26" s="130"/>
      <c r="PXG26" s="130"/>
      <c r="PXH26" s="130"/>
      <c r="PXI26" s="130"/>
      <c r="PXJ26" s="130"/>
      <c r="PXK26" s="130"/>
      <c r="PXL26" s="130"/>
      <c r="PXM26" s="130"/>
      <c r="PXN26" s="130"/>
      <c r="PXO26" s="130"/>
      <c r="PXP26" s="130"/>
      <c r="PXQ26" s="130"/>
      <c r="PXR26" s="130"/>
      <c r="PXS26" s="130"/>
      <c r="PXT26" s="130"/>
      <c r="PXU26" s="130"/>
      <c r="PXV26" s="130"/>
      <c r="PXW26" s="130"/>
      <c r="PXX26" s="130"/>
      <c r="PXY26" s="130"/>
      <c r="PXZ26" s="130"/>
      <c r="PYA26" s="130"/>
      <c r="PYB26" s="130"/>
      <c r="PYC26" s="130"/>
      <c r="PYD26" s="130"/>
      <c r="PYE26" s="130"/>
      <c r="PYF26" s="130"/>
      <c r="PYG26" s="130"/>
      <c r="PYH26" s="130"/>
      <c r="PYI26" s="130"/>
      <c r="PYJ26" s="130"/>
      <c r="PYK26" s="130"/>
      <c r="PYL26" s="130"/>
      <c r="PYM26" s="130"/>
      <c r="PYN26" s="130"/>
      <c r="PYO26" s="130"/>
      <c r="PYP26" s="130"/>
      <c r="PYQ26" s="130"/>
      <c r="PYR26" s="130"/>
      <c r="PYS26" s="130"/>
      <c r="PYT26" s="130"/>
      <c r="PYU26" s="130"/>
      <c r="PYV26" s="130"/>
      <c r="PYW26" s="130"/>
      <c r="PYX26" s="130"/>
      <c r="PYY26" s="130"/>
      <c r="PYZ26" s="130"/>
      <c r="PZA26" s="130"/>
      <c r="PZB26" s="130"/>
      <c r="PZC26" s="130"/>
      <c r="PZD26" s="130"/>
      <c r="PZE26" s="130"/>
      <c r="PZF26" s="130"/>
      <c r="PZG26" s="130"/>
      <c r="PZH26" s="130"/>
      <c r="PZI26" s="130"/>
      <c r="PZJ26" s="130"/>
      <c r="PZK26" s="130"/>
      <c r="PZL26" s="130"/>
      <c r="PZM26" s="130"/>
      <c r="PZN26" s="130"/>
      <c r="PZO26" s="130"/>
      <c r="PZP26" s="130"/>
      <c r="PZQ26" s="130"/>
      <c r="PZR26" s="130"/>
      <c r="PZS26" s="130"/>
      <c r="PZT26" s="130"/>
      <c r="PZU26" s="130"/>
      <c r="PZV26" s="130"/>
      <c r="PZW26" s="130"/>
      <c r="PZX26" s="130"/>
      <c r="PZY26" s="130"/>
      <c r="PZZ26" s="130"/>
      <c r="QAA26" s="130"/>
      <c r="QAB26" s="130"/>
      <c r="QAC26" s="130"/>
      <c r="QAD26" s="130"/>
      <c r="QAE26" s="130"/>
      <c r="QAF26" s="130"/>
      <c r="QAG26" s="130"/>
      <c r="QAH26" s="130"/>
      <c r="QAI26" s="130"/>
      <c r="QAJ26" s="130"/>
      <c r="QAK26" s="130"/>
      <c r="QAL26" s="130"/>
      <c r="QAM26" s="130"/>
      <c r="QAN26" s="130"/>
      <c r="QAO26" s="130"/>
      <c r="QAP26" s="130"/>
      <c r="QAQ26" s="130"/>
      <c r="QAR26" s="130"/>
      <c r="QAS26" s="130"/>
      <c r="QAT26" s="130"/>
      <c r="QAU26" s="130"/>
      <c r="QAV26" s="130"/>
      <c r="QAW26" s="130"/>
      <c r="QAX26" s="130"/>
      <c r="QAY26" s="130"/>
      <c r="QAZ26" s="130"/>
      <c r="QBA26" s="130"/>
      <c r="QBB26" s="130"/>
      <c r="QBC26" s="130"/>
      <c r="QBD26" s="130"/>
      <c r="QBE26" s="130"/>
      <c r="QBF26" s="130"/>
      <c r="QBG26" s="130"/>
      <c r="QBH26" s="130"/>
      <c r="QBI26" s="130"/>
      <c r="QBJ26" s="130"/>
      <c r="QBK26" s="130"/>
      <c r="QBL26" s="130"/>
      <c r="QBM26" s="130"/>
      <c r="QBN26" s="130"/>
      <c r="QBO26" s="130"/>
      <c r="QBP26" s="130"/>
      <c r="QBQ26" s="130"/>
      <c r="QBR26" s="130"/>
      <c r="QBS26" s="130"/>
      <c r="QBT26" s="130"/>
      <c r="QBU26" s="130"/>
      <c r="QBV26" s="130"/>
      <c r="QBW26" s="130"/>
      <c r="QBX26" s="130"/>
      <c r="QBY26" s="130"/>
      <c r="QBZ26" s="130"/>
      <c r="QCA26" s="130"/>
      <c r="QCB26" s="130"/>
      <c r="QCC26" s="130"/>
      <c r="QCD26" s="130"/>
      <c r="QCE26" s="130"/>
      <c r="QCF26" s="130"/>
      <c r="QCG26" s="130"/>
      <c r="QCH26" s="130"/>
      <c r="QCI26" s="130"/>
      <c r="QCJ26" s="130"/>
      <c r="QCK26" s="130"/>
      <c r="QCL26" s="130"/>
      <c r="QCM26" s="130"/>
      <c r="QCN26" s="130"/>
      <c r="QCO26" s="130"/>
      <c r="QCP26" s="130"/>
      <c r="QCQ26" s="130"/>
      <c r="QCR26" s="130"/>
      <c r="QCS26" s="130"/>
      <c r="QCT26" s="130"/>
      <c r="QCU26" s="130"/>
      <c r="QCV26" s="130"/>
      <c r="QCW26" s="130"/>
      <c r="QCX26" s="130"/>
      <c r="QCY26" s="130"/>
      <c r="QCZ26" s="130"/>
      <c r="QDA26" s="130"/>
      <c r="QDB26" s="130"/>
      <c r="QDC26" s="130"/>
      <c r="QDD26" s="130"/>
      <c r="QDE26" s="130"/>
      <c r="QDF26" s="130"/>
      <c r="QDG26" s="130"/>
      <c r="QDH26" s="130"/>
      <c r="QDI26" s="130"/>
      <c r="QDJ26" s="130"/>
      <c r="QDK26" s="130"/>
      <c r="QDL26" s="130"/>
      <c r="QDM26" s="130"/>
      <c r="QDN26" s="130"/>
      <c r="QDO26" s="130"/>
      <c r="QDP26" s="130"/>
      <c r="QDQ26" s="130"/>
      <c r="QDR26" s="130"/>
      <c r="QDS26" s="130"/>
      <c r="QDT26" s="130"/>
      <c r="QDU26" s="130"/>
      <c r="QDV26" s="130"/>
      <c r="QDW26" s="130"/>
      <c r="QDX26" s="130"/>
      <c r="QDY26" s="130"/>
      <c r="QDZ26" s="130"/>
      <c r="QEA26" s="130"/>
      <c r="QEB26" s="130"/>
      <c r="QEC26" s="130"/>
      <c r="QED26" s="130"/>
      <c r="QEE26" s="130"/>
      <c r="QEF26" s="130"/>
      <c r="QEG26" s="130"/>
      <c r="QEH26" s="130"/>
      <c r="QEI26" s="130"/>
      <c r="QEJ26" s="130"/>
      <c r="QEK26" s="130"/>
      <c r="QEL26" s="130"/>
      <c r="QEM26" s="130"/>
      <c r="QEN26" s="130"/>
      <c r="QEO26" s="130"/>
      <c r="QEP26" s="130"/>
      <c r="QEQ26" s="130"/>
      <c r="QER26" s="130"/>
      <c r="QES26" s="130"/>
      <c r="QET26" s="130"/>
      <c r="QEU26" s="130"/>
      <c r="QEV26" s="130"/>
      <c r="QEW26" s="130"/>
      <c r="QEX26" s="130"/>
      <c r="QEY26" s="130"/>
      <c r="QEZ26" s="130"/>
      <c r="QFA26" s="130"/>
      <c r="QFB26" s="130"/>
      <c r="QFC26" s="130"/>
      <c r="QFD26" s="130"/>
      <c r="QFE26" s="130"/>
      <c r="QFF26" s="130"/>
      <c r="QFG26" s="130"/>
      <c r="QFH26" s="130"/>
      <c r="QFI26" s="130"/>
      <c r="QFJ26" s="130"/>
      <c r="QFK26" s="130"/>
      <c r="QFL26" s="130"/>
      <c r="QFM26" s="130"/>
      <c r="QFN26" s="130"/>
      <c r="QFO26" s="130"/>
      <c r="QFP26" s="130"/>
      <c r="QFQ26" s="130"/>
      <c r="QFR26" s="130"/>
      <c r="QFS26" s="130"/>
      <c r="QFT26" s="130"/>
      <c r="QFU26" s="130"/>
      <c r="QFV26" s="130"/>
      <c r="QFW26" s="130"/>
      <c r="QFX26" s="130"/>
      <c r="QFY26" s="130"/>
      <c r="QFZ26" s="130"/>
      <c r="QGA26" s="130"/>
      <c r="QGB26" s="130"/>
      <c r="QGC26" s="130"/>
      <c r="QGD26" s="130"/>
      <c r="QGE26" s="130"/>
      <c r="QGF26" s="130"/>
      <c r="QGG26" s="130"/>
      <c r="QGH26" s="130"/>
      <c r="QGI26" s="130"/>
      <c r="QGJ26" s="130"/>
      <c r="QGK26" s="130"/>
      <c r="QGL26" s="130"/>
      <c r="QGM26" s="130"/>
      <c r="QGN26" s="130"/>
      <c r="QGO26" s="130"/>
      <c r="QGP26" s="130"/>
      <c r="QGQ26" s="130"/>
      <c r="QGR26" s="130"/>
      <c r="QGS26" s="130"/>
      <c r="QGT26" s="130"/>
      <c r="QGU26" s="130"/>
      <c r="QGV26" s="130"/>
      <c r="QGW26" s="130"/>
      <c r="QGX26" s="130"/>
      <c r="QGY26" s="130"/>
      <c r="QGZ26" s="130"/>
      <c r="QHA26" s="130"/>
      <c r="QHB26" s="130"/>
      <c r="QHC26" s="130"/>
      <c r="QHD26" s="130"/>
      <c r="QHE26" s="130"/>
      <c r="QHF26" s="130"/>
      <c r="QHG26" s="130"/>
      <c r="QHH26" s="130"/>
      <c r="QHI26" s="130"/>
      <c r="QHJ26" s="130"/>
      <c r="QHK26" s="130"/>
      <c r="QHL26" s="130"/>
      <c r="QHM26" s="130"/>
      <c r="QHN26" s="130"/>
      <c r="QHO26" s="130"/>
      <c r="QHP26" s="130"/>
      <c r="QHQ26" s="130"/>
      <c r="QHR26" s="130"/>
      <c r="QHS26" s="130"/>
      <c r="QHT26" s="130"/>
      <c r="QHU26" s="130"/>
      <c r="QHV26" s="130"/>
      <c r="QHW26" s="130"/>
      <c r="QHX26" s="130"/>
      <c r="QHY26" s="130"/>
      <c r="QHZ26" s="130"/>
      <c r="QIA26" s="130"/>
      <c r="QIB26" s="130"/>
      <c r="QIC26" s="130"/>
      <c r="QID26" s="130"/>
      <c r="QIE26" s="130"/>
      <c r="QIF26" s="130"/>
      <c r="QIG26" s="130"/>
      <c r="QIH26" s="130"/>
      <c r="QII26" s="130"/>
      <c r="QIJ26" s="130"/>
      <c r="QIK26" s="130"/>
      <c r="QIL26" s="130"/>
      <c r="QIM26" s="130"/>
      <c r="QIN26" s="130"/>
      <c r="QIO26" s="130"/>
      <c r="QIP26" s="130"/>
      <c r="QIQ26" s="130"/>
      <c r="QIR26" s="130"/>
      <c r="QIS26" s="130"/>
      <c r="QIT26" s="130"/>
      <c r="QIU26" s="130"/>
      <c r="QIV26" s="130"/>
      <c r="QIW26" s="130"/>
      <c r="QIX26" s="130"/>
      <c r="QIY26" s="130"/>
      <c r="QIZ26" s="130"/>
      <c r="QJA26" s="130"/>
      <c r="QJB26" s="130"/>
      <c r="QJC26" s="130"/>
      <c r="QJD26" s="130"/>
      <c r="QJE26" s="130"/>
      <c r="QJF26" s="130"/>
      <c r="QJG26" s="130"/>
      <c r="QJH26" s="130"/>
      <c r="QJI26" s="130"/>
      <c r="QJJ26" s="130"/>
      <c r="QJK26" s="130"/>
      <c r="QJL26" s="130"/>
      <c r="QJM26" s="130"/>
      <c r="QJN26" s="130"/>
      <c r="QJO26" s="130"/>
      <c r="QJP26" s="130"/>
      <c r="QJQ26" s="130"/>
      <c r="QJR26" s="130"/>
      <c r="QJS26" s="130"/>
      <c r="QJT26" s="130"/>
      <c r="QJU26" s="130"/>
      <c r="QJV26" s="130"/>
      <c r="QJW26" s="130"/>
      <c r="QJX26" s="130"/>
      <c r="QJY26" s="130"/>
      <c r="QJZ26" s="130"/>
      <c r="QKA26" s="130"/>
      <c r="QKB26" s="130"/>
      <c r="QKC26" s="130"/>
      <c r="QKD26" s="130"/>
      <c r="QKE26" s="130"/>
      <c r="QKF26" s="130"/>
      <c r="QKG26" s="130"/>
      <c r="QKH26" s="130"/>
      <c r="QKI26" s="130"/>
      <c r="QKJ26" s="130"/>
      <c r="QKK26" s="130"/>
      <c r="QKL26" s="130"/>
      <c r="QKM26" s="130"/>
      <c r="QKN26" s="130"/>
      <c r="QKO26" s="130"/>
      <c r="QKP26" s="130"/>
      <c r="QKQ26" s="130"/>
      <c r="QKR26" s="130"/>
      <c r="QKS26" s="130"/>
      <c r="QKT26" s="130"/>
      <c r="QKU26" s="130"/>
      <c r="QKV26" s="130"/>
      <c r="QKW26" s="130"/>
      <c r="QKX26" s="130"/>
      <c r="QKY26" s="130"/>
      <c r="QKZ26" s="130"/>
      <c r="QLA26" s="130"/>
      <c r="QLB26" s="130"/>
      <c r="QLC26" s="130"/>
      <c r="QLD26" s="130"/>
      <c r="QLE26" s="130"/>
      <c r="QLF26" s="130"/>
      <c r="QLG26" s="130"/>
      <c r="QLH26" s="130"/>
      <c r="QLI26" s="130"/>
      <c r="QLJ26" s="130"/>
      <c r="QLK26" s="130"/>
      <c r="QLL26" s="130"/>
      <c r="QLM26" s="130"/>
      <c r="QLN26" s="130"/>
      <c r="QLO26" s="130"/>
      <c r="QLP26" s="130"/>
      <c r="QLQ26" s="130"/>
      <c r="QLR26" s="130"/>
      <c r="QLS26" s="130"/>
      <c r="QLT26" s="130"/>
      <c r="QLU26" s="130"/>
      <c r="QLV26" s="130"/>
      <c r="QLW26" s="130"/>
      <c r="QLX26" s="130"/>
      <c r="QLY26" s="130"/>
      <c r="QLZ26" s="130"/>
      <c r="QMA26" s="130"/>
      <c r="QMB26" s="130"/>
      <c r="QMC26" s="130"/>
      <c r="QMD26" s="130"/>
      <c r="QME26" s="130"/>
      <c r="QMF26" s="130"/>
      <c r="QMG26" s="130"/>
      <c r="QMH26" s="130"/>
      <c r="QMI26" s="130"/>
      <c r="QMJ26" s="130"/>
      <c r="QMK26" s="130"/>
      <c r="QML26" s="130"/>
      <c r="QMM26" s="130"/>
      <c r="QMN26" s="130"/>
      <c r="QMO26" s="130"/>
      <c r="QMP26" s="130"/>
      <c r="QMQ26" s="130"/>
      <c r="QMR26" s="130"/>
      <c r="QMS26" s="130"/>
      <c r="QMT26" s="130"/>
      <c r="QMU26" s="130"/>
      <c r="QMV26" s="130"/>
      <c r="QMW26" s="130"/>
      <c r="QMX26" s="130"/>
      <c r="QMY26" s="130"/>
      <c r="QMZ26" s="130"/>
      <c r="QNA26" s="130"/>
      <c r="QNB26" s="130"/>
      <c r="QNC26" s="130"/>
      <c r="QND26" s="130"/>
      <c r="QNE26" s="130"/>
      <c r="QNF26" s="130"/>
      <c r="QNG26" s="130"/>
      <c r="QNH26" s="130"/>
      <c r="QNI26" s="130"/>
      <c r="QNJ26" s="130"/>
      <c r="QNK26" s="130"/>
      <c r="QNL26" s="130"/>
      <c r="QNM26" s="130"/>
      <c r="QNN26" s="130"/>
      <c r="QNO26" s="130"/>
      <c r="QNP26" s="130"/>
      <c r="QNQ26" s="130"/>
      <c r="QNR26" s="130"/>
      <c r="QNS26" s="130"/>
      <c r="QNT26" s="130"/>
      <c r="QNU26" s="130"/>
      <c r="QNV26" s="130"/>
      <c r="QNW26" s="130"/>
      <c r="QNX26" s="130"/>
      <c r="QNY26" s="130"/>
      <c r="QNZ26" s="130"/>
      <c r="QOA26" s="130"/>
      <c r="QOB26" s="130"/>
      <c r="QOC26" s="130"/>
      <c r="QOD26" s="130"/>
      <c r="QOE26" s="130"/>
      <c r="QOF26" s="130"/>
      <c r="QOG26" s="130"/>
      <c r="QOH26" s="130"/>
      <c r="QOI26" s="130"/>
      <c r="QOJ26" s="130"/>
      <c r="QOK26" s="130"/>
      <c r="QOL26" s="130"/>
      <c r="QOM26" s="130"/>
      <c r="QON26" s="130"/>
      <c r="QOO26" s="130"/>
      <c r="QOP26" s="130"/>
      <c r="QOQ26" s="130"/>
      <c r="QOR26" s="130"/>
      <c r="QOS26" s="130"/>
      <c r="QOT26" s="130"/>
      <c r="QOU26" s="130"/>
      <c r="QOV26" s="130"/>
      <c r="QOW26" s="130"/>
      <c r="QOX26" s="130"/>
      <c r="QOY26" s="130"/>
      <c r="QOZ26" s="130"/>
      <c r="QPA26" s="130"/>
      <c r="QPB26" s="130"/>
      <c r="QPC26" s="130"/>
      <c r="QPD26" s="130"/>
      <c r="QPE26" s="130"/>
      <c r="QPF26" s="130"/>
      <c r="QPG26" s="130"/>
      <c r="QPH26" s="130"/>
      <c r="QPI26" s="130"/>
      <c r="QPJ26" s="130"/>
      <c r="QPK26" s="130"/>
      <c r="QPL26" s="130"/>
      <c r="QPM26" s="130"/>
      <c r="QPN26" s="130"/>
      <c r="QPO26" s="130"/>
      <c r="QPP26" s="130"/>
      <c r="QPQ26" s="130"/>
      <c r="QPR26" s="130"/>
      <c r="QPS26" s="130"/>
      <c r="QPT26" s="130"/>
      <c r="QPU26" s="130"/>
      <c r="QPV26" s="130"/>
      <c r="QPW26" s="130"/>
      <c r="QPX26" s="130"/>
      <c r="QPY26" s="130"/>
      <c r="QPZ26" s="130"/>
      <c r="QQA26" s="130"/>
      <c r="QQB26" s="130"/>
      <c r="QQC26" s="130"/>
      <c r="QQD26" s="130"/>
      <c r="QQE26" s="130"/>
      <c r="QQF26" s="130"/>
      <c r="QQG26" s="130"/>
      <c r="QQH26" s="130"/>
      <c r="QQI26" s="130"/>
      <c r="QQJ26" s="130"/>
      <c r="QQK26" s="130"/>
      <c r="QQL26" s="130"/>
      <c r="QQM26" s="130"/>
      <c r="QQN26" s="130"/>
      <c r="QQO26" s="130"/>
      <c r="QQP26" s="130"/>
      <c r="QQQ26" s="130"/>
      <c r="QQR26" s="130"/>
      <c r="QQS26" s="130"/>
      <c r="QQT26" s="130"/>
      <c r="QQU26" s="130"/>
      <c r="QQV26" s="130"/>
      <c r="QQW26" s="130"/>
      <c r="QQX26" s="130"/>
      <c r="QQY26" s="130"/>
      <c r="QQZ26" s="130"/>
      <c r="QRA26" s="130"/>
      <c r="QRB26" s="130"/>
      <c r="QRC26" s="130"/>
      <c r="QRD26" s="130"/>
      <c r="QRE26" s="130"/>
      <c r="QRF26" s="130"/>
      <c r="QRG26" s="130"/>
      <c r="QRH26" s="130"/>
      <c r="QRI26" s="130"/>
      <c r="QRJ26" s="130"/>
      <c r="QRK26" s="130"/>
      <c r="QRL26" s="130"/>
      <c r="QRM26" s="130"/>
      <c r="QRN26" s="130"/>
      <c r="QRO26" s="130"/>
      <c r="QRP26" s="130"/>
      <c r="QRQ26" s="130"/>
      <c r="QRR26" s="130"/>
      <c r="QRS26" s="130"/>
      <c r="QRT26" s="130"/>
      <c r="QRU26" s="130"/>
      <c r="QRV26" s="130"/>
      <c r="QRW26" s="130"/>
      <c r="QRX26" s="130"/>
      <c r="QRY26" s="130"/>
      <c r="QRZ26" s="130"/>
      <c r="QSA26" s="130"/>
      <c r="QSB26" s="130"/>
      <c r="QSC26" s="130"/>
      <c r="QSD26" s="130"/>
      <c r="QSE26" s="130"/>
      <c r="QSF26" s="130"/>
      <c r="QSG26" s="130"/>
      <c r="QSH26" s="130"/>
      <c r="QSI26" s="130"/>
      <c r="QSJ26" s="130"/>
      <c r="QSK26" s="130"/>
      <c r="QSL26" s="130"/>
      <c r="QSM26" s="130"/>
      <c r="QSN26" s="130"/>
      <c r="QSO26" s="130"/>
      <c r="QSP26" s="130"/>
      <c r="QSQ26" s="130"/>
      <c r="QSR26" s="130"/>
      <c r="QSS26" s="130"/>
      <c r="QST26" s="130"/>
      <c r="QSU26" s="130"/>
      <c r="QSV26" s="130"/>
      <c r="QSW26" s="130"/>
      <c r="QSX26" s="130"/>
      <c r="QSY26" s="130"/>
      <c r="QSZ26" s="130"/>
      <c r="QTA26" s="130"/>
      <c r="QTB26" s="130"/>
      <c r="QTC26" s="130"/>
      <c r="QTD26" s="130"/>
      <c r="QTE26" s="130"/>
      <c r="QTF26" s="130"/>
      <c r="QTG26" s="130"/>
      <c r="QTH26" s="130"/>
      <c r="QTI26" s="130"/>
      <c r="QTJ26" s="130"/>
      <c r="QTK26" s="130"/>
      <c r="QTL26" s="130"/>
      <c r="QTM26" s="130"/>
      <c r="QTN26" s="130"/>
      <c r="QTO26" s="130"/>
      <c r="QTP26" s="130"/>
      <c r="QTQ26" s="130"/>
      <c r="QTR26" s="130"/>
      <c r="QTS26" s="130"/>
      <c r="QTT26" s="130"/>
      <c r="QTU26" s="130"/>
      <c r="QTV26" s="130"/>
      <c r="QTW26" s="130"/>
      <c r="QTX26" s="130"/>
      <c r="QTY26" s="130"/>
      <c r="QTZ26" s="130"/>
      <c r="QUA26" s="130"/>
      <c r="QUB26" s="130"/>
      <c r="QUC26" s="130"/>
      <c r="QUD26" s="130"/>
      <c r="QUE26" s="130"/>
      <c r="QUF26" s="130"/>
      <c r="QUG26" s="130"/>
      <c r="QUH26" s="130"/>
      <c r="QUI26" s="130"/>
      <c r="QUJ26" s="130"/>
      <c r="QUK26" s="130"/>
      <c r="QUL26" s="130"/>
      <c r="QUM26" s="130"/>
      <c r="QUN26" s="130"/>
      <c r="QUO26" s="130"/>
      <c r="QUP26" s="130"/>
      <c r="QUQ26" s="130"/>
      <c r="QUR26" s="130"/>
      <c r="QUS26" s="130"/>
      <c r="QUT26" s="130"/>
      <c r="QUU26" s="130"/>
      <c r="QUV26" s="130"/>
      <c r="QUW26" s="130"/>
      <c r="QUX26" s="130"/>
      <c r="QUY26" s="130"/>
      <c r="QUZ26" s="130"/>
      <c r="QVA26" s="130"/>
      <c r="QVB26" s="130"/>
      <c r="QVC26" s="130"/>
      <c r="QVD26" s="130"/>
      <c r="QVE26" s="130"/>
      <c r="QVF26" s="130"/>
      <c r="QVG26" s="130"/>
      <c r="QVH26" s="130"/>
      <c r="QVI26" s="130"/>
      <c r="QVJ26" s="130"/>
      <c r="QVK26" s="130"/>
      <c r="QVL26" s="130"/>
      <c r="QVM26" s="130"/>
      <c r="QVN26" s="130"/>
      <c r="QVO26" s="130"/>
      <c r="QVP26" s="130"/>
      <c r="QVQ26" s="130"/>
      <c r="QVR26" s="130"/>
      <c r="QVS26" s="130"/>
      <c r="QVT26" s="130"/>
      <c r="QVU26" s="130"/>
      <c r="QVV26" s="130"/>
      <c r="QVW26" s="130"/>
      <c r="QVX26" s="130"/>
      <c r="QVY26" s="130"/>
      <c r="QVZ26" s="130"/>
      <c r="QWA26" s="130"/>
      <c r="QWB26" s="130"/>
      <c r="QWC26" s="130"/>
      <c r="QWD26" s="130"/>
      <c r="QWE26" s="130"/>
      <c r="QWF26" s="130"/>
      <c r="QWG26" s="130"/>
      <c r="QWH26" s="130"/>
      <c r="QWI26" s="130"/>
      <c r="QWJ26" s="130"/>
      <c r="QWK26" s="130"/>
      <c r="QWL26" s="130"/>
      <c r="QWM26" s="130"/>
      <c r="QWN26" s="130"/>
      <c r="QWO26" s="130"/>
      <c r="QWP26" s="130"/>
      <c r="QWQ26" s="130"/>
      <c r="QWR26" s="130"/>
      <c r="QWS26" s="130"/>
      <c r="QWT26" s="130"/>
      <c r="QWU26" s="130"/>
      <c r="QWV26" s="130"/>
      <c r="QWW26" s="130"/>
      <c r="QWX26" s="130"/>
      <c r="QWY26" s="130"/>
      <c r="QWZ26" s="130"/>
      <c r="QXA26" s="130"/>
      <c r="QXB26" s="130"/>
      <c r="QXC26" s="130"/>
      <c r="QXD26" s="130"/>
      <c r="QXE26" s="130"/>
      <c r="QXF26" s="130"/>
      <c r="QXG26" s="130"/>
      <c r="QXH26" s="130"/>
      <c r="QXI26" s="130"/>
      <c r="QXJ26" s="130"/>
      <c r="QXK26" s="130"/>
      <c r="QXL26" s="130"/>
      <c r="QXM26" s="130"/>
      <c r="QXN26" s="130"/>
      <c r="QXO26" s="130"/>
      <c r="QXP26" s="130"/>
      <c r="QXQ26" s="130"/>
      <c r="QXR26" s="130"/>
      <c r="QXS26" s="130"/>
      <c r="QXT26" s="130"/>
      <c r="QXU26" s="130"/>
      <c r="QXV26" s="130"/>
      <c r="QXW26" s="130"/>
      <c r="QXX26" s="130"/>
      <c r="QXY26" s="130"/>
      <c r="QXZ26" s="130"/>
      <c r="QYA26" s="130"/>
      <c r="QYB26" s="130"/>
      <c r="QYC26" s="130"/>
      <c r="QYD26" s="130"/>
      <c r="QYE26" s="130"/>
      <c r="QYF26" s="130"/>
      <c r="QYG26" s="130"/>
      <c r="QYH26" s="130"/>
      <c r="QYI26" s="130"/>
      <c r="QYJ26" s="130"/>
      <c r="QYK26" s="130"/>
      <c r="QYL26" s="130"/>
      <c r="QYM26" s="130"/>
      <c r="QYN26" s="130"/>
      <c r="QYO26" s="130"/>
      <c r="QYP26" s="130"/>
      <c r="QYQ26" s="130"/>
      <c r="QYR26" s="130"/>
      <c r="QYS26" s="130"/>
      <c r="QYT26" s="130"/>
      <c r="QYU26" s="130"/>
      <c r="QYV26" s="130"/>
      <c r="QYW26" s="130"/>
      <c r="QYX26" s="130"/>
      <c r="QYY26" s="130"/>
      <c r="QYZ26" s="130"/>
      <c r="QZA26" s="130"/>
      <c r="QZB26" s="130"/>
      <c r="QZC26" s="130"/>
      <c r="QZD26" s="130"/>
      <c r="QZE26" s="130"/>
      <c r="QZF26" s="130"/>
      <c r="QZG26" s="130"/>
      <c r="QZH26" s="130"/>
      <c r="QZI26" s="130"/>
      <c r="QZJ26" s="130"/>
      <c r="QZK26" s="130"/>
      <c r="QZL26" s="130"/>
      <c r="QZM26" s="130"/>
      <c r="QZN26" s="130"/>
      <c r="QZO26" s="130"/>
      <c r="QZP26" s="130"/>
      <c r="QZQ26" s="130"/>
      <c r="QZR26" s="130"/>
      <c r="QZS26" s="130"/>
      <c r="QZT26" s="130"/>
      <c r="QZU26" s="130"/>
      <c r="QZV26" s="130"/>
      <c r="QZW26" s="130"/>
      <c r="QZX26" s="130"/>
      <c r="QZY26" s="130"/>
      <c r="QZZ26" s="130"/>
      <c r="RAA26" s="130"/>
      <c r="RAB26" s="130"/>
      <c r="RAC26" s="130"/>
      <c r="RAD26" s="130"/>
      <c r="RAE26" s="130"/>
      <c r="RAF26" s="130"/>
      <c r="RAG26" s="130"/>
      <c r="RAH26" s="130"/>
      <c r="RAI26" s="130"/>
      <c r="RAJ26" s="130"/>
      <c r="RAK26" s="130"/>
      <c r="RAL26" s="130"/>
      <c r="RAM26" s="130"/>
      <c r="RAN26" s="130"/>
      <c r="RAO26" s="130"/>
      <c r="RAP26" s="130"/>
      <c r="RAQ26" s="130"/>
      <c r="RAR26" s="130"/>
      <c r="RAS26" s="130"/>
      <c r="RAT26" s="130"/>
      <c r="RAU26" s="130"/>
      <c r="RAV26" s="130"/>
      <c r="RAW26" s="130"/>
      <c r="RAX26" s="130"/>
      <c r="RAY26" s="130"/>
      <c r="RAZ26" s="130"/>
      <c r="RBA26" s="130"/>
      <c r="RBB26" s="130"/>
      <c r="RBC26" s="130"/>
      <c r="RBD26" s="130"/>
      <c r="RBE26" s="130"/>
      <c r="RBF26" s="130"/>
      <c r="RBG26" s="130"/>
      <c r="RBH26" s="130"/>
      <c r="RBI26" s="130"/>
      <c r="RBJ26" s="130"/>
      <c r="RBK26" s="130"/>
      <c r="RBL26" s="130"/>
      <c r="RBM26" s="130"/>
      <c r="RBN26" s="130"/>
      <c r="RBO26" s="130"/>
      <c r="RBP26" s="130"/>
      <c r="RBQ26" s="130"/>
      <c r="RBR26" s="130"/>
      <c r="RBS26" s="130"/>
      <c r="RBT26" s="130"/>
      <c r="RBU26" s="130"/>
      <c r="RBV26" s="130"/>
      <c r="RBW26" s="130"/>
      <c r="RBX26" s="130"/>
      <c r="RBY26" s="130"/>
      <c r="RBZ26" s="130"/>
      <c r="RCA26" s="130"/>
      <c r="RCB26" s="130"/>
      <c r="RCC26" s="130"/>
      <c r="RCD26" s="130"/>
      <c r="RCE26" s="130"/>
      <c r="RCF26" s="130"/>
      <c r="RCG26" s="130"/>
      <c r="RCH26" s="130"/>
      <c r="RCI26" s="130"/>
      <c r="RCJ26" s="130"/>
      <c r="RCK26" s="130"/>
      <c r="RCL26" s="130"/>
      <c r="RCM26" s="130"/>
      <c r="RCN26" s="130"/>
      <c r="RCO26" s="130"/>
      <c r="RCP26" s="130"/>
      <c r="RCQ26" s="130"/>
      <c r="RCR26" s="130"/>
      <c r="RCS26" s="130"/>
      <c r="RCT26" s="130"/>
      <c r="RCU26" s="130"/>
      <c r="RCV26" s="130"/>
      <c r="RCW26" s="130"/>
      <c r="RCX26" s="130"/>
      <c r="RCY26" s="130"/>
      <c r="RCZ26" s="130"/>
      <c r="RDA26" s="130"/>
      <c r="RDB26" s="130"/>
      <c r="RDC26" s="130"/>
      <c r="RDD26" s="130"/>
      <c r="RDE26" s="130"/>
      <c r="RDF26" s="130"/>
      <c r="RDG26" s="130"/>
      <c r="RDH26" s="130"/>
      <c r="RDI26" s="130"/>
      <c r="RDJ26" s="130"/>
      <c r="RDK26" s="130"/>
      <c r="RDL26" s="130"/>
      <c r="RDM26" s="130"/>
      <c r="RDN26" s="130"/>
      <c r="RDO26" s="130"/>
      <c r="RDP26" s="130"/>
      <c r="RDQ26" s="130"/>
      <c r="RDR26" s="130"/>
      <c r="RDS26" s="130"/>
      <c r="RDT26" s="130"/>
      <c r="RDU26" s="130"/>
      <c r="RDV26" s="130"/>
      <c r="RDW26" s="130"/>
      <c r="RDX26" s="130"/>
      <c r="RDY26" s="130"/>
      <c r="RDZ26" s="130"/>
      <c r="REA26" s="130"/>
      <c r="REB26" s="130"/>
      <c r="REC26" s="130"/>
      <c r="RED26" s="130"/>
      <c r="REE26" s="130"/>
      <c r="REF26" s="130"/>
      <c r="REG26" s="130"/>
      <c r="REH26" s="130"/>
      <c r="REI26" s="130"/>
      <c r="REJ26" s="130"/>
      <c r="REK26" s="130"/>
      <c r="REL26" s="130"/>
      <c r="REM26" s="130"/>
      <c r="REN26" s="130"/>
      <c r="REO26" s="130"/>
      <c r="REP26" s="130"/>
      <c r="REQ26" s="130"/>
      <c r="RER26" s="130"/>
      <c r="RES26" s="130"/>
      <c r="RET26" s="130"/>
      <c r="REU26" s="130"/>
      <c r="REV26" s="130"/>
      <c r="REW26" s="130"/>
      <c r="REX26" s="130"/>
      <c r="REY26" s="130"/>
      <c r="REZ26" s="130"/>
      <c r="RFA26" s="130"/>
      <c r="RFB26" s="130"/>
      <c r="RFC26" s="130"/>
      <c r="RFD26" s="130"/>
      <c r="RFE26" s="130"/>
      <c r="RFF26" s="130"/>
      <c r="RFG26" s="130"/>
      <c r="RFH26" s="130"/>
      <c r="RFI26" s="130"/>
      <c r="RFJ26" s="130"/>
      <c r="RFK26" s="130"/>
      <c r="RFL26" s="130"/>
      <c r="RFM26" s="130"/>
      <c r="RFN26" s="130"/>
      <c r="RFO26" s="130"/>
      <c r="RFP26" s="130"/>
      <c r="RFQ26" s="130"/>
      <c r="RFR26" s="130"/>
      <c r="RFS26" s="130"/>
      <c r="RFT26" s="130"/>
      <c r="RFU26" s="130"/>
      <c r="RFV26" s="130"/>
      <c r="RFW26" s="130"/>
      <c r="RFX26" s="130"/>
      <c r="RFY26" s="130"/>
      <c r="RFZ26" s="130"/>
      <c r="RGA26" s="130"/>
      <c r="RGB26" s="130"/>
      <c r="RGC26" s="130"/>
      <c r="RGD26" s="130"/>
      <c r="RGE26" s="130"/>
      <c r="RGF26" s="130"/>
      <c r="RGG26" s="130"/>
      <c r="RGH26" s="130"/>
      <c r="RGI26" s="130"/>
      <c r="RGJ26" s="130"/>
      <c r="RGK26" s="130"/>
      <c r="RGL26" s="130"/>
      <c r="RGM26" s="130"/>
      <c r="RGN26" s="130"/>
      <c r="RGO26" s="130"/>
      <c r="RGP26" s="130"/>
      <c r="RGQ26" s="130"/>
      <c r="RGR26" s="130"/>
      <c r="RGS26" s="130"/>
      <c r="RGT26" s="130"/>
      <c r="RGU26" s="130"/>
      <c r="RGV26" s="130"/>
      <c r="RGW26" s="130"/>
      <c r="RGX26" s="130"/>
      <c r="RGY26" s="130"/>
      <c r="RGZ26" s="130"/>
      <c r="RHA26" s="130"/>
      <c r="RHB26" s="130"/>
      <c r="RHC26" s="130"/>
      <c r="RHD26" s="130"/>
      <c r="RHE26" s="130"/>
      <c r="RHF26" s="130"/>
      <c r="RHG26" s="130"/>
      <c r="RHH26" s="130"/>
      <c r="RHI26" s="130"/>
      <c r="RHJ26" s="130"/>
      <c r="RHK26" s="130"/>
      <c r="RHL26" s="130"/>
      <c r="RHM26" s="130"/>
      <c r="RHN26" s="130"/>
      <c r="RHO26" s="130"/>
      <c r="RHP26" s="130"/>
      <c r="RHQ26" s="130"/>
      <c r="RHR26" s="130"/>
      <c r="RHS26" s="130"/>
      <c r="RHT26" s="130"/>
      <c r="RHU26" s="130"/>
      <c r="RHV26" s="130"/>
      <c r="RHW26" s="130"/>
      <c r="RHX26" s="130"/>
      <c r="RHY26" s="130"/>
      <c r="RHZ26" s="130"/>
      <c r="RIA26" s="130"/>
      <c r="RIB26" s="130"/>
      <c r="RIC26" s="130"/>
      <c r="RID26" s="130"/>
      <c r="RIE26" s="130"/>
      <c r="RIF26" s="130"/>
      <c r="RIG26" s="130"/>
      <c r="RIH26" s="130"/>
      <c r="RII26" s="130"/>
      <c r="RIJ26" s="130"/>
      <c r="RIK26" s="130"/>
      <c r="RIL26" s="130"/>
      <c r="RIM26" s="130"/>
      <c r="RIN26" s="130"/>
      <c r="RIO26" s="130"/>
      <c r="RIP26" s="130"/>
      <c r="RIQ26" s="130"/>
      <c r="RIR26" s="130"/>
      <c r="RIS26" s="130"/>
      <c r="RIT26" s="130"/>
      <c r="RIU26" s="130"/>
      <c r="RIV26" s="130"/>
      <c r="RIW26" s="130"/>
      <c r="RIX26" s="130"/>
      <c r="RIY26" s="130"/>
      <c r="RIZ26" s="130"/>
      <c r="RJA26" s="130"/>
      <c r="RJB26" s="130"/>
      <c r="RJC26" s="130"/>
      <c r="RJD26" s="130"/>
      <c r="RJE26" s="130"/>
      <c r="RJF26" s="130"/>
      <c r="RJG26" s="130"/>
      <c r="RJH26" s="130"/>
      <c r="RJI26" s="130"/>
      <c r="RJJ26" s="130"/>
      <c r="RJK26" s="130"/>
      <c r="RJL26" s="130"/>
      <c r="RJM26" s="130"/>
      <c r="RJN26" s="130"/>
      <c r="RJO26" s="130"/>
      <c r="RJP26" s="130"/>
      <c r="RJQ26" s="130"/>
      <c r="RJR26" s="130"/>
      <c r="RJS26" s="130"/>
      <c r="RJT26" s="130"/>
      <c r="RJU26" s="130"/>
      <c r="RJV26" s="130"/>
      <c r="RJW26" s="130"/>
      <c r="RJX26" s="130"/>
      <c r="RJY26" s="130"/>
      <c r="RJZ26" s="130"/>
      <c r="RKA26" s="130"/>
      <c r="RKB26" s="130"/>
      <c r="RKC26" s="130"/>
      <c r="RKD26" s="130"/>
      <c r="RKE26" s="130"/>
      <c r="RKF26" s="130"/>
      <c r="RKG26" s="130"/>
      <c r="RKH26" s="130"/>
      <c r="RKI26" s="130"/>
      <c r="RKJ26" s="130"/>
      <c r="RKK26" s="130"/>
      <c r="RKL26" s="130"/>
      <c r="RKM26" s="130"/>
      <c r="RKN26" s="130"/>
      <c r="RKO26" s="130"/>
      <c r="RKP26" s="130"/>
      <c r="RKQ26" s="130"/>
      <c r="RKR26" s="130"/>
      <c r="RKS26" s="130"/>
      <c r="RKT26" s="130"/>
      <c r="RKU26" s="130"/>
      <c r="RKV26" s="130"/>
      <c r="RKW26" s="130"/>
      <c r="RKX26" s="130"/>
      <c r="RKY26" s="130"/>
      <c r="RKZ26" s="130"/>
      <c r="RLA26" s="130"/>
      <c r="RLB26" s="130"/>
      <c r="RLC26" s="130"/>
      <c r="RLD26" s="130"/>
      <c r="RLE26" s="130"/>
      <c r="RLF26" s="130"/>
      <c r="RLG26" s="130"/>
      <c r="RLH26" s="130"/>
      <c r="RLI26" s="130"/>
      <c r="RLJ26" s="130"/>
      <c r="RLK26" s="130"/>
      <c r="RLL26" s="130"/>
      <c r="RLM26" s="130"/>
      <c r="RLN26" s="130"/>
      <c r="RLO26" s="130"/>
      <c r="RLP26" s="130"/>
      <c r="RLQ26" s="130"/>
      <c r="RLR26" s="130"/>
      <c r="RLS26" s="130"/>
      <c r="RLT26" s="130"/>
      <c r="RLU26" s="130"/>
      <c r="RLV26" s="130"/>
      <c r="RLW26" s="130"/>
      <c r="RLX26" s="130"/>
      <c r="RLY26" s="130"/>
      <c r="RLZ26" s="130"/>
      <c r="RMA26" s="130"/>
      <c r="RMB26" s="130"/>
      <c r="RMC26" s="130"/>
      <c r="RMD26" s="130"/>
      <c r="RME26" s="130"/>
      <c r="RMF26" s="130"/>
      <c r="RMG26" s="130"/>
      <c r="RMH26" s="130"/>
      <c r="RMI26" s="130"/>
      <c r="RMJ26" s="130"/>
      <c r="RMK26" s="130"/>
      <c r="RML26" s="130"/>
      <c r="RMM26" s="130"/>
      <c r="RMN26" s="130"/>
      <c r="RMO26" s="130"/>
      <c r="RMP26" s="130"/>
      <c r="RMQ26" s="130"/>
      <c r="RMR26" s="130"/>
      <c r="RMS26" s="130"/>
      <c r="RMT26" s="130"/>
      <c r="RMU26" s="130"/>
      <c r="RMV26" s="130"/>
      <c r="RMW26" s="130"/>
      <c r="RMX26" s="130"/>
      <c r="RMY26" s="130"/>
      <c r="RMZ26" s="130"/>
      <c r="RNA26" s="130"/>
      <c r="RNB26" s="130"/>
      <c r="RNC26" s="130"/>
      <c r="RND26" s="130"/>
      <c r="RNE26" s="130"/>
      <c r="RNF26" s="130"/>
      <c r="RNG26" s="130"/>
      <c r="RNH26" s="130"/>
      <c r="RNI26" s="130"/>
      <c r="RNJ26" s="130"/>
      <c r="RNK26" s="130"/>
      <c r="RNL26" s="130"/>
      <c r="RNM26" s="130"/>
      <c r="RNN26" s="130"/>
      <c r="RNO26" s="130"/>
      <c r="RNP26" s="130"/>
      <c r="RNQ26" s="130"/>
      <c r="RNR26" s="130"/>
      <c r="RNS26" s="130"/>
      <c r="RNT26" s="130"/>
      <c r="RNU26" s="130"/>
      <c r="RNV26" s="130"/>
      <c r="RNW26" s="130"/>
      <c r="RNX26" s="130"/>
      <c r="RNY26" s="130"/>
      <c r="RNZ26" s="130"/>
      <c r="ROA26" s="130"/>
      <c r="ROB26" s="130"/>
      <c r="ROC26" s="130"/>
      <c r="ROD26" s="130"/>
      <c r="ROE26" s="130"/>
      <c r="ROF26" s="130"/>
      <c r="ROG26" s="130"/>
      <c r="ROH26" s="130"/>
      <c r="ROI26" s="130"/>
      <c r="ROJ26" s="130"/>
      <c r="ROK26" s="130"/>
      <c r="ROL26" s="130"/>
      <c r="ROM26" s="130"/>
      <c r="RON26" s="130"/>
      <c r="ROO26" s="130"/>
      <c r="ROP26" s="130"/>
      <c r="ROQ26" s="130"/>
      <c r="ROR26" s="130"/>
      <c r="ROS26" s="130"/>
      <c r="ROT26" s="130"/>
      <c r="ROU26" s="130"/>
      <c r="ROV26" s="130"/>
      <c r="ROW26" s="130"/>
      <c r="ROX26" s="130"/>
      <c r="ROY26" s="130"/>
      <c r="ROZ26" s="130"/>
      <c r="RPA26" s="130"/>
      <c r="RPB26" s="130"/>
      <c r="RPC26" s="130"/>
      <c r="RPD26" s="130"/>
      <c r="RPE26" s="130"/>
      <c r="RPF26" s="130"/>
      <c r="RPG26" s="130"/>
      <c r="RPH26" s="130"/>
      <c r="RPI26" s="130"/>
      <c r="RPJ26" s="130"/>
      <c r="RPK26" s="130"/>
      <c r="RPL26" s="130"/>
      <c r="RPM26" s="130"/>
      <c r="RPN26" s="130"/>
      <c r="RPO26" s="130"/>
      <c r="RPP26" s="130"/>
      <c r="RPQ26" s="130"/>
      <c r="RPR26" s="130"/>
      <c r="RPS26" s="130"/>
      <c r="RPT26" s="130"/>
      <c r="RPU26" s="130"/>
      <c r="RPV26" s="130"/>
      <c r="RPW26" s="130"/>
      <c r="RPX26" s="130"/>
      <c r="RPY26" s="130"/>
      <c r="RPZ26" s="130"/>
      <c r="RQA26" s="130"/>
      <c r="RQB26" s="130"/>
      <c r="RQC26" s="130"/>
      <c r="RQD26" s="130"/>
      <c r="RQE26" s="130"/>
      <c r="RQF26" s="130"/>
      <c r="RQG26" s="130"/>
      <c r="RQH26" s="130"/>
      <c r="RQI26" s="130"/>
      <c r="RQJ26" s="130"/>
      <c r="RQK26" s="130"/>
      <c r="RQL26" s="130"/>
      <c r="RQM26" s="130"/>
      <c r="RQN26" s="130"/>
      <c r="RQO26" s="130"/>
      <c r="RQP26" s="130"/>
      <c r="RQQ26" s="130"/>
      <c r="RQR26" s="130"/>
      <c r="RQS26" s="130"/>
      <c r="RQT26" s="130"/>
      <c r="RQU26" s="130"/>
      <c r="RQV26" s="130"/>
      <c r="RQW26" s="130"/>
      <c r="RQX26" s="130"/>
      <c r="RQY26" s="130"/>
      <c r="RQZ26" s="130"/>
      <c r="RRA26" s="130"/>
      <c r="RRB26" s="130"/>
      <c r="RRC26" s="130"/>
      <c r="RRD26" s="130"/>
      <c r="RRE26" s="130"/>
      <c r="RRF26" s="130"/>
      <c r="RRG26" s="130"/>
      <c r="RRH26" s="130"/>
      <c r="RRI26" s="130"/>
      <c r="RRJ26" s="130"/>
      <c r="RRK26" s="130"/>
      <c r="RRL26" s="130"/>
      <c r="RRM26" s="130"/>
      <c r="RRN26" s="130"/>
      <c r="RRO26" s="130"/>
      <c r="RRP26" s="130"/>
      <c r="RRQ26" s="130"/>
      <c r="RRR26" s="130"/>
      <c r="RRS26" s="130"/>
      <c r="RRT26" s="130"/>
      <c r="RRU26" s="130"/>
      <c r="RRV26" s="130"/>
      <c r="RRW26" s="130"/>
      <c r="RRX26" s="130"/>
      <c r="RRY26" s="130"/>
      <c r="RRZ26" s="130"/>
      <c r="RSA26" s="130"/>
      <c r="RSB26" s="130"/>
      <c r="RSC26" s="130"/>
      <c r="RSD26" s="130"/>
      <c r="RSE26" s="130"/>
      <c r="RSF26" s="130"/>
      <c r="RSG26" s="130"/>
      <c r="RSH26" s="130"/>
      <c r="RSI26" s="130"/>
      <c r="RSJ26" s="130"/>
      <c r="RSK26" s="130"/>
      <c r="RSL26" s="130"/>
      <c r="RSM26" s="130"/>
      <c r="RSN26" s="130"/>
      <c r="RSO26" s="130"/>
      <c r="RSP26" s="130"/>
      <c r="RSQ26" s="130"/>
      <c r="RSR26" s="130"/>
      <c r="RSS26" s="130"/>
      <c r="RST26" s="130"/>
      <c r="RSU26" s="130"/>
      <c r="RSV26" s="130"/>
      <c r="RSW26" s="130"/>
      <c r="RSX26" s="130"/>
      <c r="RSY26" s="130"/>
      <c r="RSZ26" s="130"/>
      <c r="RTA26" s="130"/>
      <c r="RTB26" s="130"/>
      <c r="RTC26" s="130"/>
      <c r="RTD26" s="130"/>
      <c r="RTE26" s="130"/>
      <c r="RTF26" s="130"/>
      <c r="RTG26" s="130"/>
      <c r="RTH26" s="130"/>
      <c r="RTI26" s="130"/>
      <c r="RTJ26" s="130"/>
      <c r="RTK26" s="130"/>
      <c r="RTL26" s="130"/>
      <c r="RTM26" s="130"/>
      <c r="RTN26" s="130"/>
      <c r="RTO26" s="130"/>
      <c r="RTP26" s="130"/>
      <c r="RTQ26" s="130"/>
      <c r="RTR26" s="130"/>
      <c r="RTS26" s="130"/>
      <c r="RTT26" s="130"/>
      <c r="RTU26" s="130"/>
      <c r="RTV26" s="130"/>
      <c r="RTW26" s="130"/>
      <c r="RTX26" s="130"/>
      <c r="RTY26" s="130"/>
      <c r="RTZ26" s="130"/>
      <c r="RUA26" s="130"/>
      <c r="RUB26" s="130"/>
      <c r="RUC26" s="130"/>
      <c r="RUD26" s="130"/>
      <c r="RUE26" s="130"/>
      <c r="RUF26" s="130"/>
      <c r="RUG26" s="130"/>
      <c r="RUH26" s="130"/>
      <c r="RUI26" s="130"/>
      <c r="RUJ26" s="130"/>
      <c r="RUK26" s="130"/>
      <c r="RUL26" s="130"/>
      <c r="RUM26" s="130"/>
      <c r="RUN26" s="130"/>
      <c r="RUO26" s="130"/>
      <c r="RUP26" s="130"/>
      <c r="RUQ26" s="130"/>
      <c r="RUR26" s="130"/>
      <c r="RUS26" s="130"/>
      <c r="RUT26" s="130"/>
      <c r="RUU26" s="130"/>
      <c r="RUV26" s="130"/>
      <c r="RUW26" s="130"/>
      <c r="RUX26" s="130"/>
      <c r="RUY26" s="130"/>
      <c r="RUZ26" s="130"/>
      <c r="RVA26" s="130"/>
      <c r="RVB26" s="130"/>
      <c r="RVC26" s="130"/>
      <c r="RVD26" s="130"/>
      <c r="RVE26" s="130"/>
      <c r="RVF26" s="130"/>
      <c r="RVG26" s="130"/>
      <c r="RVH26" s="130"/>
      <c r="RVI26" s="130"/>
      <c r="RVJ26" s="130"/>
      <c r="RVK26" s="130"/>
      <c r="RVL26" s="130"/>
      <c r="RVM26" s="130"/>
      <c r="RVN26" s="130"/>
      <c r="RVO26" s="130"/>
      <c r="RVP26" s="130"/>
      <c r="RVQ26" s="130"/>
      <c r="RVR26" s="130"/>
      <c r="RVS26" s="130"/>
      <c r="RVT26" s="130"/>
      <c r="RVU26" s="130"/>
      <c r="RVV26" s="130"/>
      <c r="RVW26" s="130"/>
      <c r="RVX26" s="130"/>
      <c r="RVY26" s="130"/>
      <c r="RVZ26" s="130"/>
      <c r="RWA26" s="130"/>
      <c r="RWB26" s="130"/>
      <c r="RWC26" s="130"/>
      <c r="RWD26" s="130"/>
      <c r="RWE26" s="130"/>
      <c r="RWF26" s="130"/>
      <c r="RWG26" s="130"/>
      <c r="RWH26" s="130"/>
      <c r="RWI26" s="130"/>
      <c r="RWJ26" s="130"/>
      <c r="RWK26" s="130"/>
      <c r="RWL26" s="130"/>
      <c r="RWM26" s="130"/>
      <c r="RWN26" s="130"/>
      <c r="RWO26" s="130"/>
      <c r="RWP26" s="130"/>
      <c r="RWQ26" s="130"/>
      <c r="RWR26" s="130"/>
      <c r="RWS26" s="130"/>
      <c r="RWT26" s="130"/>
      <c r="RWU26" s="130"/>
      <c r="RWV26" s="130"/>
      <c r="RWW26" s="130"/>
      <c r="RWX26" s="130"/>
      <c r="RWY26" s="130"/>
      <c r="RWZ26" s="130"/>
      <c r="RXA26" s="130"/>
      <c r="RXB26" s="130"/>
      <c r="RXC26" s="130"/>
      <c r="RXD26" s="130"/>
      <c r="RXE26" s="130"/>
      <c r="RXF26" s="130"/>
      <c r="RXG26" s="130"/>
      <c r="RXH26" s="130"/>
      <c r="RXI26" s="130"/>
      <c r="RXJ26" s="130"/>
      <c r="RXK26" s="130"/>
      <c r="RXL26" s="130"/>
      <c r="RXM26" s="130"/>
      <c r="RXN26" s="130"/>
      <c r="RXO26" s="130"/>
      <c r="RXP26" s="130"/>
      <c r="RXQ26" s="130"/>
      <c r="RXR26" s="130"/>
      <c r="RXS26" s="130"/>
      <c r="RXT26" s="130"/>
      <c r="RXU26" s="130"/>
      <c r="RXV26" s="130"/>
      <c r="RXW26" s="130"/>
      <c r="RXX26" s="130"/>
      <c r="RXY26" s="130"/>
      <c r="RXZ26" s="130"/>
      <c r="RYA26" s="130"/>
      <c r="RYB26" s="130"/>
      <c r="RYC26" s="130"/>
      <c r="RYD26" s="130"/>
      <c r="RYE26" s="130"/>
      <c r="RYF26" s="130"/>
      <c r="RYG26" s="130"/>
      <c r="RYH26" s="130"/>
      <c r="RYI26" s="130"/>
      <c r="RYJ26" s="130"/>
      <c r="RYK26" s="130"/>
      <c r="RYL26" s="130"/>
      <c r="RYM26" s="130"/>
      <c r="RYN26" s="130"/>
      <c r="RYO26" s="130"/>
      <c r="RYP26" s="130"/>
      <c r="RYQ26" s="130"/>
      <c r="RYR26" s="130"/>
      <c r="RYS26" s="130"/>
      <c r="RYT26" s="130"/>
      <c r="RYU26" s="130"/>
      <c r="RYV26" s="130"/>
      <c r="RYW26" s="130"/>
      <c r="RYX26" s="130"/>
      <c r="RYY26" s="130"/>
      <c r="RYZ26" s="130"/>
      <c r="RZA26" s="130"/>
      <c r="RZB26" s="130"/>
      <c r="RZC26" s="130"/>
      <c r="RZD26" s="130"/>
      <c r="RZE26" s="130"/>
      <c r="RZF26" s="130"/>
      <c r="RZG26" s="130"/>
      <c r="RZH26" s="130"/>
      <c r="RZI26" s="130"/>
      <c r="RZJ26" s="130"/>
      <c r="RZK26" s="130"/>
      <c r="RZL26" s="130"/>
      <c r="RZM26" s="130"/>
      <c r="RZN26" s="130"/>
      <c r="RZO26" s="130"/>
      <c r="RZP26" s="130"/>
      <c r="RZQ26" s="130"/>
      <c r="RZR26" s="130"/>
      <c r="RZS26" s="130"/>
      <c r="RZT26" s="130"/>
      <c r="RZU26" s="130"/>
      <c r="RZV26" s="130"/>
      <c r="RZW26" s="130"/>
      <c r="RZX26" s="130"/>
      <c r="RZY26" s="130"/>
      <c r="RZZ26" s="130"/>
      <c r="SAA26" s="130"/>
      <c r="SAB26" s="130"/>
      <c r="SAC26" s="130"/>
      <c r="SAD26" s="130"/>
      <c r="SAE26" s="130"/>
      <c r="SAF26" s="130"/>
      <c r="SAG26" s="130"/>
      <c r="SAH26" s="130"/>
      <c r="SAI26" s="130"/>
      <c r="SAJ26" s="130"/>
      <c r="SAK26" s="130"/>
      <c r="SAL26" s="130"/>
      <c r="SAM26" s="130"/>
      <c r="SAN26" s="130"/>
      <c r="SAO26" s="130"/>
      <c r="SAP26" s="130"/>
      <c r="SAQ26" s="130"/>
      <c r="SAR26" s="130"/>
      <c r="SAS26" s="130"/>
      <c r="SAT26" s="130"/>
      <c r="SAU26" s="130"/>
      <c r="SAV26" s="130"/>
      <c r="SAW26" s="130"/>
      <c r="SAX26" s="130"/>
      <c r="SAY26" s="130"/>
      <c r="SAZ26" s="130"/>
      <c r="SBA26" s="130"/>
      <c r="SBB26" s="130"/>
      <c r="SBC26" s="130"/>
      <c r="SBD26" s="130"/>
      <c r="SBE26" s="130"/>
      <c r="SBF26" s="130"/>
      <c r="SBG26" s="130"/>
      <c r="SBH26" s="130"/>
      <c r="SBI26" s="130"/>
      <c r="SBJ26" s="130"/>
      <c r="SBK26" s="130"/>
      <c r="SBL26" s="130"/>
      <c r="SBM26" s="130"/>
      <c r="SBN26" s="130"/>
      <c r="SBO26" s="130"/>
      <c r="SBP26" s="130"/>
      <c r="SBQ26" s="130"/>
      <c r="SBR26" s="130"/>
      <c r="SBS26" s="130"/>
      <c r="SBT26" s="130"/>
      <c r="SBU26" s="130"/>
      <c r="SBV26" s="130"/>
      <c r="SBW26" s="130"/>
      <c r="SBX26" s="130"/>
      <c r="SBY26" s="130"/>
      <c r="SBZ26" s="130"/>
      <c r="SCA26" s="130"/>
      <c r="SCB26" s="130"/>
      <c r="SCC26" s="130"/>
      <c r="SCD26" s="130"/>
      <c r="SCE26" s="130"/>
      <c r="SCF26" s="130"/>
      <c r="SCG26" s="130"/>
      <c r="SCH26" s="130"/>
      <c r="SCI26" s="130"/>
      <c r="SCJ26" s="130"/>
      <c r="SCK26" s="130"/>
      <c r="SCL26" s="130"/>
      <c r="SCM26" s="130"/>
      <c r="SCN26" s="130"/>
      <c r="SCO26" s="130"/>
      <c r="SCP26" s="130"/>
      <c r="SCQ26" s="130"/>
      <c r="SCR26" s="130"/>
      <c r="SCS26" s="130"/>
      <c r="SCT26" s="130"/>
      <c r="SCU26" s="130"/>
      <c r="SCV26" s="130"/>
      <c r="SCW26" s="130"/>
      <c r="SCX26" s="130"/>
      <c r="SCY26" s="130"/>
      <c r="SCZ26" s="130"/>
      <c r="SDA26" s="130"/>
      <c r="SDB26" s="130"/>
      <c r="SDC26" s="130"/>
      <c r="SDD26" s="130"/>
      <c r="SDE26" s="130"/>
      <c r="SDF26" s="130"/>
      <c r="SDG26" s="130"/>
      <c r="SDH26" s="130"/>
      <c r="SDI26" s="130"/>
      <c r="SDJ26" s="130"/>
      <c r="SDK26" s="130"/>
      <c r="SDL26" s="130"/>
      <c r="SDM26" s="130"/>
      <c r="SDN26" s="130"/>
      <c r="SDO26" s="130"/>
      <c r="SDP26" s="130"/>
      <c r="SDQ26" s="130"/>
      <c r="SDR26" s="130"/>
      <c r="SDS26" s="130"/>
      <c r="SDT26" s="130"/>
      <c r="SDU26" s="130"/>
      <c r="SDV26" s="130"/>
      <c r="SDW26" s="130"/>
      <c r="SDX26" s="130"/>
      <c r="SDY26" s="130"/>
      <c r="SDZ26" s="130"/>
      <c r="SEA26" s="130"/>
      <c r="SEB26" s="130"/>
      <c r="SEC26" s="130"/>
      <c r="SED26" s="130"/>
      <c r="SEE26" s="130"/>
      <c r="SEF26" s="130"/>
      <c r="SEG26" s="130"/>
      <c r="SEH26" s="130"/>
      <c r="SEI26" s="130"/>
      <c r="SEJ26" s="130"/>
      <c r="SEK26" s="130"/>
      <c r="SEL26" s="130"/>
      <c r="SEM26" s="130"/>
      <c r="SEN26" s="130"/>
      <c r="SEO26" s="130"/>
      <c r="SEP26" s="130"/>
      <c r="SEQ26" s="130"/>
      <c r="SER26" s="130"/>
      <c r="SES26" s="130"/>
      <c r="SET26" s="130"/>
      <c r="SEU26" s="130"/>
      <c r="SEV26" s="130"/>
      <c r="SEW26" s="130"/>
      <c r="SEX26" s="130"/>
      <c r="SEY26" s="130"/>
      <c r="SEZ26" s="130"/>
      <c r="SFA26" s="130"/>
      <c r="SFB26" s="130"/>
      <c r="SFC26" s="130"/>
      <c r="SFD26" s="130"/>
      <c r="SFE26" s="130"/>
      <c r="SFF26" s="130"/>
      <c r="SFG26" s="130"/>
      <c r="SFH26" s="130"/>
      <c r="SFI26" s="130"/>
      <c r="SFJ26" s="130"/>
      <c r="SFK26" s="130"/>
      <c r="SFL26" s="130"/>
      <c r="SFM26" s="130"/>
      <c r="SFN26" s="130"/>
      <c r="SFO26" s="130"/>
      <c r="SFP26" s="130"/>
      <c r="SFQ26" s="130"/>
      <c r="SFR26" s="130"/>
      <c r="SFS26" s="130"/>
      <c r="SFT26" s="130"/>
      <c r="SFU26" s="130"/>
      <c r="SFV26" s="130"/>
      <c r="SFW26" s="130"/>
      <c r="SFX26" s="130"/>
      <c r="SFY26" s="130"/>
      <c r="SFZ26" s="130"/>
      <c r="SGA26" s="130"/>
      <c r="SGB26" s="130"/>
      <c r="SGC26" s="130"/>
      <c r="SGD26" s="130"/>
      <c r="SGE26" s="130"/>
      <c r="SGF26" s="130"/>
      <c r="SGG26" s="130"/>
      <c r="SGH26" s="130"/>
      <c r="SGI26" s="130"/>
      <c r="SGJ26" s="130"/>
      <c r="SGK26" s="130"/>
      <c r="SGL26" s="130"/>
      <c r="SGM26" s="130"/>
      <c r="SGN26" s="130"/>
      <c r="SGO26" s="130"/>
      <c r="SGP26" s="130"/>
      <c r="SGQ26" s="130"/>
      <c r="SGR26" s="130"/>
      <c r="SGS26" s="130"/>
      <c r="SGT26" s="130"/>
      <c r="SGU26" s="130"/>
      <c r="SGV26" s="130"/>
      <c r="SGW26" s="130"/>
      <c r="SGX26" s="130"/>
      <c r="SGY26" s="130"/>
      <c r="SGZ26" s="130"/>
      <c r="SHA26" s="130"/>
      <c r="SHB26" s="130"/>
      <c r="SHC26" s="130"/>
      <c r="SHD26" s="130"/>
      <c r="SHE26" s="130"/>
      <c r="SHF26" s="130"/>
      <c r="SHG26" s="130"/>
      <c r="SHH26" s="130"/>
      <c r="SHI26" s="130"/>
      <c r="SHJ26" s="130"/>
      <c r="SHK26" s="130"/>
      <c r="SHL26" s="130"/>
      <c r="SHM26" s="130"/>
      <c r="SHN26" s="130"/>
      <c r="SHO26" s="130"/>
      <c r="SHP26" s="130"/>
      <c r="SHQ26" s="130"/>
      <c r="SHR26" s="130"/>
      <c r="SHS26" s="130"/>
      <c r="SHT26" s="130"/>
      <c r="SHU26" s="130"/>
      <c r="SHV26" s="130"/>
      <c r="SHW26" s="130"/>
      <c r="SHX26" s="130"/>
      <c r="SHY26" s="130"/>
      <c r="SHZ26" s="130"/>
      <c r="SIA26" s="130"/>
      <c r="SIB26" s="130"/>
      <c r="SIC26" s="130"/>
      <c r="SID26" s="130"/>
      <c r="SIE26" s="130"/>
      <c r="SIF26" s="130"/>
      <c r="SIG26" s="130"/>
      <c r="SIH26" s="130"/>
      <c r="SII26" s="130"/>
      <c r="SIJ26" s="130"/>
      <c r="SIK26" s="130"/>
      <c r="SIL26" s="130"/>
      <c r="SIM26" s="130"/>
      <c r="SIN26" s="130"/>
      <c r="SIO26" s="130"/>
      <c r="SIP26" s="130"/>
      <c r="SIQ26" s="130"/>
      <c r="SIR26" s="130"/>
      <c r="SIS26" s="130"/>
      <c r="SIT26" s="130"/>
      <c r="SIU26" s="130"/>
      <c r="SIV26" s="130"/>
      <c r="SIW26" s="130"/>
      <c r="SIX26" s="130"/>
      <c r="SIY26" s="130"/>
      <c r="SIZ26" s="130"/>
      <c r="SJA26" s="130"/>
      <c r="SJB26" s="130"/>
      <c r="SJC26" s="130"/>
      <c r="SJD26" s="130"/>
      <c r="SJE26" s="130"/>
      <c r="SJF26" s="130"/>
      <c r="SJG26" s="130"/>
      <c r="SJH26" s="130"/>
      <c r="SJI26" s="130"/>
      <c r="SJJ26" s="130"/>
      <c r="SJK26" s="130"/>
      <c r="SJL26" s="130"/>
      <c r="SJM26" s="130"/>
      <c r="SJN26" s="130"/>
      <c r="SJO26" s="130"/>
      <c r="SJP26" s="130"/>
      <c r="SJQ26" s="130"/>
      <c r="SJR26" s="130"/>
      <c r="SJS26" s="130"/>
      <c r="SJT26" s="130"/>
      <c r="SJU26" s="130"/>
      <c r="SJV26" s="130"/>
      <c r="SJW26" s="130"/>
      <c r="SJX26" s="130"/>
      <c r="SJY26" s="130"/>
      <c r="SJZ26" s="130"/>
      <c r="SKA26" s="130"/>
      <c r="SKB26" s="130"/>
      <c r="SKC26" s="130"/>
      <c r="SKD26" s="130"/>
      <c r="SKE26" s="130"/>
      <c r="SKF26" s="130"/>
      <c r="SKG26" s="130"/>
      <c r="SKH26" s="130"/>
      <c r="SKI26" s="130"/>
      <c r="SKJ26" s="130"/>
      <c r="SKK26" s="130"/>
      <c r="SKL26" s="130"/>
      <c r="SKM26" s="130"/>
      <c r="SKN26" s="130"/>
      <c r="SKO26" s="130"/>
      <c r="SKP26" s="130"/>
      <c r="SKQ26" s="130"/>
      <c r="SKR26" s="130"/>
      <c r="SKS26" s="130"/>
      <c r="SKT26" s="130"/>
      <c r="SKU26" s="130"/>
      <c r="SKV26" s="130"/>
      <c r="SKW26" s="130"/>
      <c r="SKX26" s="130"/>
      <c r="SKY26" s="130"/>
      <c r="SKZ26" s="130"/>
      <c r="SLA26" s="130"/>
      <c r="SLB26" s="130"/>
      <c r="SLC26" s="130"/>
      <c r="SLD26" s="130"/>
      <c r="SLE26" s="130"/>
      <c r="SLF26" s="130"/>
      <c r="SLG26" s="130"/>
      <c r="SLH26" s="130"/>
      <c r="SLI26" s="130"/>
      <c r="SLJ26" s="130"/>
      <c r="SLK26" s="130"/>
      <c r="SLL26" s="130"/>
      <c r="SLM26" s="130"/>
      <c r="SLN26" s="130"/>
      <c r="SLO26" s="130"/>
      <c r="SLP26" s="130"/>
      <c r="SLQ26" s="130"/>
      <c r="SLR26" s="130"/>
      <c r="SLS26" s="130"/>
      <c r="SLT26" s="130"/>
      <c r="SLU26" s="130"/>
      <c r="SLV26" s="130"/>
      <c r="SLW26" s="130"/>
      <c r="SLX26" s="130"/>
      <c r="SLY26" s="130"/>
      <c r="SLZ26" s="130"/>
      <c r="SMA26" s="130"/>
      <c r="SMB26" s="130"/>
      <c r="SMC26" s="130"/>
      <c r="SMD26" s="130"/>
      <c r="SME26" s="130"/>
      <c r="SMF26" s="130"/>
      <c r="SMG26" s="130"/>
      <c r="SMH26" s="130"/>
      <c r="SMI26" s="130"/>
      <c r="SMJ26" s="130"/>
      <c r="SMK26" s="130"/>
      <c r="SML26" s="130"/>
      <c r="SMM26" s="130"/>
      <c r="SMN26" s="130"/>
      <c r="SMO26" s="130"/>
      <c r="SMP26" s="130"/>
      <c r="SMQ26" s="130"/>
      <c r="SMR26" s="130"/>
      <c r="SMS26" s="130"/>
      <c r="SMT26" s="130"/>
      <c r="SMU26" s="130"/>
      <c r="SMV26" s="130"/>
      <c r="SMW26" s="130"/>
      <c r="SMX26" s="130"/>
      <c r="SMY26" s="130"/>
      <c r="SMZ26" s="130"/>
      <c r="SNA26" s="130"/>
      <c r="SNB26" s="130"/>
      <c r="SNC26" s="130"/>
      <c r="SND26" s="130"/>
      <c r="SNE26" s="130"/>
      <c r="SNF26" s="130"/>
      <c r="SNG26" s="130"/>
      <c r="SNH26" s="130"/>
      <c r="SNI26" s="130"/>
      <c r="SNJ26" s="130"/>
      <c r="SNK26" s="130"/>
      <c r="SNL26" s="130"/>
      <c r="SNM26" s="130"/>
      <c r="SNN26" s="130"/>
      <c r="SNO26" s="130"/>
      <c r="SNP26" s="130"/>
      <c r="SNQ26" s="130"/>
      <c r="SNR26" s="130"/>
      <c r="SNS26" s="130"/>
      <c r="SNT26" s="130"/>
      <c r="SNU26" s="130"/>
      <c r="SNV26" s="130"/>
      <c r="SNW26" s="130"/>
      <c r="SNX26" s="130"/>
      <c r="SNY26" s="130"/>
      <c r="SNZ26" s="130"/>
      <c r="SOA26" s="130"/>
      <c r="SOB26" s="130"/>
      <c r="SOC26" s="130"/>
      <c r="SOD26" s="130"/>
      <c r="SOE26" s="130"/>
      <c r="SOF26" s="130"/>
      <c r="SOG26" s="130"/>
      <c r="SOH26" s="130"/>
      <c r="SOI26" s="130"/>
      <c r="SOJ26" s="130"/>
      <c r="SOK26" s="130"/>
      <c r="SOL26" s="130"/>
      <c r="SOM26" s="130"/>
      <c r="SON26" s="130"/>
      <c r="SOO26" s="130"/>
      <c r="SOP26" s="130"/>
      <c r="SOQ26" s="130"/>
      <c r="SOR26" s="130"/>
      <c r="SOS26" s="130"/>
      <c r="SOT26" s="130"/>
      <c r="SOU26" s="130"/>
      <c r="SOV26" s="130"/>
      <c r="SOW26" s="130"/>
      <c r="SOX26" s="130"/>
      <c r="SOY26" s="130"/>
      <c r="SOZ26" s="130"/>
      <c r="SPA26" s="130"/>
      <c r="SPB26" s="130"/>
      <c r="SPC26" s="130"/>
      <c r="SPD26" s="130"/>
      <c r="SPE26" s="130"/>
      <c r="SPF26" s="130"/>
      <c r="SPG26" s="130"/>
      <c r="SPH26" s="130"/>
      <c r="SPI26" s="130"/>
      <c r="SPJ26" s="130"/>
      <c r="SPK26" s="130"/>
      <c r="SPL26" s="130"/>
      <c r="SPM26" s="130"/>
      <c r="SPN26" s="130"/>
      <c r="SPO26" s="130"/>
      <c r="SPP26" s="130"/>
      <c r="SPQ26" s="130"/>
      <c r="SPR26" s="130"/>
      <c r="SPS26" s="130"/>
      <c r="SPT26" s="130"/>
      <c r="SPU26" s="130"/>
      <c r="SPV26" s="130"/>
      <c r="SPW26" s="130"/>
      <c r="SPX26" s="130"/>
      <c r="SPY26" s="130"/>
      <c r="SPZ26" s="130"/>
      <c r="SQA26" s="130"/>
      <c r="SQB26" s="130"/>
      <c r="SQC26" s="130"/>
      <c r="SQD26" s="130"/>
      <c r="SQE26" s="130"/>
      <c r="SQF26" s="130"/>
      <c r="SQG26" s="130"/>
      <c r="SQH26" s="130"/>
      <c r="SQI26" s="130"/>
      <c r="SQJ26" s="130"/>
      <c r="SQK26" s="130"/>
      <c r="SQL26" s="130"/>
      <c r="SQM26" s="130"/>
      <c r="SQN26" s="130"/>
      <c r="SQO26" s="130"/>
      <c r="SQP26" s="130"/>
      <c r="SQQ26" s="130"/>
      <c r="SQR26" s="130"/>
      <c r="SQS26" s="130"/>
      <c r="SQT26" s="130"/>
      <c r="SQU26" s="130"/>
      <c r="SQV26" s="130"/>
      <c r="SQW26" s="130"/>
      <c r="SQX26" s="130"/>
      <c r="SQY26" s="130"/>
      <c r="SQZ26" s="130"/>
      <c r="SRA26" s="130"/>
      <c r="SRB26" s="130"/>
      <c r="SRC26" s="130"/>
      <c r="SRD26" s="130"/>
      <c r="SRE26" s="130"/>
      <c r="SRF26" s="130"/>
      <c r="SRG26" s="130"/>
      <c r="SRH26" s="130"/>
      <c r="SRI26" s="130"/>
      <c r="SRJ26" s="130"/>
      <c r="SRK26" s="130"/>
      <c r="SRL26" s="130"/>
      <c r="SRM26" s="130"/>
      <c r="SRN26" s="130"/>
      <c r="SRO26" s="130"/>
      <c r="SRP26" s="130"/>
      <c r="SRQ26" s="130"/>
      <c r="SRR26" s="130"/>
      <c r="SRS26" s="130"/>
      <c r="SRT26" s="130"/>
      <c r="SRU26" s="130"/>
      <c r="SRV26" s="130"/>
      <c r="SRW26" s="130"/>
      <c r="SRX26" s="130"/>
      <c r="SRY26" s="130"/>
      <c r="SRZ26" s="130"/>
      <c r="SSA26" s="130"/>
      <c r="SSB26" s="130"/>
      <c r="SSC26" s="130"/>
      <c r="SSD26" s="130"/>
      <c r="SSE26" s="130"/>
      <c r="SSF26" s="130"/>
      <c r="SSG26" s="130"/>
      <c r="SSH26" s="130"/>
      <c r="SSI26" s="130"/>
      <c r="SSJ26" s="130"/>
      <c r="SSK26" s="130"/>
      <c r="SSL26" s="130"/>
      <c r="SSM26" s="130"/>
      <c r="SSN26" s="130"/>
      <c r="SSO26" s="130"/>
      <c r="SSP26" s="130"/>
      <c r="SSQ26" s="130"/>
      <c r="SSR26" s="130"/>
      <c r="SSS26" s="130"/>
      <c r="SST26" s="130"/>
      <c r="SSU26" s="130"/>
      <c r="SSV26" s="130"/>
      <c r="SSW26" s="130"/>
      <c r="SSX26" s="130"/>
      <c r="SSY26" s="130"/>
      <c r="SSZ26" s="130"/>
      <c r="STA26" s="130"/>
      <c r="STB26" s="130"/>
      <c r="STC26" s="130"/>
      <c r="STD26" s="130"/>
      <c r="STE26" s="130"/>
      <c r="STF26" s="130"/>
      <c r="STG26" s="130"/>
      <c r="STH26" s="130"/>
      <c r="STI26" s="130"/>
      <c r="STJ26" s="130"/>
      <c r="STK26" s="130"/>
      <c r="STL26" s="130"/>
      <c r="STM26" s="130"/>
      <c r="STN26" s="130"/>
      <c r="STO26" s="130"/>
      <c r="STP26" s="130"/>
      <c r="STQ26" s="130"/>
      <c r="STR26" s="130"/>
      <c r="STS26" s="130"/>
      <c r="STT26" s="130"/>
      <c r="STU26" s="130"/>
      <c r="STV26" s="130"/>
      <c r="STW26" s="130"/>
      <c r="STX26" s="130"/>
      <c r="STY26" s="130"/>
      <c r="STZ26" s="130"/>
      <c r="SUA26" s="130"/>
      <c r="SUB26" s="130"/>
      <c r="SUC26" s="130"/>
      <c r="SUD26" s="130"/>
      <c r="SUE26" s="130"/>
      <c r="SUF26" s="130"/>
      <c r="SUG26" s="130"/>
      <c r="SUH26" s="130"/>
      <c r="SUI26" s="130"/>
      <c r="SUJ26" s="130"/>
      <c r="SUK26" s="130"/>
      <c r="SUL26" s="130"/>
      <c r="SUM26" s="130"/>
      <c r="SUN26" s="130"/>
      <c r="SUO26" s="130"/>
      <c r="SUP26" s="130"/>
      <c r="SUQ26" s="130"/>
      <c r="SUR26" s="130"/>
      <c r="SUS26" s="130"/>
      <c r="SUT26" s="130"/>
      <c r="SUU26" s="130"/>
      <c r="SUV26" s="130"/>
      <c r="SUW26" s="130"/>
      <c r="SUX26" s="130"/>
      <c r="SUY26" s="130"/>
      <c r="SUZ26" s="130"/>
      <c r="SVA26" s="130"/>
      <c r="SVB26" s="130"/>
      <c r="SVC26" s="130"/>
      <c r="SVD26" s="130"/>
      <c r="SVE26" s="130"/>
      <c r="SVF26" s="130"/>
      <c r="SVG26" s="130"/>
      <c r="SVH26" s="130"/>
      <c r="SVI26" s="130"/>
      <c r="SVJ26" s="130"/>
      <c r="SVK26" s="130"/>
      <c r="SVL26" s="130"/>
      <c r="SVM26" s="130"/>
      <c r="SVN26" s="130"/>
      <c r="SVO26" s="130"/>
      <c r="SVP26" s="130"/>
      <c r="SVQ26" s="130"/>
      <c r="SVR26" s="130"/>
      <c r="SVS26" s="130"/>
      <c r="SVT26" s="130"/>
      <c r="SVU26" s="130"/>
      <c r="SVV26" s="130"/>
      <c r="SVW26" s="130"/>
      <c r="SVX26" s="130"/>
      <c r="SVY26" s="130"/>
      <c r="SVZ26" s="130"/>
      <c r="SWA26" s="130"/>
      <c r="SWB26" s="130"/>
      <c r="SWC26" s="130"/>
      <c r="SWD26" s="130"/>
      <c r="SWE26" s="130"/>
      <c r="SWF26" s="130"/>
      <c r="SWG26" s="130"/>
      <c r="SWH26" s="130"/>
      <c r="SWI26" s="130"/>
      <c r="SWJ26" s="130"/>
      <c r="SWK26" s="130"/>
      <c r="SWL26" s="130"/>
      <c r="SWM26" s="130"/>
      <c r="SWN26" s="130"/>
      <c r="SWO26" s="130"/>
      <c r="SWP26" s="130"/>
      <c r="SWQ26" s="130"/>
      <c r="SWR26" s="130"/>
      <c r="SWS26" s="130"/>
      <c r="SWT26" s="130"/>
      <c r="SWU26" s="130"/>
      <c r="SWV26" s="130"/>
      <c r="SWW26" s="130"/>
      <c r="SWX26" s="130"/>
      <c r="SWY26" s="130"/>
      <c r="SWZ26" s="130"/>
      <c r="SXA26" s="130"/>
      <c r="SXB26" s="130"/>
      <c r="SXC26" s="130"/>
      <c r="SXD26" s="130"/>
      <c r="SXE26" s="130"/>
      <c r="SXF26" s="130"/>
      <c r="SXG26" s="130"/>
      <c r="SXH26" s="130"/>
      <c r="SXI26" s="130"/>
      <c r="SXJ26" s="130"/>
      <c r="SXK26" s="130"/>
      <c r="SXL26" s="130"/>
      <c r="SXM26" s="130"/>
      <c r="SXN26" s="130"/>
      <c r="SXO26" s="130"/>
      <c r="SXP26" s="130"/>
      <c r="SXQ26" s="130"/>
      <c r="SXR26" s="130"/>
      <c r="SXS26" s="130"/>
      <c r="SXT26" s="130"/>
      <c r="SXU26" s="130"/>
      <c r="SXV26" s="130"/>
      <c r="SXW26" s="130"/>
      <c r="SXX26" s="130"/>
      <c r="SXY26" s="130"/>
      <c r="SXZ26" s="130"/>
      <c r="SYA26" s="130"/>
      <c r="SYB26" s="130"/>
      <c r="SYC26" s="130"/>
      <c r="SYD26" s="130"/>
      <c r="SYE26" s="130"/>
      <c r="SYF26" s="130"/>
      <c r="SYG26" s="130"/>
      <c r="SYH26" s="130"/>
      <c r="SYI26" s="130"/>
      <c r="SYJ26" s="130"/>
      <c r="SYK26" s="130"/>
      <c r="SYL26" s="130"/>
      <c r="SYM26" s="130"/>
      <c r="SYN26" s="130"/>
      <c r="SYO26" s="130"/>
      <c r="SYP26" s="130"/>
      <c r="SYQ26" s="130"/>
      <c r="SYR26" s="130"/>
      <c r="SYS26" s="130"/>
      <c r="SYT26" s="130"/>
      <c r="SYU26" s="130"/>
      <c r="SYV26" s="130"/>
      <c r="SYW26" s="130"/>
      <c r="SYX26" s="130"/>
      <c r="SYY26" s="130"/>
      <c r="SYZ26" s="130"/>
      <c r="SZA26" s="130"/>
      <c r="SZB26" s="130"/>
      <c r="SZC26" s="130"/>
      <c r="SZD26" s="130"/>
      <c r="SZE26" s="130"/>
      <c r="SZF26" s="130"/>
      <c r="SZG26" s="130"/>
      <c r="SZH26" s="130"/>
      <c r="SZI26" s="130"/>
      <c r="SZJ26" s="130"/>
      <c r="SZK26" s="130"/>
      <c r="SZL26" s="130"/>
      <c r="SZM26" s="130"/>
      <c r="SZN26" s="130"/>
      <c r="SZO26" s="130"/>
      <c r="SZP26" s="130"/>
      <c r="SZQ26" s="130"/>
      <c r="SZR26" s="130"/>
      <c r="SZS26" s="130"/>
      <c r="SZT26" s="130"/>
      <c r="SZU26" s="130"/>
      <c r="SZV26" s="130"/>
      <c r="SZW26" s="130"/>
      <c r="SZX26" s="130"/>
      <c r="SZY26" s="130"/>
      <c r="SZZ26" s="130"/>
      <c r="TAA26" s="130"/>
      <c r="TAB26" s="130"/>
      <c r="TAC26" s="130"/>
      <c r="TAD26" s="130"/>
      <c r="TAE26" s="130"/>
      <c r="TAF26" s="130"/>
      <c r="TAG26" s="130"/>
      <c r="TAH26" s="130"/>
      <c r="TAI26" s="130"/>
      <c r="TAJ26" s="130"/>
      <c r="TAK26" s="130"/>
      <c r="TAL26" s="130"/>
      <c r="TAM26" s="130"/>
      <c r="TAN26" s="130"/>
      <c r="TAO26" s="130"/>
      <c r="TAP26" s="130"/>
      <c r="TAQ26" s="130"/>
      <c r="TAR26" s="130"/>
      <c r="TAS26" s="130"/>
      <c r="TAT26" s="130"/>
      <c r="TAU26" s="130"/>
      <c r="TAV26" s="130"/>
      <c r="TAW26" s="130"/>
      <c r="TAX26" s="130"/>
      <c r="TAY26" s="130"/>
      <c r="TAZ26" s="130"/>
      <c r="TBA26" s="130"/>
      <c r="TBB26" s="130"/>
      <c r="TBC26" s="130"/>
      <c r="TBD26" s="130"/>
      <c r="TBE26" s="130"/>
      <c r="TBF26" s="130"/>
      <c r="TBG26" s="130"/>
      <c r="TBH26" s="130"/>
      <c r="TBI26" s="130"/>
      <c r="TBJ26" s="130"/>
      <c r="TBK26" s="130"/>
      <c r="TBL26" s="130"/>
      <c r="TBM26" s="130"/>
      <c r="TBN26" s="130"/>
      <c r="TBO26" s="130"/>
      <c r="TBP26" s="130"/>
      <c r="TBQ26" s="130"/>
      <c r="TBR26" s="130"/>
      <c r="TBS26" s="130"/>
      <c r="TBT26" s="130"/>
      <c r="TBU26" s="130"/>
      <c r="TBV26" s="130"/>
      <c r="TBW26" s="130"/>
      <c r="TBX26" s="130"/>
      <c r="TBY26" s="130"/>
      <c r="TBZ26" s="130"/>
      <c r="TCA26" s="130"/>
      <c r="TCB26" s="130"/>
      <c r="TCC26" s="130"/>
      <c r="TCD26" s="130"/>
      <c r="TCE26" s="130"/>
      <c r="TCF26" s="130"/>
      <c r="TCG26" s="130"/>
      <c r="TCH26" s="130"/>
      <c r="TCI26" s="130"/>
      <c r="TCJ26" s="130"/>
      <c r="TCK26" s="130"/>
      <c r="TCL26" s="130"/>
      <c r="TCM26" s="130"/>
      <c r="TCN26" s="130"/>
      <c r="TCO26" s="130"/>
      <c r="TCP26" s="130"/>
      <c r="TCQ26" s="130"/>
      <c r="TCR26" s="130"/>
      <c r="TCS26" s="130"/>
      <c r="TCT26" s="130"/>
      <c r="TCU26" s="130"/>
      <c r="TCV26" s="130"/>
      <c r="TCW26" s="130"/>
      <c r="TCX26" s="130"/>
      <c r="TCY26" s="130"/>
      <c r="TCZ26" s="130"/>
      <c r="TDA26" s="130"/>
      <c r="TDB26" s="130"/>
      <c r="TDC26" s="130"/>
      <c r="TDD26" s="130"/>
      <c r="TDE26" s="130"/>
      <c r="TDF26" s="130"/>
      <c r="TDG26" s="130"/>
      <c r="TDH26" s="130"/>
      <c r="TDI26" s="130"/>
      <c r="TDJ26" s="130"/>
      <c r="TDK26" s="130"/>
      <c r="TDL26" s="130"/>
      <c r="TDM26" s="130"/>
      <c r="TDN26" s="130"/>
      <c r="TDO26" s="130"/>
      <c r="TDP26" s="130"/>
      <c r="TDQ26" s="130"/>
      <c r="TDR26" s="130"/>
      <c r="TDS26" s="130"/>
      <c r="TDT26" s="130"/>
      <c r="TDU26" s="130"/>
      <c r="TDV26" s="130"/>
      <c r="TDW26" s="130"/>
      <c r="TDX26" s="130"/>
      <c r="TDY26" s="130"/>
      <c r="TDZ26" s="130"/>
      <c r="TEA26" s="130"/>
      <c r="TEB26" s="130"/>
      <c r="TEC26" s="130"/>
      <c r="TED26" s="130"/>
      <c r="TEE26" s="130"/>
      <c r="TEF26" s="130"/>
      <c r="TEG26" s="130"/>
      <c r="TEH26" s="130"/>
      <c r="TEI26" s="130"/>
      <c r="TEJ26" s="130"/>
      <c r="TEK26" s="130"/>
      <c r="TEL26" s="130"/>
      <c r="TEM26" s="130"/>
      <c r="TEN26" s="130"/>
      <c r="TEO26" s="130"/>
      <c r="TEP26" s="130"/>
      <c r="TEQ26" s="130"/>
      <c r="TER26" s="130"/>
      <c r="TES26" s="130"/>
      <c r="TET26" s="130"/>
      <c r="TEU26" s="130"/>
      <c r="TEV26" s="130"/>
      <c r="TEW26" s="130"/>
      <c r="TEX26" s="130"/>
      <c r="TEY26" s="130"/>
      <c r="TEZ26" s="130"/>
      <c r="TFA26" s="130"/>
      <c r="TFB26" s="130"/>
      <c r="TFC26" s="130"/>
      <c r="TFD26" s="130"/>
      <c r="TFE26" s="130"/>
      <c r="TFF26" s="130"/>
      <c r="TFG26" s="130"/>
      <c r="TFH26" s="130"/>
      <c r="TFI26" s="130"/>
      <c r="TFJ26" s="130"/>
      <c r="TFK26" s="130"/>
      <c r="TFL26" s="130"/>
      <c r="TFM26" s="130"/>
      <c r="TFN26" s="130"/>
      <c r="TFO26" s="130"/>
      <c r="TFP26" s="130"/>
      <c r="TFQ26" s="130"/>
      <c r="TFR26" s="130"/>
      <c r="TFS26" s="130"/>
      <c r="TFT26" s="130"/>
      <c r="TFU26" s="130"/>
      <c r="TFV26" s="130"/>
      <c r="TFW26" s="130"/>
      <c r="TFX26" s="130"/>
      <c r="TFY26" s="130"/>
      <c r="TFZ26" s="130"/>
      <c r="TGA26" s="130"/>
      <c r="TGB26" s="130"/>
      <c r="TGC26" s="130"/>
      <c r="TGD26" s="130"/>
      <c r="TGE26" s="130"/>
      <c r="TGF26" s="130"/>
      <c r="TGG26" s="130"/>
      <c r="TGH26" s="130"/>
      <c r="TGI26" s="130"/>
      <c r="TGJ26" s="130"/>
      <c r="TGK26" s="130"/>
      <c r="TGL26" s="130"/>
      <c r="TGM26" s="130"/>
      <c r="TGN26" s="130"/>
      <c r="TGO26" s="130"/>
      <c r="TGP26" s="130"/>
      <c r="TGQ26" s="130"/>
      <c r="TGR26" s="130"/>
      <c r="TGS26" s="130"/>
      <c r="TGT26" s="130"/>
      <c r="TGU26" s="130"/>
      <c r="TGV26" s="130"/>
      <c r="TGW26" s="130"/>
      <c r="TGX26" s="130"/>
      <c r="TGY26" s="130"/>
      <c r="TGZ26" s="130"/>
      <c r="THA26" s="130"/>
      <c r="THB26" s="130"/>
      <c r="THC26" s="130"/>
      <c r="THD26" s="130"/>
      <c r="THE26" s="130"/>
      <c r="THF26" s="130"/>
      <c r="THG26" s="130"/>
      <c r="THH26" s="130"/>
      <c r="THI26" s="130"/>
      <c r="THJ26" s="130"/>
      <c r="THK26" s="130"/>
      <c r="THL26" s="130"/>
      <c r="THM26" s="130"/>
      <c r="THN26" s="130"/>
      <c r="THO26" s="130"/>
      <c r="THP26" s="130"/>
      <c r="THQ26" s="130"/>
      <c r="THR26" s="130"/>
      <c r="THS26" s="130"/>
      <c r="THT26" s="130"/>
      <c r="THU26" s="130"/>
      <c r="THV26" s="130"/>
      <c r="THW26" s="130"/>
      <c r="THX26" s="130"/>
      <c r="THY26" s="130"/>
      <c r="THZ26" s="130"/>
      <c r="TIA26" s="130"/>
      <c r="TIB26" s="130"/>
      <c r="TIC26" s="130"/>
      <c r="TID26" s="130"/>
      <c r="TIE26" s="130"/>
      <c r="TIF26" s="130"/>
      <c r="TIG26" s="130"/>
      <c r="TIH26" s="130"/>
      <c r="TII26" s="130"/>
      <c r="TIJ26" s="130"/>
      <c r="TIK26" s="130"/>
      <c r="TIL26" s="130"/>
      <c r="TIM26" s="130"/>
      <c r="TIN26" s="130"/>
      <c r="TIO26" s="130"/>
      <c r="TIP26" s="130"/>
      <c r="TIQ26" s="130"/>
      <c r="TIR26" s="130"/>
      <c r="TIS26" s="130"/>
      <c r="TIT26" s="130"/>
      <c r="TIU26" s="130"/>
      <c r="TIV26" s="130"/>
      <c r="TIW26" s="130"/>
      <c r="TIX26" s="130"/>
      <c r="TIY26" s="130"/>
      <c r="TIZ26" s="130"/>
      <c r="TJA26" s="130"/>
      <c r="TJB26" s="130"/>
      <c r="TJC26" s="130"/>
      <c r="TJD26" s="130"/>
      <c r="TJE26" s="130"/>
      <c r="TJF26" s="130"/>
      <c r="TJG26" s="130"/>
      <c r="TJH26" s="130"/>
      <c r="TJI26" s="130"/>
      <c r="TJJ26" s="130"/>
      <c r="TJK26" s="130"/>
      <c r="TJL26" s="130"/>
      <c r="TJM26" s="130"/>
      <c r="TJN26" s="130"/>
      <c r="TJO26" s="130"/>
      <c r="TJP26" s="130"/>
      <c r="TJQ26" s="130"/>
      <c r="TJR26" s="130"/>
      <c r="TJS26" s="130"/>
      <c r="TJT26" s="130"/>
      <c r="TJU26" s="130"/>
      <c r="TJV26" s="130"/>
      <c r="TJW26" s="130"/>
      <c r="TJX26" s="130"/>
      <c r="TJY26" s="130"/>
      <c r="TJZ26" s="130"/>
      <c r="TKA26" s="130"/>
      <c r="TKB26" s="130"/>
      <c r="TKC26" s="130"/>
      <c r="TKD26" s="130"/>
      <c r="TKE26" s="130"/>
      <c r="TKF26" s="130"/>
      <c r="TKG26" s="130"/>
      <c r="TKH26" s="130"/>
      <c r="TKI26" s="130"/>
      <c r="TKJ26" s="130"/>
      <c r="TKK26" s="130"/>
      <c r="TKL26" s="130"/>
      <c r="TKM26" s="130"/>
      <c r="TKN26" s="130"/>
      <c r="TKO26" s="130"/>
      <c r="TKP26" s="130"/>
      <c r="TKQ26" s="130"/>
      <c r="TKR26" s="130"/>
      <c r="TKS26" s="130"/>
      <c r="TKT26" s="130"/>
      <c r="TKU26" s="130"/>
      <c r="TKV26" s="130"/>
      <c r="TKW26" s="130"/>
      <c r="TKX26" s="130"/>
      <c r="TKY26" s="130"/>
      <c r="TKZ26" s="130"/>
      <c r="TLA26" s="130"/>
      <c r="TLB26" s="130"/>
      <c r="TLC26" s="130"/>
      <c r="TLD26" s="130"/>
      <c r="TLE26" s="130"/>
      <c r="TLF26" s="130"/>
      <c r="TLG26" s="130"/>
      <c r="TLH26" s="130"/>
      <c r="TLI26" s="130"/>
      <c r="TLJ26" s="130"/>
      <c r="TLK26" s="130"/>
      <c r="TLL26" s="130"/>
      <c r="TLM26" s="130"/>
      <c r="TLN26" s="130"/>
      <c r="TLO26" s="130"/>
      <c r="TLP26" s="130"/>
      <c r="TLQ26" s="130"/>
      <c r="TLR26" s="130"/>
      <c r="TLS26" s="130"/>
      <c r="TLT26" s="130"/>
      <c r="TLU26" s="130"/>
      <c r="TLV26" s="130"/>
      <c r="TLW26" s="130"/>
      <c r="TLX26" s="130"/>
      <c r="TLY26" s="130"/>
      <c r="TLZ26" s="130"/>
      <c r="TMA26" s="130"/>
      <c r="TMB26" s="130"/>
      <c r="TMC26" s="130"/>
      <c r="TMD26" s="130"/>
      <c r="TME26" s="130"/>
      <c r="TMF26" s="130"/>
      <c r="TMG26" s="130"/>
      <c r="TMH26" s="130"/>
      <c r="TMI26" s="130"/>
      <c r="TMJ26" s="130"/>
      <c r="TMK26" s="130"/>
      <c r="TML26" s="130"/>
      <c r="TMM26" s="130"/>
      <c r="TMN26" s="130"/>
      <c r="TMO26" s="130"/>
      <c r="TMP26" s="130"/>
      <c r="TMQ26" s="130"/>
      <c r="TMR26" s="130"/>
      <c r="TMS26" s="130"/>
      <c r="TMT26" s="130"/>
      <c r="TMU26" s="130"/>
      <c r="TMV26" s="130"/>
      <c r="TMW26" s="130"/>
      <c r="TMX26" s="130"/>
      <c r="TMY26" s="130"/>
      <c r="TMZ26" s="130"/>
      <c r="TNA26" s="130"/>
      <c r="TNB26" s="130"/>
      <c r="TNC26" s="130"/>
      <c r="TND26" s="130"/>
      <c r="TNE26" s="130"/>
      <c r="TNF26" s="130"/>
      <c r="TNG26" s="130"/>
      <c r="TNH26" s="130"/>
      <c r="TNI26" s="130"/>
      <c r="TNJ26" s="130"/>
      <c r="TNK26" s="130"/>
      <c r="TNL26" s="130"/>
      <c r="TNM26" s="130"/>
      <c r="TNN26" s="130"/>
      <c r="TNO26" s="130"/>
      <c r="TNP26" s="130"/>
      <c r="TNQ26" s="130"/>
      <c r="TNR26" s="130"/>
      <c r="TNS26" s="130"/>
      <c r="TNT26" s="130"/>
      <c r="TNU26" s="130"/>
      <c r="TNV26" s="130"/>
      <c r="TNW26" s="130"/>
      <c r="TNX26" s="130"/>
      <c r="TNY26" s="130"/>
      <c r="TNZ26" s="130"/>
      <c r="TOA26" s="130"/>
      <c r="TOB26" s="130"/>
      <c r="TOC26" s="130"/>
      <c r="TOD26" s="130"/>
      <c r="TOE26" s="130"/>
      <c r="TOF26" s="130"/>
      <c r="TOG26" s="130"/>
      <c r="TOH26" s="130"/>
      <c r="TOI26" s="130"/>
      <c r="TOJ26" s="130"/>
      <c r="TOK26" s="130"/>
      <c r="TOL26" s="130"/>
      <c r="TOM26" s="130"/>
      <c r="TON26" s="130"/>
      <c r="TOO26" s="130"/>
      <c r="TOP26" s="130"/>
      <c r="TOQ26" s="130"/>
      <c r="TOR26" s="130"/>
      <c r="TOS26" s="130"/>
      <c r="TOT26" s="130"/>
      <c r="TOU26" s="130"/>
      <c r="TOV26" s="130"/>
      <c r="TOW26" s="130"/>
      <c r="TOX26" s="130"/>
      <c r="TOY26" s="130"/>
      <c r="TOZ26" s="130"/>
      <c r="TPA26" s="130"/>
      <c r="TPB26" s="130"/>
      <c r="TPC26" s="130"/>
      <c r="TPD26" s="130"/>
      <c r="TPE26" s="130"/>
      <c r="TPF26" s="130"/>
      <c r="TPG26" s="130"/>
      <c r="TPH26" s="130"/>
      <c r="TPI26" s="130"/>
      <c r="TPJ26" s="130"/>
      <c r="TPK26" s="130"/>
      <c r="TPL26" s="130"/>
      <c r="TPM26" s="130"/>
      <c r="TPN26" s="130"/>
      <c r="TPO26" s="130"/>
      <c r="TPP26" s="130"/>
      <c r="TPQ26" s="130"/>
      <c r="TPR26" s="130"/>
      <c r="TPS26" s="130"/>
      <c r="TPT26" s="130"/>
      <c r="TPU26" s="130"/>
      <c r="TPV26" s="130"/>
      <c r="TPW26" s="130"/>
      <c r="TPX26" s="130"/>
      <c r="TPY26" s="130"/>
      <c r="TPZ26" s="130"/>
      <c r="TQA26" s="130"/>
      <c r="TQB26" s="130"/>
      <c r="TQC26" s="130"/>
      <c r="TQD26" s="130"/>
      <c r="TQE26" s="130"/>
      <c r="TQF26" s="130"/>
      <c r="TQG26" s="130"/>
      <c r="TQH26" s="130"/>
      <c r="TQI26" s="130"/>
      <c r="TQJ26" s="130"/>
      <c r="TQK26" s="130"/>
      <c r="TQL26" s="130"/>
      <c r="TQM26" s="130"/>
      <c r="TQN26" s="130"/>
      <c r="TQO26" s="130"/>
      <c r="TQP26" s="130"/>
      <c r="TQQ26" s="130"/>
      <c r="TQR26" s="130"/>
      <c r="TQS26" s="130"/>
      <c r="TQT26" s="130"/>
      <c r="TQU26" s="130"/>
      <c r="TQV26" s="130"/>
      <c r="TQW26" s="130"/>
      <c r="TQX26" s="130"/>
      <c r="TQY26" s="130"/>
      <c r="TQZ26" s="130"/>
      <c r="TRA26" s="130"/>
      <c r="TRB26" s="130"/>
      <c r="TRC26" s="130"/>
      <c r="TRD26" s="130"/>
      <c r="TRE26" s="130"/>
      <c r="TRF26" s="130"/>
      <c r="TRG26" s="130"/>
      <c r="TRH26" s="130"/>
      <c r="TRI26" s="130"/>
      <c r="TRJ26" s="130"/>
      <c r="TRK26" s="130"/>
      <c r="TRL26" s="130"/>
      <c r="TRM26" s="130"/>
      <c r="TRN26" s="130"/>
      <c r="TRO26" s="130"/>
      <c r="TRP26" s="130"/>
      <c r="TRQ26" s="130"/>
      <c r="TRR26" s="130"/>
      <c r="TRS26" s="130"/>
      <c r="TRT26" s="130"/>
      <c r="TRU26" s="130"/>
      <c r="TRV26" s="130"/>
      <c r="TRW26" s="130"/>
      <c r="TRX26" s="130"/>
      <c r="TRY26" s="130"/>
      <c r="TRZ26" s="130"/>
      <c r="TSA26" s="130"/>
      <c r="TSB26" s="130"/>
      <c r="TSC26" s="130"/>
      <c r="TSD26" s="130"/>
      <c r="TSE26" s="130"/>
      <c r="TSF26" s="130"/>
      <c r="TSG26" s="130"/>
      <c r="TSH26" s="130"/>
      <c r="TSI26" s="130"/>
      <c r="TSJ26" s="130"/>
      <c r="TSK26" s="130"/>
      <c r="TSL26" s="130"/>
      <c r="TSM26" s="130"/>
      <c r="TSN26" s="130"/>
      <c r="TSO26" s="130"/>
      <c r="TSP26" s="130"/>
      <c r="TSQ26" s="130"/>
      <c r="TSR26" s="130"/>
      <c r="TSS26" s="130"/>
      <c r="TST26" s="130"/>
      <c r="TSU26" s="130"/>
      <c r="TSV26" s="130"/>
      <c r="TSW26" s="130"/>
      <c r="TSX26" s="130"/>
      <c r="TSY26" s="130"/>
      <c r="TSZ26" s="130"/>
      <c r="TTA26" s="130"/>
      <c r="TTB26" s="130"/>
      <c r="TTC26" s="130"/>
      <c r="TTD26" s="130"/>
      <c r="TTE26" s="130"/>
      <c r="TTF26" s="130"/>
      <c r="TTG26" s="130"/>
      <c r="TTH26" s="130"/>
      <c r="TTI26" s="130"/>
      <c r="TTJ26" s="130"/>
      <c r="TTK26" s="130"/>
      <c r="TTL26" s="130"/>
      <c r="TTM26" s="130"/>
      <c r="TTN26" s="130"/>
      <c r="TTO26" s="130"/>
      <c r="TTP26" s="130"/>
      <c r="TTQ26" s="130"/>
      <c r="TTR26" s="130"/>
      <c r="TTS26" s="130"/>
      <c r="TTT26" s="130"/>
      <c r="TTU26" s="130"/>
      <c r="TTV26" s="130"/>
      <c r="TTW26" s="130"/>
      <c r="TTX26" s="130"/>
      <c r="TTY26" s="130"/>
      <c r="TTZ26" s="130"/>
      <c r="TUA26" s="130"/>
      <c r="TUB26" s="130"/>
      <c r="TUC26" s="130"/>
      <c r="TUD26" s="130"/>
      <c r="TUE26" s="130"/>
      <c r="TUF26" s="130"/>
      <c r="TUG26" s="130"/>
      <c r="TUH26" s="130"/>
      <c r="TUI26" s="130"/>
      <c r="TUJ26" s="130"/>
      <c r="TUK26" s="130"/>
      <c r="TUL26" s="130"/>
      <c r="TUM26" s="130"/>
      <c r="TUN26" s="130"/>
      <c r="TUO26" s="130"/>
      <c r="TUP26" s="130"/>
      <c r="TUQ26" s="130"/>
      <c r="TUR26" s="130"/>
      <c r="TUS26" s="130"/>
      <c r="TUT26" s="130"/>
      <c r="TUU26" s="130"/>
      <c r="TUV26" s="130"/>
      <c r="TUW26" s="130"/>
      <c r="TUX26" s="130"/>
      <c r="TUY26" s="130"/>
      <c r="TUZ26" s="130"/>
      <c r="TVA26" s="130"/>
      <c r="TVB26" s="130"/>
      <c r="TVC26" s="130"/>
      <c r="TVD26" s="130"/>
      <c r="TVE26" s="130"/>
      <c r="TVF26" s="130"/>
      <c r="TVG26" s="130"/>
      <c r="TVH26" s="130"/>
      <c r="TVI26" s="130"/>
      <c r="TVJ26" s="130"/>
      <c r="TVK26" s="130"/>
      <c r="TVL26" s="130"/>
      <c r="TVM26" s="130"/>
      <c r="TVN26" s="130"/>
      <c r="TVO26" s="130"/>
      <c r="TVP26" s="130"/>
      <c r="TVQ26" s="130"/>
      <c r="TVR26" s="130"/>
      <c r="TVS26" s="130"/>
      <c r="TVT26" s="130"/>
      <c r="TVU26" s="130"/>
      <c r="TVV26" s="130"/>
      <c r="TVW26" s="130"/>
      <c r="TVX26" s="130"/>
      <c r="TVY26" s="130"/>
      <c r="TVZ26" s="130"/>
      <c r="TWA26" s="130"/>
      <c r="TWB26" s="130"/>
      <c r="TWC26" s="130"/>
      <c r="TWD26" s="130"/>
      <c r="TWE26" s="130"/>
      <c r="TWF26" s="130"/>
      <c r="TWG26" s="130"/>
      <c r="TWH26" s="130"/>
      <c r="TWI26" s="130"/>
      <c r="TWJ26" s="130"/>
      <c r="TWK26" s="130"/>
      <c r="TWL26" s="130"/>
      <c r="TWM26" s="130"/>
      <c r="TWN26" s="130"/>
      <c r="TWO26" s="130"/>
      <c r="TWP26" s="130"/>
      <c r="TWQ26" s="130"/>
      <c r="TWR26" s="130"/>
      <c r="TWS26" s="130"/>
      <c r="TWT26" s="130"/>
      <c r="TWU26" s="130"/>
      <c r="TWV26" s="130"/>
      <c r="TWW26" s="130"/>
      <c r="TWX26" s="130"/>
      <c r="TWY26" s="130"/>
      <c r="TWZ26" s="130"/>
      <c r="TXA26" s="130"/>
      <c r="TXB26" s="130"/>
      <c r="TXC26" s="130"/>
      <c r="TXD26" s="130"/>
      <c r="TXE26" s="130"/>
      <c r="TXF26" s="130"/>
      <c r="TXG26" s="130"/>
      <c r="TXH26" s="130"/>
      <c r="TXI26" s="130"/>
      <c r="TXJ26" s="130"/>
      <c r="TXK26" s="130"/>
      <c r="TXL26" s="130"/>
      <c r="TXM26" s="130"/>
      <c r="TXN26" s="130"/>
      <c r="TXO26" s="130"/>
      <c r="TXP26" s="130"/>
      <c r="TXQ26" s="130"/>
      <c r="TXR26" s="130"/>
      <c r="TXS26" s="130"/>
      <c r="TXT26" s="130"/>
      <c r="TXU26" s="130"/>
      <c r="TXV26" s="130"/>
      <c r="TXW26" s="130"/>
      <c r="TXX26" s="130"/>
      <c r="TXY26" s="130"/>
      <c r="TXZ26" s="130"/>
      <c r="TYA26" s="130"/>
      <c r="TYB26" s="130"/>
      <c r="TYC26" s="130"/>
      <c r="TYD26" s="130"/>
      <c r="TYE26" s="130"/>
      <c r="TYF26" s="130"/>
      <c r="TYG26" s="130"/>
      <c r="TYH26" s="130"/>
      <c r="TYI26" s="130"/>
      <c r="TYJ26" s="130"/>
      <c r="TYK26" s="130"/>
      <c r="TYL26" s="130"/>
      <c r="TYM26" s="130"/>
      <c r="TYN26" s="130"/>
      <c r="TYO26" s="130"/>
      <c r="TYP26" s="130"/>
      <c r="TYQ26" s="130"/>
      <c r="TYR26" s="130"/>
      <c r="TYS26" s="130"/>
      <c r="TYT26" s="130"/>
      <c r="TYU26" s="130"/>
      <c r="TYV26" s="130"/>
      <c r="TYW26" s="130"/>
      <c r="TYX26" s="130"/>
      <c r="TYY26" s="130"/>
      <c r="TYZ26" s="130"/>
      <c r="TZA26" s="130"/>
      <c r="TZB26" s="130"/>
      <c r="TZC26" s="130"/>
      <c r="TZD26" s="130"/>
      <c r="TZE26" s="130"/>
      <c r="TZF26" s="130"/>
      <c r="TZG26" s="130"/>
      <c r="TZH26" s="130"/>
      <c r="TZI26" s="130"/>
      <c r="TZJ26" s="130"/>
      <c r="TZK26" s="130"/>
      <c r="TZL26" s="130"/>
      <c r="TZM26" s="130"/>
      <c r="TZN26" s="130"/>
      <c r="TZO26" s="130"/>
      <c r="TZP26" s="130"/>
      <c r="TZQ26" s="130"/>
      <c r="TZR26" s="130"/>
      <c r="TZS26" s="130"/>
      <c r="TZT26" s="130"/>
      <c r="TZU26" s="130"/>
      <c r="TZV26" s="130"/>
      <c r="TZW26" s="130"/>
      <c r="TZX26" s="130"/>
      <c r="TZY26" s="130"/>
      <c r="TZZ26" s="130"/>
      <c r="UAA26" s="130"/>
      <c r="UAB26" s="130"/>
      <c r="UAC26" s="130"/>
      <c r="UAD26" s="130"/>
      <c r="UAE26" s="130"/>
      <c r="UAF26" s="130"/>
      <c r="UAG26" s="130"/>
      <c r="UAH26" s="130"/>
      <c r="UAI26" s="130"/>
      <c r="UAJ26" s="130"/>
      <c r="UAK26" s="130"/>
      <c r="UAL26" s="130"/>
      <c r="UAM26" s="130"/>
      <c r="UAN26" s="130"/>
      <c r="UAO26" s="130"/>
      <c r="UAP26" s="130"/>
      <c r="UAQ26" s="130"/>
      <c r="UAR26" s="130"/>
      <c r="UAS26" s="130"/>
      <c r="UAT26" s="130"/>
      <c r="UAU26" s="130"/>
      <c r="UAV26" s="130"/>
      <c r="UAW26" s="130"/>
      <c r="UAX26" s="130"/>
      <c r="UAY26" s="130"/>
      <c r="UAZ26" s="130"/>
      <c r="UBA26" s="130"/>
      <c r="UBB26" s="130"/>
      <c r="UBC26" s="130"/>
      <c r="UBD26" s="130"/>
      <c r="UBE26" s="130"/>
      <c r="UBF26" s="130"/>
      <c r="UBG26" s="130"/>
      <c r="UBH26" s="130"/>
      <c r="UBI26" s="130"/>
      <c r="UBJ26" s="130"/>
      <c r="UBK26" s="130"/>
      <c r="UBL26" s="130"/>
      <c r="UBM26" s="130"/>
      <c r="UBN26" s="130"/>
      <c r="UBO26" s="130"/>
      <c r="UBP26" s="130"/>
      <c r="UBQ26" s="130"/>
      <c r="UBR26" s="130"/>
      <c r="UBS26" s="130"/>
      <c r="UBT26" s="130"/>
      <c r="UBU26" s="130"/>
      <c r="UBV26" s="130"/>
      <c r="UBW26" s="130"/>
      <c r="UBX26" s="130"/>
      <c r="UBY26" s="130"/>
      <c r="UBZ26" s="130"/>
      <c r="UCA26" s="130"/>
      <c r="UCB26" s="130"/>
      <c r="UCC26" s="130"/>
      <c r="UCD26" s="130"/>
      <c r="UCE26" s="130"/>
      <c r="UCF26" s="130"/>
      <c r="UCG26" s="130"/>
      <c r="UCH26" s="130"/>
      <c r="UCI26" s="130"/>
      <c r="UCJ26" s="130"/>
      <c r="UCK26" s="130"/>
      <c r="UCL26" s="130"/>
      <c r="UCM26" s="130"/>
      <c r="UCN26" s="130"/>
      <c r="UCO26" s="130"/>
      <c r="UCP26" s="130"/>
      <c r="UCQ26" s="130"/>
      <c r="UCR26" s="130"/>
      <c r="UCS26" s="130"/>
      <c r="UCT26" s="130"/>
      <c r="UCU26" s="130"/>
      <c r="UCV26" s="130"/>
      <c r="UCW26" s="130"/>
      <c r="UCX26" s="130"/>
      <c r="UCY26" s="130"/>
      <c r="UCZ26" s="130"/>
      <c r="UDA26" s="130"/>
      <c r="UDB26" s="130"/>
      <c r="UDC26" s="130"/>
      <c r="UDD26" s="130"/>
      <c r="UDE26" s="130"/>
      <c r="UDF26" s="130"/>
      <c r="UDG26" s="130"/>
      <c r="UDH26" s="130"/>
      <c r="UDI26" s="130"/>
      <c r="UDJ26" s="130"/>
      <c r="UDK26" s="130"/>
      <c r="UDL26" s="130"/>
      <c r="UDM26" s="130"/>
      <c r="UDN26" s="130"/>
      <c r="UDO26" s="130"/>
      <c r="UDP26" s="130"/>
      <c r="UDQ26" s="130"/>
      <c r="UDR26" s="130"/>
      <c r="UDS26" s="130"/>
      <c r="UDT26" s="130"/>
      <c r="UDU26" s="130"/>
      <c r="UDV26" s="130"/>
      <c r="UDW26" s="130"/>
      <c r="UDX26" s="130"/>
      <c r="UDY26" s="130"/>
      <c r="UDZ26" s="130"/>
      <c r="UEA26" s="130"/>
      <c r="UEB26" s="130"/>
      <c r="UEC26" s="130"/>
      <c r="UED26" s="130"/>
      <c r="UEE26" s="130"/>
      <c r="UEF26" s="130"/>
      <c r="UEG26" s="130"/>
      <c r="UEH26" s="130"/>
      <c r="UEI26" s="130"/>
      <c r="UEJ26" s="130"/>
      <c r="UEK26" s="130"/>
      <c r="UEL26" s="130"/>
      <c r="UEM26" s="130"/>
      <c r="UEN26" s="130"/>
      <c r="UEO26" s="130"/>
      <c r="UEP26" s="130"/>
      <c r="UEQ26" s="130"/>
      <c r="UER26" s="130"/>
      <c r="UES26" s="130"/>
      <c r="UET26" s="130"/>
      <c r="UEU26" s="130"/>
      <c r="UEV26" s="130"/>
      <c r="UEW26" s="130"/>
      <c r="UEX26" s="130"/>
      <c r="UEY26" s="130"/>
      <c r="UEZ26" s="130"/>
      <c r="UFA26" s="130"/>
      <c r="UFB26" s="130"/>
      <c r="UFC26" s="130"/>
      <c r="UFD26" s="130"/>
      <c r="UFE26" s="130"/>
      <c r="UFF26" s="130"/>
      <c r="UFG26" s="130"/>
      <c r="UFH26" s="130"/>
      <c r="UFI26" s="130"/>
      <c r="UFJ26" s="130"/>
      <c r="UFK26" s="130"/>
      <c r="UFL26" s="130"/>
      <c r="UFM26" s="130"/>
      <c r="UFN26" s="130"/>
      <c r="UFO26" s="130"/>
      <c r="UFP26" s="130"/>
      <c r="UFQ26" s="130"/>
      <c r="UFR26" s="130"/>
      <c r="UFS26" s="130"/>
      <c r="UFT26" s="130"/>
      <c r="UFU26" s="130"/>
      <c r="UFV26" s="130"/>
      <c r="UFW26" s="130"/>
      <c r="UFX26" s="130"/>
      <c r="UFY26" s="130"/>
      <c r="UFZ26" s="130"/>
      <c r="UGA26" s="130"/>
      <c r="UGB26" s="130"/>
      <c r="UGC26" s="130"/>
      <c r="UGD26" s="130"/>
      <c r="UGE26" s="130"/>
      <c r="UGF26" s="130"/>
      <c r="UGG26" s="130"/>
      <c r="UGH26" s="130"/>
      <c r="UGI26" s="130"/>
      <c r="UGJ26" s="130"/>
      <c r="UGK26" s="130"/>
      <c r="UGL26" s="130"/>
      <c r="UGM26" s="130"/>
      <c r="UGN26" s="130"/>
      <c r="UGO26" s="130"/>
      <c r="UGP26" s="130"/>
      <c r="UGQ26" s="130"/>
      <c r="UGR26" s="130"/>
      <c r="UGS26" s="130"/>
      <c r="UGT26" s="130"/>
      <c r="UGU26" s="130"/>
      <c r="UGV26" s="130"/>
      <c r="UGW26" s="130"/>
      <c r="UGX26" s="130"/>
      <c r="UGY26" s="130"/>
      <c r="UGZ26" s="130"/>
      <c r="UHA26" s="130"/>
      <c r="UHB26" s="130"/>
      <c r="UHC26" s="130"/>
      <c r="UHD26" s="130"/>
      <c r="UHE26" s="130"/>
      <c r="UHF26" s="130"/>
      <c r="UHG26" s="130"/>
      <c r="UHH26" s="130"/>
      <c r="UHI26" s="130"/>
      <c r="UHJ26" s="130"/>
      <c r="UHK26" s="130"/>
      <c r="UHL26" s="130"/>
      <c r="UHM26" s="130"/>
      <c r="UHN26" s="130"/>
      <c r="UHO26" s="130"/>
      <c r="UHP26" s="130"/>
      <c r="UHQ26" s="130"/>
      <c r="UHR26" s="130"/>
      <c r="UHS26" s="130"/>
      <c r="UHT26" s="130"/>
      <c r="UHU26" s="130"/>
      <c r="UHV26" s="130"/>
      <c r="UHW26" s="130"/>
      <c r="UHX26" s="130"/>
      <c r="UHY26" s="130"/>
      <c r="UHZ26" s="130"/>
      <c r="UIA26" s="130"/>
      <c r="UIB26" s="130"/>
      <c r="UIC26" s="130"/>
      <c r="UID26" s="130"/>
      <c r="UIE26" s="130"/>
      <c r="UIF26" s="130"/>
      <c r="UIG26" s="130"/>
      <c r="UIH26" s="130"/>
      <c r="UII26" s="130"/>
      <c r="UIJ26" s="130"/>
      <c r="UIK26" s="130"/>
      <c r="UIL26" s="130"/>
      <c r="UIM26" s="130"/>
      <c r="UIN26" s="130"/>
      <c r="UIO26" s="130"/>
      <c r="UIP26" s="130"/>
      <c r="UIQ26" s="130"/>
      <c r="UIR26" s="130"/>
      <c r="UIS26" s="130"/>
      <c r="UIT26" s="130"/>
      <c r="UIU26" s="130"/>
      <c r="UIV26" s="130"/>
      <c r="UIW26" s="130"/>
      <c r="UIX26" s="130"/>
      <c r="UIY26" s="130"/>
      <c r="UIZ26" s="130"/>
      <c r="UJA26" s="130"/>
      <c r="UJB26" s="130"/>
      <c r="UJC26" s="130"/>
      <c r="UJD26" s="130"/>
      <c r="UJE26" s="130"/>
      <c r="UJF26" s="130"/>
      <c r="UJG26" s="130"/>
      <c r="UJH26" s="130"/>
      <c r="UJI26" s="130"/>
      <c r="UJJ26" s="130"/>
      <c r="UJK26" s="130"/>
      <c r="UJL26" s="130"/>
      <c r="UJM26" s="130"/>
      <c r="UJN26" s="130"/>
      <c r="UJO26" s="130"/>
      <c r="UJP26" s="130"/>
      <c r="UJQ26" s="130"/>
      <c r="UJR26" s="130"/>
      <c r="UJS26" s="130"/>
      <c r="UJT26" s="130"/>
      <c r="UJU26" s="130"/>
      <c r="UJV26" s="130"/>
      <c r="UJW26" s="130"/>
      <c r="UJX26" s="130"/>
      <c r="UJY26" s="130"/>
      <c r="UJZ26" s="130"/>
      <c r="UKA26" s="130"/>
      <c r="UKB26" s="130"/>
      <c r="UKC26" s="130"/>
      <c r="UKD26" s="130"/>
      <c r="UKE26" s="130"/>
      <c r="UKF26" s="130"/>
      <c r="UKG26" s="130"/>
      <c r="UKH26" s="130"/>
      <c r="UKI26" s="130"/>
      <c r="UKJ26" s="130"/>
      <c r="UKK26" s="130"/>
      <c r="UKL26" s="130"/>
      <c r="UKM26" s="130"/>
      <c r="UKN26" s="130"/>
      <c r="UKO26" s="130"/>
      <c r="UKP26" s="130"/>
      <c r="UKQ26" s="130"/>
      <c r="UKR26" s="130"/>
      <c r="UKS26" s="130"/>
      <c r="UKT26" s="130"/>
      <c r="UKU26" s="130"/>
      <c r="UKV26" s="130"/>
      <c r="UKW26" s="130"/>
      <c r="UKX26" s="130"/>
      <c r="UKY26" s="130"/>
      <c r="UKZ26" s="130"/>
      <c r="ULA26" s="130"/>
      <c r="ULB26" s="130"/>
      <c r="ULC26" s="130"/>
      <c r="ULD26" s="130"/>
      <c r="ULE26" s="130"/>
      <c r="ULF26" s="130"/>
      <c r="ULG26" s="130"/>
      <c r="ULH26" s="130"/>
      <c r="ULI26" s="130"/>
      <c r="ULJ26" s="130"/>
      <c r="ULK26" s="130"/>
      <c r="ULL26" s="130"/>
      <c r="ULM26" s="130"/>
      <c r="ULN26" s="130"/>
      <c r="ULO26" s="130"/>
      <c r="ULP26" s="130"/>
      <c r="ULQ26" s="130"/>
      <c r="ULR26" s="130"/>
      <c r="ULS26" s="130"/>
      <c r="ULT26" s="130"/>
      <c r="ULU26" s="130"/>
      <c r="ULV26" s="130"/>
      <c r="ULW26" s="130"/>
      <c r="ULX26" s="130"/>
      <c r="ULY26" s="130"/>
      <c r="ULZ26" s="130"/>
      <c r="UMA26" s="130"/>
      <c r="UMB26" s="130"/>
      <c r="UMC26" s="130"/>
      <c r="UMD26" s="130"/>
      <c r="UME26" s="130"/>
      <c r="UMF26" s="130"/>
      <c r="UMG26" s="130"/>
      <c r="UMH26" s="130"/>
      <c r="UMI26" s="130"/>
      <c r="UMJ26" s="130"/>
      <c r="UMK26" s="130"/>
      <c r="UML26" s="130"/>
      <c r="UMM26" s="130"/>
      <c r="UMN26" s="130"/>
      <c r="UMO26" s="130"/>
      <c r="UMP26" s="130"/>
      <c r="UMQ26" s="130"/>
      <c r="UMR26" s="130"/>
      <c r="UMS26" s="130"/>
      <c r="UMT26" s="130"/>
      <c r="UMU26" s="130"/>
      <c r="UMV26" s="130"/>
      <c r="UMW26" s="130"/>
      <c r="UMX26" s="130"/>
      <c r="UMY26" s="130"/>
      <c r="UMZ26" s="130"/>
      <c r="UNA26" s="130"/>
      <c r="UNB26" s="130"/>
      <c r="UNC26" s="130"/>
      <c r="UND26" s="130"/>
      <c r="UNE26" s="130"/>
      <c r="UNF26" s="130"/>
      <c r="UNG26" s="130"/>
      <c r="UNH26" s="130"/>
      <c r="UNI26" s="130"/>
      <c r="UNJ26" s="130"/>
      <c r="UNK26" s="130"/>
      <c r="UNL26" s="130"/>
      <c r="UNM26" s="130"/>
      <c r="UNN26" s="130"/>
      <c r="UNO26" s="130"/>
      <c r="UNP26" s="130"/>
      <c r="UNQ26" s="130"/>
      <c r="UNR26" s="130"/>
      <c r="UNS26" s="130"/>
      <c r="UNT26" s="130"/>
      <c r="UNU26" s="130"/>
      <c r="UNV26" s="130"/>
      <c r="UNW26" s="130"/>
      <c r="UNX26" s="130"/>
      <c r="UNY26" s="130"/>
      <c r="UNZ26" s="130"/>
      <c r="UOA26" s="130"/>
      <c r="UOB26" s="130"/>
      <c r="UOC26" s="130"/>
      <c r="UOD26" s="130"/>
      <c r="UOE26" s="130"/>
      <c r="UOF26" s="130"/>
      <c r="UOG26" s="130"/>
      <c r="UOH26" s="130"/>
      <c r="UOI26" s="130"/>
      <c r="UOJ26" s="130"/>
      <c r="UOK26" s="130"/>
      <c r="UOL26" s="130"/>
      <c r="UOM26" s="130"/>
      <c r="UON26" s="130"/>
      <c r="UOO26" s="130"/>
      <c r="UOP26" s="130"/>
      <c r="UOQ26" s="130"/>
      <c r="UOR26" s="130"/>
      <c r="UOS26" s="130"/>
      <c r="UOT26" s="130"/>
      <c r="UOU26" s="130"/>
      <c r="UOV26" s="130"/>
      <c r="UOW26" s="130"/>
      <c r="UOX26" s="130"/>
      <c r="UOY26" s="130"/>
      <c r="UOZ26" s="130"/>
      <c r="UPA26" s="130"/>
      <c r="UPB26" s="130"/>
      <c r="UPC26" s="130"/>
      <c r="UPD26" s="130"/>
      <c r="UPE26" s="130"/>
      <c r="UPF26" s="130"/>
      <c r="UPG26" s="130"/>
      <c r="UPH26" s="130"/>
      <c r="UPI26" s="130"/>
      <c r="UPJ26" s="130"/>
      <c r="UPK26" s="130"/>
      <c r="UPL26" s="130"/>
      <c r="UPM26" s="130"/>
      <c r="UPN26" s="130"/>
      <c r="UPO26" s="130"/>
      <c r="UPP26" s="130"/>
      <c r="UPQ26" s="130"/>
      <c r="UPR26" s="130"/>
      <c r="UPS26" s="130"/>
      <c r="UPT26" s="130"/>
      <c r="UPU26" s="130"/>
      <c r="UPV26" s="130"/>
      <c r="UPW26" s="130"/>
      <c r="UPX26" s="130"/>
      <c r="UPY26" s="130"/>
      <c r="UPZ26" s="130"/>
      <c r="UQA26" s="130"/>
      <c r="UQB26" s="130"/>
      <c r="UQC26" s="130"/>
      <c r="UQD26" s="130"/>
      <c r="UQE26" s="130"/>
      <c r="UQF26" s="130"/>
      <c r="UQG26" s="130"/>
      <c r="UQH26" s="130"/>
      <c r="UQI26" s="130"/>
      <c r="UQJ26" s="130"/>
      <c r="UQK26" s="130"/>
      <c r="UQL26" s="130"/>
      <c r="UQM26" s="130"/>
      <c r="UQN26" s="130"/>
      <c r="UQO26" s="130"/>
      <c r="UQP26" s="130"/>
      <c r="UQQ26" s="130"/>
      <c r="UQR26" s="130"/>
      <c r="UQS26" s="130"/>
      <c r="UQT26" s="130"/>
      <c r="UQU26" s="130"/>
      <c r="UQV26" s="130"/>
      <c r="UQW26" s="130"/>
      <c r="UQX26" s="130"/>
      <c r="UQY26" s="130"/>
      <c r="UQZ26" s="130"/>
      <c r="URA26" s="130"/>
      <c r="URB26" s="130"/>
      <c r="URC26" s="130"/>
      <c r="URD26" s="130"/>
      <c r="URE26" s="130"/>
      <c r="URF26" s="130"/>
      <c r="URG26" s="130"/>
      <c r="URH26" s="130"/>
      <c r="URI26" s="130"/>
      <c r="URJ26" s="130"/>
      <c r="URK26" s="130"/>
      <c r="URL26" s="130"/>
      <c r="URM26" s="130"/>
      <c r="URN26" s="130"/>
      <c r="URO26" s="130"/>
      <c r="URP26" s="130"/>
      <c r="URQ26" s="130"/>
      <c r="URR26" s="130"/>
      <c r="URS26" s="130"/>
      <c r="URT26" s="130"/>
      <c r="URU26" s="130"/>
      <c r="URV26" s="130"/>
      <c r="URW26" s="130"/>
      <c r="URX26" s="130"/>
      <c r="URY26" s="130"/>
      <c r="URZ26" s="130"/>
      <c r="USA26" s="130"/>
      <c r="USB26" s="130"/>
      <c r="USC26" s="130"/>
      <c r="USD26" s="130"/>
      <c r="USE26" s="130"/>
      <c r="USF26" s="130"/>
      <c r="USG26" s="130"/>
      <c r="USH26" s="130"/>
      <c r="USI26" s="130"/>
      <c r="USJ26" s="130"/>
      <c r="USK26" s="130"/>
      <c r="USL26" s="130"/>
      <c r="USM26" s="130"/>
      <c r="USN26" s="130"/>
      <c r="USO26" s="130"/>
      <c r="USP26" s="130"/>
      <c r="USQ26" s="130"/>
      <c r="USR26" s="130"/>
      <c r="USS26" s="130"/>
      <c r="UST26" s="130"/>
      <c r="USU26" s="130"/>
      <c r="USV26" s="130"/>
      <c r="USW26" s="130"/>
      <c r="USX26" s="130"/>
      <c r="USY26" s="130"/>
      <c r="USZ26" s="130"/>
      <c r="UTA26" s="130"/>
      <c r="UTB26" s="130"/>
      <c r="UTC26" s="130"/>
      <c r="UTD26" s="130"/>
      <c r="UTE26" s="130"/>
      <c r="UTF26" s="130"/>
      <c r="UTG26" s="130"/>
      <c r="UTH26" s="130"/>
      <c r="UTI26" s="130"/>
      <c r="UTJ26" s="130"/>
      <c r="UTK26" s="130"/>
      <c r="UTL26" s="130"/>
      <c r="UTM26" s="130"/>
      <c r="UTN26" s="130"/>
      <c r="UTO26" s="130"/>
      <c r="UTP26" s="130"/>
      <c r="UTQ26" s="130"/>
      <c r="UTR26" s="130"/>
      <c r="UTS26" s="130"/>
      <c r="UTT26" s="130"/>
      <c r="UTU26" s="130"/>
      <c r="UTV26" s="130"/>
      <c r="UTW26" s="130"/>
      <c r="UTX26" s="130"/>
      <c r="UTY26" s="130"/>
      <c r="UTZ26" s="130"/>
      <c r="UUA26" s="130"/>
      <c r="UUB26" s="130"/>
      <c r="UUC26" s="130"/>
      <c r="UUD26" s="130"/>
      <c r="UUE26" s="130"/>
      <c r="UUF26" s="130"/>
      <c r="UUG26" s="130"/>
      <c r="UUH26" s="130"/>
      <c r="UUI26" s="130"/>
      <c r="UUJ26" s="130"/>
      <c r="UUK26" s="130"/>
      <c r="UUL26" s="130"/>
      <c r="UUM26" s="130"/>
      <c r="UUN26" s="130"/>
      <c r="UUO26" s="130"/>
      <c r="UUP26" s="130"/>
      <c r="UUQ26" s="130"/>
      <c r="UUR26" s="130"/>
      <c r="UUS26" s="130"/>
      <c r="UUT26" s="130"/>
      <c r="UUU26" s="130"/>
      <c r="UUV26" s="130"/>
      <c r="UUW26" s="130"/>
      <c r="UUX26" s="130"/>
      <c r="UUY26" s="130"/>
      <c r="UUZ26" s="130"/>
      <c r="UVA26" s="130"/>
      <c r="UVB26" s="130"/>
      <c r="UVC26" s="130"/>
      <c r="UVD26" s="130"/>
      <c r="UVE26" s="130"/>
      <c r="UVF26" s="130"/>
      <c r="UVG26" s="130"/>
      <c r="UVH26" s="130"/>
      <c r="UVI26" s="130"/>
      <c r="UVJ26" s="130"/>
      <c r="UVK26" s="130"/>
      <c r="UVL26" s="130"/>
      <c r="UVM26" s="130"/>
      <c r="UVN26" s="130"/>
      <c r="UVO26" s="130"/>
      <c r="UVP26" s="130"/>
      <c r="UVQ26" s="130"/>
      <c r="UVR26" s="130"/>
      <c r="UVS26" s="130"/>
      <c r="UVT26" s="130"/>
      <c r="UVU26" s="130"/>
      <c r="UVV26" s="130"/>
      <c r="UVW26" s="130"/>
      <c r="UVX26" s="130"/>
      <c r="UVY26" s="130"/>
      <c r="UVZ26" s="130"/>
      <c r="UWA26" s="130"/>
      <c r="UWB26" s="130"/>
      <c r="UWC26" s="130"/>
      <c r="UWD26" s="130"/>
      <c r="UWE26" s="130"/>
      <c r="UWF26" s="130"/>
      <c r="UWG26" s="130"/>
      <c r="UWH26" s="130"/>
      <c r="UWI26" s="130"/>
      <c r="UWJ26" s="130"/>
      <c r="UWK26" s="130"/>
      <c r="UWL26" s="130"/>
      <c r="UWM26" s="130"/>
      <c r="UWN26" s="130"/>
      <c r="UWO26" s="130"/>
      <c r="UWP26" s="130"/>
      <c r="UWQ26" s="130"/>
      <c r="UWR26" s="130"/>
      <c r="UWS26" s="130"/>
      <c r="UWT26" s="130"/>
      <c r="UWU26" s="130"/>
      <c r="UWV26" s="130"/>
      <c r="UWW26" s="130"/>
      <c r="UWX26" s="130"/>
      <c r="UWY26" s="130"/>
      <c r="UWZ26" s="130"/>
      <c r="UXA26" s="130"/>
      <c r="UXB26" s="130"/>
      <c r="UXC26" s="130"/>
      <c r="UXD26" s="130"/>
      <c r="UXE26" s="130"/>
      <c r="UXF26" s="130"/>
      <c r="UXG26" s="130"/>
      <c r="UXH26" s="130"/>
      <c r="UXI26" s="130"/>
      <c r="UXJ26" s="130"/>
      <c r="UXK26" s="130"/>
      <c r="UXL26" s="130"/>
      <c r="UXM26" s="130"/>
      <c r="UXN26" s="130"/>
      <c r="UXO26" s="130"/>
      <c r="UXP26" s="130"/>
      <c r="UXQ26" s="130"/>
      <c r="UXR26" s="130"/>
      <c r="UXS26" s="130"/>
      <c r="UXT26" s="130"/>
      <c r="UXU26" s="130"/>
      <c r="UXV26" s="130"/>
      <c r="UXW26" s="130"/>
      <c r="UXX26" s="130"/>
      <c r="UXY26" s="130"/>
      <c r="UXZ26" s="130"/>
      <c r="UYA26" s="130"/>
      <c r="UYB26" s="130"/>
      <c r="UYC26" s="130"/>
      <c r="UYD26" s="130"/>
      <c r="UYE26" s="130"/>
      <c r="UYF26" s="130"/>
      <c r="UYG26" s="130"/>
      <c r="UYH26" s="130"/>
      <c r="UYI26" s="130"/>
      <c r="UYJ26" s="130"/>
      <c r="UYK26" s="130"/>
      <c r="UYL26" s="130"/>
      <c r="UYM26" s="130"/>
      <c r="UYN26" s="130"/>
      <c r="UYO26" s="130"/>
      <c r="UYP26" s="130"/>
      <c r="UYQ26" s="130"/>
      <c r="UYR26" s="130"/>
      <c r="UYS26" s="130"/>
      <c r="UYT26" s="130"/>
      <c r="UYU26" s="130"/>
      <c r="UYV26" s="130"/>
      <c r="UYW26" s="130"/>
      <c r="UYX26" s="130"/>
      <c r="UYY26" s="130"/>
      <c r="UYZ26" s="130"/>
      <c r="UZA26" s="130"/>
      <c r="UZB26" s="130"/>
      <c r="UZC26" s="130"/>
      <c r="UZD26" s="130"/>
      <c r="UZE26" s="130"/>
      <c r="UZF26" s="130"/>
      <c r="UZG26" s="130"/>
      <c r="UZH26" s="130"/>
      <c r="UZI26" s="130"/>
      <c r="UZJ26" s="130"/>
      <c r="UZK26" s="130"/>
      <c r="UZL26" s="130"/>
      <c r="UZM26" s="130"/>
      <c r="UZN26" s="130"/>
      <c r="UZO26" s="130"/>
      <c r="UZP26" s="130"/>
      <c r="UZQ26" s="130"/>
      <c r="UZR26" s="130"/>
      <c r="UZS26" s="130"/>
      <c r="UZT26" s="130"/>
      <c r="UZU26" s="130"/>
      <c r="UZV26" s="130"/>
      <c r="UZW26" s="130"/>
      <c r="UZX26" s="130"/>
      <c r="UZY26" s="130"/>
      <c r="UZZ26" s="130"/>
      <c r="VAA26" s="130"/>
      <c r="VAB26" s="130"/>
      <c r="VAC26" s="130"/>
      <c r="VAD26" s="130"/>
      <c r="VAE26" s="130"/>
      <c r="VAF26" s="130"/>
      <c r="VAG26" s="130"/>
      <c r="VAH26" s="130"/>
      <c r="VAI26" s="130"/>
      <c r="VAJ26" s="130"/>
      <c r="VAK26" s="130"/>
      <c r="VAL26" s="130"/>
      <c r="VAM26" s="130"/>
      <c r="VAN26" s="130"/>
      <c r="VAO26" s="130"/>
      <c r="VAP26" s="130"/>
      <c r="VAQ26" s="130"/>
      <c r="VAR26" s="130"/>
      <c r="VAS26" s="130"/>
      <c r="VAT26" s="130"/>
      <c r="VAU26" s="130"/>
      <c r="VAV26" s="130"/>
      <c r="VAW26" s="130"/>
      <c r="VAX26" s="130"/>
      <c r="VAY26" s="130"/>
      <c r="VAZ26" s="130"/>
      <c r="VBA26" s="130"/>
      <c r="VBB26" s="130"/>
      <c r="VBC26" s="130"/>
      <c r="VBD26" s="130"/>
      <c r="VBE26" s="130"/>
      <c r="VBF26" s="130"/>
      <c r="VBG26" s="130"/>
      <c r="VBH26" s="130"/>
      <c r="VBI26" s="130"/>
      <c r="VBJ26" s="130"/>
      <c r="VBK26" s="130"/>
      <c r="VBL26" s="130"/>
      <c r="VBM26" s="130"/>
      <c r="VBN26" s="130"/>
      <c r="VBO26" s="130"/>
      <c r="VBP26" s="130"/>
      <c r="VBQ26" s="130"/>
      <c r="VBR26" s="130"/>
      <c r="VBS26" s="130"/>
      <c r="VBT26" s="130"/>
      <c r="VBU26" s="130"/>
      <c r="VBV26" s="130"/>
      <c r="VBW26" s="130"/>
      <c r="VBX26" s="130"/>
      <c r="VBY26" s="130"/>
      <c r="VBZ26" s="130"/>
      <c r="VCA26" s="130"/>
      <c r="VCB26" s="130"/>
      <c r="VCC26" s="130"/>
      <c r="VCD26" s="130"/>
      <c r="VCE26" s="130"/>
      <c r="VCF26" s="130"/>
      <c r="VCG26" s="130"/>
      <c r="VCH26" s="130"/>
      <c r="VCI26" s="130"/>
      <c r="VCJ26" s="130"/>
      <c r="VCK26" s="130"/>
      <c r="VCL26" s="130"/>
      <c r="VCM26" s="130"/>
      <c r="VCN26" s="130"/>
      <c r="VCO26" s="130"/>
      <c r="VCP26" s="130"/>
      <c r="VCQ26" s="130"/>
      <c r="VCR26" s="130"/>
      <c r="VCS26" s="130"/>
      <c r="VCT26" s="130"/>
      <c r="VCU26" s="130"/>
      <c r="VCV26" s="130"/>
      <c r="VCW26" s="130"/>
      <c r="VCX26" s="130"/>
      <c r="VCY26" s="130"/>
      <c r="VCZ26" s="130"/>
      <c r="VDA26" s="130"/>
      <c r="VDB26" s="130"/>
      <c r="VDC26" s="130"/>
      <c r="VDD26" s="130"/>
      <c r="VDE26" s="130"/>
      <c r="VDF26" s="130"/>
      <c r="VDG26" s="130"/>
      <c r="VDH26" s="130"/>
      <c r="VDI26" s="130"/>
      <c r="VDJ26" s="130"/>
      <c r="VDK26" s="130"/>
      <c r="VDL26" s="130"/>
      <c r="VDM26" s="130"/>
      <c r="VDN26" s="130"/>
      <c r="VDO26" s="130"/>
      <c r="VDP26" s="130"/>
      <c r="VDQ26" s="130"/>
      <c r="VDR26" s="130"/>
      <c r="VDS26" s="130"/>
      <c r="VDT26" s="130"/>
      <c r="VDU26" s="130"/>
      <c r="VDV26" s="130"/>
      <c r="VDW26" s="130"/>
      <c r="VDX26" s="130"/>
      <c r="VDY26" s="130"/>
      <c r="VDZ26" s="130"/>
      <c r="VEA26" s="130"/>
      <c r="VEB26" s="130"/>
      <c r="VEC26" s="130"/>
      <c r="VED26" s="130"/>
      <c r="VEE26" s="130"/>
      <c r="VEF26" s="130"/>
      <c r="VEG26" s="130"/>
      <c r="VEH26" s="130"/>
      <c r="VEI26" s="130"/>
      <c r="VEJ26" s="130"/>
      <c r="VEK26" s="130"/>
      <c r="VEL26" s="130"/>
      <c r="VEM26" s="130"/>
      <c r="VEN26" s="130"/>
      <c r="VEO26" s="130"/>
      <c r="VEP26" s="130"/>
      <c r="VEQ26" s="130"/>
      <c r="VER26" s="130"/>
      <c r="VES26" s="130"/>
      <c r="VET26" s="130"/>
      <c r="VEU26" s="130"/>
      <c r="VEV26" s="130"/>
      <c r="VEW26" s="130"/>
      <c r="VEX26" s="130"/>
      <c r="VEY26" s="130"/>
      <c r="VEZ26" s="130"/>
      <c r="VFA26" s="130"/>
      <c r="VFB26" s="130"/>
      <c r="VFC26" s="130"/>
      <c r="VFD26" s="130"/>
      <c r="VFE26" s="130"/>
      <c r="VFF26" s="130"/>
      <c r="VFG26" s="130"/>
      <c r="VFH26" s="130"/>
      <c r="VFI26" s="130"/>
      <c r="VFJ26" s="130"/>
      <c r="VFK26" s="130"/>
      <c r="VFL26" s="130"/>
      <c r="VFM26" s="130"/>
      <c r="VFN26" s="130"/>
      <c r="VFO26" s="130"/>
      <c r="VFP26" s="130"/>
      <c r="VFQ26" s="130"/>
      <c r="VFR26" s="130"/>
      <c r="VFS26" s="130"/>
      <c r="VFT26" s="130"/>
      <c r="VFU26" s="130"/>
      <c r="VFV26" s="130"/>
      <c r="VFW26" s="130"/>
      <c r="VFX26" s="130"/>
      <c r="VFY26" s="130"/>
      <c r="VFZ26" s="130"/>
      <c r="VGA26" s="130"/>
      <c r="VGB26" s="130"/>
      <c r="VGC26" s="130"/>
      <c r="VGD26" s="130"/>
      <c r="VGE26" s="130"/>
      <c r="VGF26" s="130"/>
      <c r="VGG26" s="130"/>
      <c r="VGH26" s="130"/>
      <c r="VGI26" s="130"/>
      <c r="VGJ26" s="130"/>
      <c r="VGK26" s="130"/>
      <c r="VGL26" s="130"/>
      <c r="VGM26" s="130"/>
      <c r="VGN26" s="130"/>
      <c r="VGO26" s="130"/>
      <c r="VGP26" s="130"/>
      <c r="VGQ26" s="130"/>
      <c r="VGR26" s="130"/>
      <c r="VGS26" s="130"/>
      <c r="VGT26" s="130"/>
      <c r="VGU26" s="130"/>
      <c r="VGV26" s="130"/>
      <c r="VGW26" s="130"/>
      <c r="VGX26" s="130"/>
      <c r="VGY26" s="130"/>
      <c r="VGZ26" s="130"/>
      <c r="VHA26" s="130"/>
      <c r="VHB26" s="130"/>
      <c r="VHC26" s="130"/>
      <c r="VHD26" s="130"/>
      <c r="VHE26" s="130"/>
      <c r="VHF26" s="130"/>
      <c r="VHG26" s="130"/>
      <c r="VHH26" s="130"/>
      <c r="VHI26" s="130"/>
      <c r="VHJ26" s="130"/>
      <c r="VHK26" s="130"/>
      <c r="VHL26" s="130"/>
      <c r="VHM26" s="130"/>
      <c r="VHN26" s="130"/>
      <c r="VHO26" s="130"/>
      <c r="VHP26" s="130"/>
      <c r="VHQ26" s="130"/>
      <c r="VHR26" s="130"/>
      <c r="VHS26" s="130"/>
      <c r="VHT26" s="130"/>
      <c r="VHU26" s="130"/>
      <c r="VHV26" s="130"/>
      <c r="VHW26" s="130"/>
      <c r="VHX26" s="130"/>
      <c r="VHY26" s="130"/>
      <c r="VHZ26" s="130"/>
      <c r="VIA26" s="130"/>
      <c r="VIB26" s="130"/>
      <c r="VIC26" s="130"/>
      <c r="VID26" s="130"/>
      <c r="VIE26" s="130"/>
      <c r="VIF26" s="130"/>
      <c r="VIG26" s="130"/>
      <c r="VIH26" s="130"/>
      <c r="VII26" s="130"/>
      <c r="VIJ26" s="130"/>
      <c r="VIK26" s="130"/>
      <c r="VIL26" s="130"/>
      <c r="VIM26" s="130"/>
      <c r="VIN26" s="130"/>
      <c r="VIO26" s="130"/>
      <c r="VIP26" s="130"/>
      <c r="VIQ26" s="130"/>
      <c r="VIR26" s="130"/>
      <c r="VIS26" s="130"/>
      <c r="VIT26" s="130"/>
      <c r="VIU26" s="130"/>
      <c r="VIV26" s="130"/>
      <c r="VIW26" s="130"/>
      <c r="VIX26" s="130"/>
      <c r="VIY26" s="130"/>
      <c r="VIZ26" s="130"/>
      <c r="VJA26" s="130"/>
      <c r="VJB26" s="130"/>
      <c r="VJC26" s="130"/>
      <c r="VJD26" s="130"/>
      <c r="VJE26" s="130"/>
      <c r="VJF26" s="130"/>
      <c r="VJG26" s="130"/>
      <c r="VJH26" s="130"/>
      <c r="VJI26" s="130"/>
      <c r="VJJ26" s="130"/>
      <c r="VJK26" s="130"/>
      <c r="VJL26" s="130"/>
      <c r="VJM26" s="130"/>
      <c r="VJN26" s="130"/>
      <c r="VJO26" s="130"/>
      <c r="VJP26" s="130"/>
      <c r="VJQ26" s="130"/>
      <c r="VJR26" s="130"/>
      <c r="VJS26" s="130"/>
      <c r="VJT26" s="130"/>
      <c r="VJU26" s="130"/>
      <c r="VJV26" s="130"/>
      <c r="VJW26" s="130"/>
      <c r="VJX26" s="130"/>
      <c r="VJY26" s="130"/>
      <c r="VJZ26" s="130"/>
      <c r="VKA26" s="130"/>
      <c r="VKB26" s="130"/>
      <c r="VKC26" s="130"/>
      <c r="VKD26" s="130"/>
      <c r="VKE26" s="130"/>
      <c r="VKF26" s="130"/>
      <c r="VKG26" s="130"/>
      <c r="VKH26" s="130"/>
      <c r="VKI26" s="130"/>
      <c r="VKJ26" s="130"/>
      <c r="VKK26" s="130"/>
      <c r="VKL26" s="130"/>
      <c r="VKM26" s="130"/>
      <c r="VKN26" s="130"/>
      <c r="VKO26" s="130"/>
      <c r="VKP26" s="130"/>
      <c r="VKQ26" s="130"/>
      <c r="VKR26" s="130"/>
      <c r="VKS26" s="130"/>
      <c r="VKT26" s="130"/>
      <c r="VKU26" s="130"/>
      <c r="VKV26" s="130"/>
      <c r="VKW26" s="130"/>
      <c r="VKX26" s="130"/>
      <c r="VKY26" s="130"/>
      <c r="VKZ26" s="130"/>
      <c r="VLA26" s="130"/>
      <c r="VLB26" s="130"/>
      <c r="VLC26" s="130"/>
      <c r="VLD26" s="130"/>
      <c r="VLE26" s="130"/>
      <c r="VLF26" s="130"/>
      <c r="VLG26" s="130"/>
      <c r="VLH26" s="130"/>
      <c r="VLI26" s="130"/>
      <c r="VLJ26" s="130"/>
      <c r="VLK26" s="130"/>
      <c r="VLL26" s="130"/>
      <c r="VLM26" s="130"/>
      <c r="VLN26" s="130"/>
      <c r="VLO26" s="130"/>
      <c r="VLP26" s="130"/>
      <c r="VLQ26" s="130"/>
      <c r="VLR26" s="130"/>
      <c r="VLS26" s="130"/>
      <c r="VLT26" s="130"/>
      <c r="VLU26" s="130"/>
      <c r="VLV26" s="130"/>
      <c r="VLW26" s="130"/>
      <c r="VLX26" s="130"/>
      <c r="VLY26" s="130"/>
      <c r="VLZ26" s="130"/>
      <c r="VMA26" s="130"/>
      <c r="VMB26" s="130"/>
      <c r="VMC26" s="130"/>
      <c r="VMD26" s="130"/>
      <c r="VME26" s="130"/>
      <c r="VMF26" s="130"/>
      <c r="VMG26" s="130"/>
      <c r="VMH26" s="130"/>
      <c r="VMI26" s="130"/>
      <c r="VMJ26" s="130"/>
      <c r="VMK26" s="130"/>
      <c r="VML26" s="130"/>
      <c r="VMM26" s="130"/>
      <c r="VMN26" s="130"/>
      <c r="VMO26" s="130"/>
      <c r="VMP26" s="130"/>
      <c r="VMQ26" s="130"/>
      <c r="VMR26" s="130"/>
      <c r="VMS26" s="130"/>
      <c r="VMT26" s="130"/>
      <c r="VMU26" s="130"/>
      <c r="VMV26" s="130"/>
      <c r="VMW26" s="130"/>
      <c r="VMX26" s="130"/>
      <c r="VMY26" s="130"/>
      <c r="VMZ26" s="130"/>
      <c r="VNA26" s="130"/>
      <c r="VNB26" s="130"/>
      <c r="VNC26" s="130"/>
      <c r="VND26" s="130"/>
      <c r="VNE26" s="130"/>
      <c r="VNF26" s="130"/>
      <c r="VNG26" s="130"/>
      <c r="VNH26" s="130"/>
      <c r="VNI26" s="130"/>
      <c r="VNJ26" s="130"/>
      <c r="VNK26" s="130"/>
      <c r="VNL26" s="130"/>
      <c r="VNM26" s="130"/>
      <c r="VNN26" s="130"/>
      <c r="VNO26" s="130"/>
      <c r="VNP26" s="130"/>
      <c r="VNQ26" s="130"/>
      <c r="VNR26" s="130"/>
      <c r="VNS26" s="130"/>
      <c r="VNT26" s="130"/>
      <c r="VNU26" s="130"/>
      <c r="VNV26" s="130"/>
      <c r="VNW26" s="130"/>
      <c r="VNX26" s="130"/>
      <c r="VNY26" s="130"/>
      <c r="VNZ26" s="130"/>
      <c r="VOA26" s="130"/>
      <c r="VOB26" s="130"/>
      <c r="VOC26" s="130"/>
      <c r="VOD26" s="130"/>
      <c r="VOE26" s="130"/>
      <c r="VOF26" s="130"/>
      <c r="VOG26" s="130"/>
      <c r="VOH26" s="130"/>
      <c r="VOI26" s="130"/>
      <c r="VOJ26" s="130"/>
      <c r="VOK26" s="130"/>
      <c r="VOL26" s="130"/>
      <c r="VOM26" s="130"/>
      <c r="VON26" s="130"/>
      <c r="VOO26" s="130"/>
      <c r="VOP26" s="130"/>
      <c r="VOQ26" s="130"/>
      <c r="VOR26" s="130"/>
      <c r="VOS26" s="130"/>
      <c r="VOT26" s="130"/>
      <c r="VOU26" s="130"/>
      <c r="VOV26" s="130"/>
      <c r="VOW26" s="130"/>
      <c r="VOX26" s="130"/>
      <c r="VOY26" s="130"/>
      <c r="VOZ26" s="130"/>
      <c r="VPA26" s="130"/>
      <c r="VPB26" s="130"/>
      <c r="VPC26" s="130"/>
      <c r="VPD26" s="130"/>
      <c r="VPE26" s="130"/>
      <c r="VPF26" s="130"/>
      <c r="VPG26" s="130"/>
      <c r="VPH26" s="130"/>
      <c r="VPI26" s="130"/>
      <c r="VPJ26" s="130"/>
      <c r="VPK26" s="130"/>
      <c r="VPL26" s="130"/>
      <c r="VPM26" s="130"/>
      <c r="VPN26" s="130"/>
      <c r="VPO26" s="130"/>
      <c r="VPP26" s="130"/>
      <c r="VPQ26" s="130"/>
      <c r="VPR26" s="130"/>
      <c r="VPS26" s="130"/>
      <c r="VPT26" s="130"/>
      <c r="VPU26" s="130"/>
      <c r="VPV26" s="130"/>
      <c r="VPW26" s="130"/>
      <c r="VPX26" s="130"/>
      <c r="VPY26" s="130"/>
      <c r="VPZ26" s="130"/>
      <c r="VQA26" s="130"/>
      <c r="VQB26" s="130"/>
      <c r="VQC26" s="130"/>
      <c r="VQD26" s="130"/>
      <c r="VQE26" s="130"/>
      <c r="VQF26" s="130"/>
      <c r="VQG26" s="130"/>
      <c r="VQH26" s="130"/>
      <c r="VQI26" s="130"/>
      <c r="VQJ26" s="130"/>
      <c r="VQK26" s="130"/>
      <c r="VQL26" s="130"/>
      <c r="VQM26" s="130"/>
      <c r="VQN26" s="130"/>
      <c r="VQO26" s="130"/>
      <c r="VQP26" s="130"/>
      <c r="VQQ26" s="130"/>
      <c r="VQR26" s="130"/>
      <c r="VQS26" s="130"/>
      <c r="VQT26" s="130"/>
      <c r="VQU26" s="130"/>
      <c r="VQV26" s="130"/>
      <c r="VQW26" s="130"/>
      <c r="VQX26" s="130"/>
      <c r="VQY26" s="130"/>
      <c r="VQZ26" s="130"/>
      <c r="VRA26" s="130"/>
      <c r="VRB26" s="130"/>
      <c r="VRC26" s="130"/>
      <c r="VRD26" s="130"/>
      <c r="VRE26" s="130"/>
      <c r="VRF26" s="130"/>
      <c r="VRG26" s="130"/>
      <c r="VRH26" s="130"/>
      <c r="VRI26" s="130"/>
      <c r="VRJ26" s="130"/>
      <c r="VRK26" s="130"/>
      <c r="VRL26" s="130"/>
      <c r="VRM26" s="130"/>
      <c r="VRN26" s="130"/>
      <c r="VRO26" s="130"/>
      <c r="VRP26" s="130"/>
      <c r="VRQ26" s="130"/>
      <c r="VRR26" s="130"/>
      <c r="VRS26" s="130"/>
      <c r="VRT26" s="130"/>
      <c r="VRU26" s="130"/>
      <c r="VRV26" s="130"/>
      <c r="VRW26" s="130"/>
      <c r="VRX26" s="130"/>
      <c r="VRY26" s="130"/>
      <c r="VRZ26" s="130"/>
      <c r="VSA26" s="130"/>
      <c r="VSB26" s="130"/>
      <c r="VSC26" s="130"/>
      <c r="VSD26" s="130"/>
      <c r="VSE26" s="130"/>
      <c r="VSF26" s="130"/>
      <c r="VSG26" s="130"/>
      <c r="VSH26" s="130"/>
      <c r="VSI26" s="130"/>
      <c r="VSJ26" s="130"/>
      <c r="VSK26" s="130"/>
      <c r="VSL26" s="130"/>
      <c r="VSM26" s="130"/>
      <c r="VSN26" s="130"/>
      <c r="VSO26" s="130"/>
      <c r="VSP26" s="130"/>
      <c r="VSQ26" s="130"/>
      <c r="VSR26" s="130"/>
      <c r="VSS26" s="130"/>
      <c r="VST26" s="130"/>
      <c r="VSU26" s="130"/>
      <c r="VSV26" s="130"/>
      <c r="VSW26" s="130"/>
      <c r="VSX26" s="130"/>
      <c r="VSY26" s="130"/>
      <c r="VSZ26" s="130"/>
      <c r="VTA26" s="130"/>
      <c r="VTB26" s="130"/>
      <c r="VTC26" s="130"/>
      <c r="VTD26" s="130"/>
      <c r="VTE26" s="130"/>
      <c r="VTF26" s="130"/>
      <c r="VTG26" s="130"/>
      <c r="VTH26" s="130"/>
      <c r="VTI26" s="130"/>
      <c r="VTJ26" s="130"/>
      <c r="VTK26" s="130"/>
      <c r="VTL26" s="130"/>
      <c r="VTM26" s="130"/>
      <c r="VTN26" s="130"/>
      <c r="VTO26" s="130"/>
      <c r="VTP26" s="130"/>
      <c r="VTQ26" s="130"/>
      <c r="VTR26" s="130"/>
      <c r="VTS26" s="130"/>
      <c r="VTT26" s="130"/>
      <c r="VTU26" s="130"/>
      <c r="VTV26" s="130"/>
      <c r="VTW26" s="130"/>
      <c r="VTX26" s="130"/>
      <c r="VTY26" s="130"/>
      <c r="VTZ26" s="130"/>
      <c r="VUA26" s="130"/>
      <c r="VUB26" s="130"/>
      <c r="VUC26" s="130"/>
      <c r="VUD26" s="130"/>
      <c r="VUE26" s="130"/>
      <c r="VUF26" s="130"/>
      <c r="VUG26" s="130"/>
      <c r="VUH26" s="130"/>
      <c r="VUI26" s="130"/>
      <c r="VUJ26" s="130"/>
      <c r="VUK26" s="130"/>
      <c r="VUL26" s="130"/>
      <c r="VUM26" s="130"/>
      <c r="VUN26" s="130"/>
      <c r="VUO26" s="130"/>
      <c r="VUP26" s="130"/>
      <c r="VUQ26" s="130"/>
      <c r="VUR26" s="130"/>
      <c r="VUS26" s="130"/>
      <c r="VUT26" s="130"/>
      <c r="VUU26" s="130"/>
      <c r="VUV26" s="130"/>
      <c r="VUW26" s="130"/>
      <c r="VUX26" s="130"/>
      <c r="VUY26" s="130"/>
      <c r="VUZ26" s="130"/>
      <c r="VVA26" s="130"/>
      <c r="VVB26" s="130"/>
      <c r="VVC26" s="130"/>
      <c r="VVD26" s="130"/>
      <c r="VVE26" s="130"/>
      <c r="VVF26" s="130"/>
      <c r="VVG26" s="130"/>
      <c r="VVH26" s="130"/>
      <c r="VVI26" s="130"/>
      <c r="VVJ26" s="130"/>
      <c r="VVK26" s="130"/>
      <c r="VVL26" s="130"/>
      <c r="VVM26" s="130"/>
      <c r="VVN26" s="130"/>
      <c r="VVO26" s="130"/>
      <c r="VVP26" s="130"/>
      <c r="VVQ26" s="130"/>
      <c r="VVR26" s="130"/>
      <c r="VVS26" s="130"/>
      <c r="VVT26" s="130"/>
      <c r="VVU26" s="130"/>
      <c r="VVV26" s="130"/>
      <c r="VVW26" s="130"/>
      <c r="VVX26" s="130"/>
      <c r="VVY26" s="130"/>
      <c r="VVZ26" s="130"/>
      <c r="VWA26" s="130"/>
      <c r="VWB26" s="130"/>
      <c r="VWC26" s="130"/>
      <c r="VWD26" s="130"/>
      <c r="VWE26" s="130"/>
      <c r="VWF26" s="130"/>
      <c r="VWG26" s="130"/>
      <c r="VWH26" s="130"/>
      <c r="VWI26" s="130"/>
      <c r="VWJ26" s="130"/>
      <c r="VWK26" s="130"/>
      <c r="VWL26" s="130"/>
      <c r="VWM26" s="130"/>
      <c r="VWN26" s="130"/>
      <c r="VWO26" s="130"/>
      <c r="VWP26" s="130"/>
      <c r="VWQ26" s="130"/>
      <c r="VWR26" s="130"/>
      <c r="VWS26" s="130"/>
      <c r="VWT26" s="130"/>
      <c r="VWU26" s="130"/>
      <c r="VWV26" s="130"/>
      <c r="VWW26" s="130"/>
      <c r="VWX26" s="130"/>
      <c r="VWY26" s="130"/>
      <c r="VWZ26" s="130"/>
      <c r="VXA26" s="130"/>
      <c r="VXB26" s="130"/>
      <c r="VXC26" s="130"/>
      <c r="VXD26" s="130"/>
      <c r="VXE26" s="130"/>
      <c r="VXF26" s="130"/>
      <c r="VXG26" s="130"/>
      <c r="VXH26" s="130"/>
      <c r="VXI26" s="130"/>
      <c r="VXJ26" s="130"/>
      <c r="VXK26" s="130"/>
      <c r="VXL26" s="130"/>
      <c r="VXM26" s="130"/>
      <c r="VXN26" s="130"/>
      <c r="VXO26" s="130"/>
      <c r="VXP26" s="130"/>
      <c r="VXQ26" s="130"/>
      <c r="VXR26" s="130"/>
      <c r="VXS26" s="130"/>
      <c r="VXT26" s="130"/>
      <c r="VXU26" s="130"/>
      <c r="VXV26" s="130"/>
      <c r="VXW26" s="130"/>
      <c r="VXX26" s="130"/>
      <c r="VXY26" s="130"/>
      <c r="VXZ26" s="130"/>
      <c r="VYA26" s="130"/>
      <c r="VYB26" s="130"/>
      <c r="VYC26" s="130"/>
      <c r="VYD26" s="130"/>
      <c r="VYE26" s="130"/>
      <c r="VYF26" s="130"/>
      <c r="VYG26" s="130"/>
      <c r="VYH26" s="130"/>
      <c r="VYI26" s="130"/>
      <c r="VYJ26" s="130"/>
      <c r="VYK26" s="130"/>
      <c r="VYL26" s="130"/>
      <c r="VYM26" s="130"/>
      <c r="VYN26" s="130"/>
      <c r="VYO26" s="130"/>
      <c r="VYP26" s="130"/>
      <c r="VYQ26" s="130"/>
      <c r="VYR26" s="130"/>
      <c r="VYS26" s="130"/>
      <c r="VYT26" s="130"/>
      <c r="VYU26" s="130"/>
      <c r="VYV26" s="130"/>
      <c r="VYW26" s="130"/>
      <c r="VYX26" s="130"/>
      <c r="VYY26" s="130"/>
      <c r="VYZ26" s="130"/>
      <c r="VZA26" s="130"/>
      <c r="VZB26" s="130"/>
      <c r="VZC26" s="130"/>
      <c r="VZD26" s="130"/>
      <c r="VZE26" s="130"/>
      <c r="VZF26" s="130"/>
      <c r="VZG26" s="130"/>
      <c r="VZH26" s="130"/>
      <c r="VZI26" s="130"/>
      <c r="VZJ26" s="130"/>
      <c r="VZK26" s="130"/>
      <c r="VZL26" s="130"/>
      <c r="VZM26" s="130"/>
      <c r="VZN26" s="130"/>
      <c r="VZO26" s="130"/>
      <c r="VZP26" s="130"/>
      <c r="VZQ26" s="130"/>
      <c r="VZR26" s="130"/>
      <c r="VZS26" s="130"/>
      <c r="VZT26" s="130"/>
      <c r="VZU26" s="130"/>
      <c r="VZV26" s="130"/>
      <c r="VZW26" s="130"/>
      <c r="VZX26" s="130"/>
      <c r="VZY26" s="130"/>
      <c r="VZZ26" s="130"/>
      <c r="WAA26" s="130"/>
      <c r="WAB26" s="130"/>
      <c r="WAC26" s="130"/>
      <c r="WAD26" s="130"/>
      <c r="WAE26" s="130"/>
      <c r="WAF26" s="130"/>
      <c r="WAG26" s="130"/>
      <c r="WAH26" s="130"/>
      <c r="WAI26" s="130"/>
      <c r="WAJ26" s="130"/>
      <c r="WAK26" s="130"/>
      <c r="WAL26" s="130"/>
      <c r="WAM26" s="130"/>
      <c r="WAN26" s="130"/>
      <c r="WAO26" s="130"/>
      <c r="WAP26" s="130"/>
      <c r="WAQ26" s="130"/>
      <c r="WAR26" s="130"/>
      <c r="WAS26" s="130"/>
      <c r="WAT26" s="130"/>
      <c r="WAU26" s="130"/>
      <c r="WAV26" s="130"/>
      <c r="WAW26" s="130"/>
      <c r="WAX26" s="130"/>
      <c r="WAY26" s="130"/>
      <c r="WAZ26" s="130"/>
      <c r="WBA26" s="130"/>
      <c r="WBB26" s="130"/>
      <c r="WBC26" s="130"/>
      <c r="WBD26" s="130"/>
      <c r="WBE26" s="130"/>
      <c r="WBF26" s="130"/>
      <c r="WBG26" s="130"/>
      <c r="WBH26" s="130"/>
      <c r="WBI26" s="130"/>
      <c r="WBJ26" s="130"/>
      <c r="WBK26" s="130"/>
      <c r="WBL26" s="130"/>
      <c r="WBM26" s="130"/>
      <c r="WBN26" s="130"/>
      <c r="WBO26" s="130"/>
      <c r="WBP26" s="130"/>
      <c r="WBQ26" s="130"/>
      <c r="WBR26" s="130"/>
      <c r="WBS26" s="130"/>
      <c r="WBT26" s="130"/>
      <c r="WBU26" s="130"/>
      <c r="WBV26" s="130"/>
      <c r="WBW26" s="130"/>
      <c r="WBX26" s="130"/>
      <c r="WBY26" s="130"/>
      <c r="WBZ26" s="130"/>
      <c r="WCA26" s="130"/>
      <c r="WCB26" s="130"/>
      <c r="WCC26" s="130"/>
      <c r="WCD26" s="130"/>
      <c r="WCE26" s="130"/>
      <c r="WCF26" s="130"/>
      <c r="WCG26" s="130"/>
      <c r="WCH26" s="130"/>
      <c r="WCI26" s="130"/>
      <c r="WCJ26" s="130"/>
      <c r="WCK26" s="130"/>
      <c r="WCL26" s="130"/>
      <c r="WCM26" s="130"/>
      <c r="WCN26" s="130"/>
      <c r="WCO26" s="130"/>
      <c r="WCP26" s="130"/>
      <c r="WCQ26" s="130"/>
      <c r="WCR26" s="130"/>
      <c r="WCS26" s="130"/>
      <c r="WCT26" s="130"/>
      <c r="WCU26" s="130"/>
      <c r="WCV26" s="130"/>
      <c r="WCW26" s="130"/>
      <c r="WCX26" s="130"/>
      <c r="WCY26" s="130"/>
      <c r="WCZ26" s="130"/>
      <c r="WDA26" s="130"/>
      <c r="WDB26" s="130"/>
      <c r="WDC26" s="130"/>
      <c r="WDD26" s="130"/>
      <c r="WDE26" s="130"/>
      <c r="WDF26" s="130"/>
      <c r="WDG26" s="130"/>
      <c r="WDH26" s="130"/>
      <c r="WDI26" s="130"/>
      <c r="WDJ26" s="130"/>
      <c r="WDK26" s="130"/>
      <c r="WDL26" s="130"/>
      <c r="WDM26" s="130"/>
      <c r="WDN26" s="130"/>
      <c r="WDO26" s="130"/>
      <c r="WDP26" s="130"/>
      <c r="WDQ26" s="130"/>
      <c r="WDR26" s="130"/>
      <c r="WDS26" s="130"/>
      <c r="WDT26" s="130"/>
      <c r="WDU26" s="130"/>
      <c r="WDV26" s="130"/>
      <c r="WDW26" s="130"/>
      <c r="WDX26" s="130"/>
      <c r="WDY26" s="130"/>
      <c r="WDZ26" s="130"/>
      <c r="WEA26" s="130"/>
      <c r="WEB26" s="130"/>
      <c r="WEC26" s="130"/>
      <c r="WED26" s="130"/>
      <c r="WEE26" s="130"/>
      <c r="WEF26" s="130"/>
      <c r="WEG26" s="130"/>
      <c r="WEH26" s="130"/>
      <c r="WEI26" s="130"/>
      <c r="WEJ26" s="130"/>
      <c r="WEK26" s="130"/>
      <c r="WEL26" s="130"/>
      <c r="WEM26" s="130"/>
      <c r="WEN26" s="130"/>
      <c r="WEO26" s="130"/>
      <c r="WEP26" s="130"/>
      <c r="WEQ26" s="130"/>
      <c r="WER26" s="130"/>
      <c r="WES26" s="130"/>
      <c r="WET26" s="130"/>
      <c r="WEU26" s="130"/>
      <c r="WEV26" s="130"/>
      <c r="WEW26" s="130"/>
      <c r="WEX26" s="130"/>
      <c r="WEY26" s="130"/>
      <c r="WEZ26" s="130"/>
      <c r="WFA26" s="130"/>
      <c r="WFB26" s="130"/>
      <c r="WFC26" s="130"/>
      <c r="WFD26" s="130"/>
      <c r="WFE26" s="130"/>
      <c r="WFF26" s="130"/>
      <c r="WFG26" s="130"/>
      <c r="WFH26" s="130"/>
      <c r="WFI26" s="130"/>
      <c r="WFJ26" s="130"/>
      <c r="WFK26" s="130"/>
      <c r="WFL26" s="130"/>
      <c r="WFM26" s="130"/>
      <c r="WFN26" s="130"/>
      <c r="WFO26" s="130"/>
      <c r="WFP26" s="130"/>
      <c r="WFQ26" s="130"/>
      <c r="WFR26" s="130"/>
      <c r="WFS26" s="130"/>
      <c r="WFT26" s="130"/>
      <c r="WFU26" s="130"/>
      <c r="WFV26" s="130"/>
      <c r="WFW26" s="130"/>
      <c r="WFX26" s="130"/>
      <c r="WFY26" s="130"/>
      <c r="WFZ26" s="130"/>
      <c r="WGA26" s="130"/>
      <c r="WGB26" s="130"/>
      <c r="WGC26" s="130"/>
      <c r="WGD26" s="130"/>
      <c r="WGE26" s="130"/>
      <c r="WGF26" s="130"/>
      <c r="WGG26" s="130"/>
      <c r="WGH26" s="130"/>
      <c r="WGI26" s="130"/>
      <c r="WGJ26" s="130"/>
      <c r="WGK26" s="130"/>
      <c r="WGL26" s="130"/>
      <c r="WGM26" s="130"/>
      <c r="WGN26" s="130"/>
      <c r="WGO26" s="130"/>
      <c r="WGP26" s="130"/>
      <c r="WGQ26" s="130"/>
      <c r="WGR26" s="130"/>
      <c r="WGS26" s="130"/>
      <c r="WGT26" s="130"/>
      <c r="WGU26" s="130"/>
      <c r="WGV26" s="130"/>
      <c r="WGW26" s="130"/>
      <c r="WGX26" s="130"/>
      <c r="WGY26" s="130"/>
      <c r="WGZ26" s="130"/>
      <c r="WHA26" s="130"/>
      <c r="WHB26" s="130"/>
      <c r="WHC26" s="130"/>
      <c r="WHD26" s="130"/>
      <c r="WHE26" s="130"/>
      <c r="WHF26" s="130"/>
      <c r="WHG26" s="130"/>
      <c r="WHH26" s="130"/>
      <c r="WHI26" s="130"/>
      <c r="WHJ26" s="130"/>
      <c r="WHK26" s="130"/>
      <c r="WHL26" s="130"/>
      <c r="WHM26" s="130"/>
      <c r="WHN26" s="130"/>
      <c r="WHO26" s="130"/>
      <c r="WHP26" s="130"/>
      <c r="WHQ26" s="130"/>
      <c r="WHR26" s="130"/>
      <c r="WHS26" s="130"/>
      <c r="WHT26" s="130"/>
      <c r="WHU26" s="130"/>
      <c r="WHV26" s="130"/>
      <c r="WHW26" s="130"/>
      <c r="WHX26" s="130"/>
      <c r="WHY26" s="130"/>
      <c r="WHZ26" s="130"/>
      <c r="WIA26" s="130"/>
      <c r="WIB26" s="130"/>
      <c r="WIC26" s="130"/>
      <c r="WID26" s="130"/>
      <c r="WIE26" s="130"/>
      <c r="WIF26" s="130"/>
      <c r="WIG26" s="130"/>
      <c r="WIH26" s="130"/>
      <c r="WII26" s="130"/>
      <c r="WIJ26" s="130"/>
      <c r="WIK26" s="130"/>
      <c r="WIL26" s="130"/>
      <c r="WIM26" s="130"/>
      <c r="WIN26" s="130"/>
      <c r="WIO26" s="130"/>
      <c r="WIP26" s="130"/>
      <c r="WIQ26" s="130"/>
      <c r="WIR26" s="130"/>
      <c r="WIS26" s="130"/>
      <c r="WIT26" s="130"/>
      <c r="WIU26" s="130"/>
      <c r="WIV26" s="130"/>
      <c r="WIW26" s="130"/>
      <c r="WIX26" s="130"/>
      <c r="WIY26" s="130"/>
      <c r="WIZ26" s="130"/>
      <c r="WJA26" s="130"/>
      <c r="WJB26" s="130"/>
      <c r="WJC26" s="130"/>
      <c r="WJD26" s="130"/>
      <c r="WJE26" s="130"/>
      <c r="WJF26" s="130"/>
      <c r="WJG26" s="130"/>
      <c r="WJH26" s="130"/>
      <c r="WJI26" s="130"/>
      <c r="WJJ26" s="130"/>
      <c r="WJK26" s="130"/>
      <c r="WJL26" s="130"/>
      <c r="WJM26" s="130"/>
      <c r="WJN26" s="130"/>
      <c r="WJO26" s="130"/>
      <c r="WJP26" s="130"/>
      <c r="WJQ26" s="130"/>
      <c r="WJR26" s="130"/>
      <c r="WJS26" s="130"/>
      <c r="WJT26" s="130"/>
      <c r="WJU26" s="130"/>
      <c r="WJV26" s="130"/>
      <c r="WJW26" s="130"/>
      <c r="WJX26" s="130"/>
      <c r="WJY26" s="130"/>
      <c r="WJZ26" s="130"/>
      <c r="WKA26" s="130"/>
      <c r="WKB26" s="130"/>
      <c r="WKC26" s="130"/>
      <c r="WKD26" s="130"/>
      <c r="WKE26" s="130"/>
      <c r="WKF26" s="130"/>
      <c r="WKG26" s="130"/>
      <c r="WKH26" s="130"/>
      <c r="WKI26" s="130"/>
      <c r="WKJ26" s="130"/>
      <c r="WKK26" s="130"/>
      <c r="WKL26" s="130"/>
      <c r="WKM26" s="130"/>
      <c r="WKN26" s="130"/>
      <c r="WKO26" s="130"/>
      <c r="WKP26" s="130"/>
      <c r="WKQ26" s="130"/>
      <c r="WKR26" s="130"/>
      <c r="WKS26" s="130"/>
      <c r="WKT26" s="130"/>
      <c r="WKU26" s="130"/>
      <c r="WKV26" s="130"/>
      <c r="WKW26" s="130"/>
      <c r="WKX26" s="130"/>
      <c r="WKY26" s="130"/>
      <c r="WKZ26" s="130"/>
      <c r="WLA26" s="130"/>
      <c r="WLB26" s="130"/>
      <c r="WLC26" s="130"/>
      <c r="WLD26" s="130"/>
      <c r="WLE26" s="130"/>
      <c r="WLF26" s="130"/>
      <c r="WLG26" s="130"/>
      <c r="WLH26" s="130"/>
      <c r="WLI26" s="130"/>
      <c r="WLJ26" s="130"/>
      <c r="WLK26" s="130"/>
      <c r="WLL26" s="130"/>
      <c r="WLM26" s="130"/>
      <c r="WLN26" s="130"/>
      <c r="WLO26" s="130"/>
      <c r="WLP26" s="130"/>
      <c r="WLQ26" s="130"/>
      <c r="WLR26" s="130"/>
      <c r="WLS26" s="130"/>
      <c r="WLT26" s="130"/>
      <c r="WLU26" s="130"/>
      <c r="WLV26" s="130"/>
      <c r="WLW26" s="130"/>
      <c r="WLX26" s="130"/>
      <c r="WLY26" s="130"/>
      <c r="WLZ26" s="130"/>
      <c r="WMA26" s="130"/>
      <c r="WMB26" s="130"/>
      <c r="WMC26" s="130"/>
      <c r="WMD26" s="130"/>
      <c r="WME26" s="130"/>
      <c r="WMF26" s="130"/>
      <c r="WMG26" s="130"/>
      <c r="WMH26" s="130"/>
      <c r="WMI26" s="130"/>
      <c r="WMJ26" s="130"/>
      <c r="WMK26" s="130"/>
      <c r="WML26" s="130"/>
      <c r="WMM26" s="130"/>
      <c r="WMN26" s="130"/>
      <c r="WMO26" s="130"/>
      <c r="WMP26" s="130"/>
      <c r="WMQ26" s="130"/>
      <c r="WMR26" s="130"/>
      <c r="WMS26" s="130"/>
      <c r="WMT26" s="130"/>
      <c r="WMU26" s="130"/>
      <c r="WMV26" s="130"/>
      <c r="WMW26" s="130"/>
      <c r="WMX26" s="130"/>
      <c r="WMY26" s="130"/>
      <c r="WMZ26" s="130"/>
      <c r="WNA26" s="130"/>
      <c r="WNB26" s="130"/>
      <c r="WNC26" s="130"/>
      <c r="WND26" s="130"/>
      <c r="WNE26" s="130"/>
      <c r="WNF26" s="130"/>
      <c r="WNG26" s="130"/>
      <c r="WNH26" s="130"/>
      <c r="WNI26" s="130"/>
      <c r="WNJ26" s="130"/>
      <c r="WNK26" s="130"/>
      <c r="WNL26" s="130"/>
      <c r="WNM26" s="130"/>
      <c r="WNN26" s="130"/>
      <c r="WNO26" s="130"/>
      <c r="WNP26" s="130"/>
      <c r="WNQ26" s="130"/>
      <c r="WNR26" s="130"/>
      <c r="WNS26" s="130"/>
      <c r="WNT26" s="130"/>
      <c r="WNU26" s="130"/>
      <c r="WNV26" s="130"/>
      <c r="WNW26" s="130"/>
      <c r="WNX26" s="130"/>
      <c r="WNY26" s="130"/>
      <c r="WNZ26" s="130"/>
      <c r="WOA26" s="130"/>
      <c r="WOB26" s="130"/>
      <c r="WOC26" s="130"/>
      <c r="WOD26" s="130"/>
      <c r="WOE26" s="130"/>
      <c r="WOF26" s="130"/>
      <c r="WOG26" s="130"/>
      <c r="WOH26" s="130"/>
      <c r="WOI26" s="130"/>
      <c r="WOJ26" s="130"/>
      <c r="WOK26" s="130"/>
      <c r="WOL26" s="130"/>
      <c r="WOM26" s="130"/>
      <c r="WON26" s="130"/>
      <c r="WOO26" s="130"/>
      <c r="WOP26" s="130"/>
      <c r="WOQ26" s="130"/>
      <c r="WOR26" s="130"/>
      <c r="WOS26" s="130"/>
      <c r="WOT26" s="130"/>
      <c r="WOU26" s="130"/>
      <c r="WOV26" s="130"/>
      <c r="WOW26" s="130"/>
      <c r="WOX26" s="130"/>
      <c r="WOY26" s="130"/>
      <c r="WOZ26" s="130"/>
      <c r="WPA26" s="130"/>
      <c r="WPB26" s="130"/>
      <c r="WPC26" s="130"/>
      <c r="WPD26" s="130"/>
      <c r="WPE26" s="130"/>
      <c r="WPF26" s="130"/>
      <c r="WPG26" s="130"/>
      <c r="WPH26" s="130"/>
      <c r="WPI26" s="130"/>
      <c r="WPJ26" s="130"/>
      <c r="WPK26" s="130"/>
      <c r="WPL26" s="130"/>
      <c r="WPM26" s="130"/>
      <c r="WPN26" s="130"/>
      <c r="WPO26" s="130"/>
      <c r="WPP26" s="130"/>
      <c r="WPQ26" s="130"/>
      <c r="WPR26" s="130"/>
      <c r="WPS26" s="130"/>
      <c r="WPT26" s="130"/>
      <c r="WPU26" s="130"/>
      <c r="WPV26" s="130"/>
      <c r="WPW26" s="130"/>
      <c r="WPX26" s="130"/>
      <c r="WPY26" s="130"/>
      <c r="WPZ26" s="130"/>
      <c r="WQA26" s="130"/>
      <c r="WQB26" s="130"/>
      <c r="WQC26" s="130"/>
      <c r="WQD26" s="130"/>
      <c r="WQE26" s="130"/>
      <c r="WQF26" s="130"/>
      <c r="WQG26" s="130"/>
      <c r="WQH26" s="130"/>
      <c r="WQI26" s="130"/>
      <c r="WQJ26" s="130"/>
      <c r="WQK26" s="130"/>
      <c r="WQL26" s="130"/>
      <c r="WQM26" s="130"/>
      <c r="WQN26" s="130"/>
      <c r="WQO26" s="130"/>
      <c r="WQP26" s="130"/>
      <c r="WQQ26" s="130"/>
      <c r="WQR26" s="130"/>
      <c r="WQS26" s="130"/>
      <c r="WQT26" s="130"/>
      <c r="WQU26" s="130"/>
      <c r="WQV26" s="130"/>
      <c r="WQW26" s="130"/>
      <c r="WQX26" s="130"/>
      <c r="WQY26" s="130"/>
      <c r="WQZ26" s="130"/>
      <c r="WRA26" s="130"/>
      <c r="WRB26" s="130"/>
      <c r="WRC26" s="130"/>
      <c r="WRD26" s="130"/>
      <c r="WRE26" s="130"/>
      <c r="WRF26" s="130"/>
      <c r="WRG26" s="130"/>
      <c r="WRH26" s="130"/>
      <c r="WRI26" s="130"/>
      <c r="WRJ26" s="130"/>
      <c r="WRK26" s="130"/>
      <c r="WRL26" s="130"/>
      <c r="WRM26" s="130"/>
      <c r="WRN26" s="130"/>
      <c r="WRO26" s="130"/>
      <c r="WRP26" s="130"/>
      <c r="WRQ26" s="130"/>
      <c r="WRR26" s="130"/>
      <c r="WRS26" s="130"/>
      <c r="WRT26" s="130"/>
      <c r="WRU26" s="130"/>
      <c r="WRV26" s="130"/>
      <c r="WRW26" s="130"/>
      <c r="WRX26" s="130"/>
      <c r="WRY26" s="130"/>
      <c r="WRZ26" s="130"/>
      <c r="WSA26" s="130"/>
      <c r="WSB26" s="130"/>
      <c r="WSC26" s="130"/>
      <c r="WSD26" s="130"/>
      <c r="WSE26" s="130"/>
      <c r="WSF26" s="130"/>
      <c r="WSG26" s="130"/>
      <c r="WSH26" s="130"/>
      <c r="WSI26" s="130"/>
      <c r="WSJ26" s="130"/>
      <c r="WSK26" s="130"/>
      <c r="WSL26" s="130"/>
      <c r="WSM26" s="130"/>
      <c r="WSN26" s="130"/>
      <c r="WSO26" s="130"/>
      <c r="WSP26" s="130"/>
      <c r="WSQ26" s="130"/>
      <c r="WSR26" s="130"/>
      <c r="WSS26" s="130"/>
      <c r="WST26" s="130"/>
      <c r="WSU26" s="130"/>
      <c r="WSV26" s="130"/>
      <c r="WSW26" s="130"/>
      <c r="WSX26" s="130"/>
      <c r="WSY26" s="130"/>
      <c r="WSZ26" s="130"/>
      <c r="WTA26" s="130"/>
      <c r="WTB26" s="130"/>
      <c r="WTC26" s="130"/>
      <c r="WTD26" s="130"/>
      <c r="WTE26" s="130"/>
      <c r="WTF26" s="130"/>
      <c r="WTG26" s="130"/>
      <c r="WTH26" s="130"/>
      <c r="WTI26" s="130"/>
      <c r="WTJ26" s="130"/>
      <c r="WTK26" s="130"/>
      <c r="WTL26" s="130"/>
      <c r="WTM26" s="130"/>
      <c r="WTN26" s="130"/>
      <c r="WTO26" s="130"/>
      <c r="WTP26" s="130"/>
      <c r="WTQ26" s="130"/>
      <c r="WTR26" s="130"/>
      <c r="WTS26" s="130"/>
      <c r="WTT26" s="130"/>
      <c r="WTU26" s="130"/>
      <c r="WTV26" s="130"/>
      <c r="WTW26" s="130"/>
      <c r="WTX26" s="130"/>
      <c r="WTY26" s="130"/>
      <c r="WTZ26" s="130"/>
      <c r="WUA26" s="130"/>
      <c r="WUB26" s="130"/>
      <c r="WUC26" s="130"/>
      <c r="WUD26" s="130"/>
      <c r="WUE26" s="130"/>
      <c r="WUF26" s="130"/>
      <c r="WUG26" s="130"/>
      <c r="WUH26" s="130"/>
      <c r="WUI26" s="130"/>
      <c r="WUJ26" s="130"/>
      <c r="WUK26" s="130"/>
      <c r="WUL26" s="130"/>
      <c r="WUM26" s="130"/>
      <c r="WUN26" s="130"/>
      <c r="WUO26" s="130"/>
      <c r="WUP26" s="130"/>
      <c r="WUQ26" s="130"/>
      <c r="WUR26" s="130"/>
      <c r="WUS26" s="130"/>
      <c r="WUT26" s="130"/>
      <c r="WUU26" s="130"/>
      <c r="WUV26" s="130"/>
      <c r="WUW26" s="130"/>
      <c r="WUX26" s="130"/>
      <c r="WUY26" s="130"/>
      <c r="WUZ26" s="130"/>
      <c r="WVA26" s="130"/>
      <c r="WVB26" s="130"/>
      <c r="WVC26" s="130"/>
      <c r="WVD26" s="130"/>
      <c r="WVE26" s="130"/>
      <c r="WVF26" s="130"/>
      <c r="WVG26" s="130"/>
      <c r="WVH26" s="130"/>
      <c r="WVI26" s="130"/>
      <c r="WVJ26" s="130"/>
      <c r="WVK26" s="130"/>
      <c r="WVL26" s="130"/>
      <c r="WVM26" s="130"/>
      <c r="WVN26" s="130"/>
      <c r="WVO26" s="130"/>
      <c r="WVP26" s="130"/>
      <c r="WVQ26" s="130"/>
      <c r="WVR26" s="130"/>
      <c r="WVS26" s="130"/>
      <c r="WVT26" s="130"/>
      <c r="WVU26" s="130"/>
      <c r="WVV26" s="130"/>
      <c r="WVW26" s="130"/>
      <c r="WVX26" s="130"/>
      <c r="WVY26" s="130"/>
      <c r="WVZ26" s="130"/>
      <c r="WWA26" s="130"/>
      <c r="WWB26" s="130"/>
      <c r="WWC26" s="130"/>
      <c r="WWD26" s="130"/>
      <c r="WWE26" s="130"/>
      <c r="WWF26" s="130"/>
      <c r="WWG26" s="130"/>
      <c r="WWH26" s="130"/>
      <c r="WWI26" s="130"/>
      <c r="WWJ26" s="130"/>
      <c r="WWK26" s="130"/>
      <c r="WWL26" s="130"/>
      <c r="WWM26" s="130"/>
      <c r="WWN26" s="130"/>
      <c r="WWO26" s="130"/>
      <c r="WWP26" s="130"/>
      <c r="WWQ26" s="130"/>
      <c r="WWR26" s="130"/>
      <c r="WWS26" s="130"/>
      <c r="WWT26" s="130"/>
      <c r="WWU26" s="130"/>
      <c r="WWV26" s="130"/>
      <c r="WWW26" s="130"/>
      <c r="WWX26" s="130"/>
      <c r="WWY26" s="130"/>
      <c r="WWZ26" s="130"/>
      <c r="WXA26" s="130"/>
      <c r="WXB26" s="130"/>
      <c r="WXC26" s="130"/>
      <c r="WXD26" s="130"/>
      <c r="WXE26" s="130"/>
      <c r="WXF26" s="130"/>
      <c r="WXG26" s="130"/>
      <c r="WXH26" s="130"/>
      <c r="WXI26" s="130"/>
      <c r="WXJ26" s="130"/>
      <c r="WXK26" s="130"/>
      <c r="WXL26" s="130"/>
      <c r="WXM26" s="130"/>
      <c r="WXN26" s="130"/>
      <c r="WXO26" s="130"/>
      <c r="WXP26" s="130"/>
      <c r="WXQ26" s="130"/>
      <c r="WXR26" s="130"/>
      <c r="WXS26" s="130"/>
      <c r="WXT26" s="130"/>
      <c r="WXU26" s="130"/>
      <c r="WXV26" s="130"/>
      <c r="WXW26" s="130"/>
      <c r="WXX26" s="130"/>
      <c r="WXY26" s="130"/>
      <c r="WXZ26" s="130"/>
      <c r="WYA26" s="130"/>
      <c r="WYB26" s="130"/>
      <c r="WYC26" s="130"/>
      <c r="WYD26" s="130"/>
      <c r="WYE26" s="130"/>
      <c r="WYF26" s="130"/>
      <c r="WYG26" s="130"/>
      <c r="WYH26" s="130"/>
      <c r="WYI26" s="130"/>
      <c r="WYJ26" s="130"/>
      <c r="WYK26" s="130"/>
      <c r="WYL26" s="130"/>
      <c r="WYM26" s="130"/>
      <c r="WYN26" s="130"/>
      <c r="WYO26" s="130"/>
      <c r="WYP26" s="130"/>
      <c r="WYQ26" s="130"/>
      <c r="WYR26" s="130"/>
      <c r="WYS26" s="130"/>
      <c r="WYT26" s="130"/>
      <c r="WYU26" s="130"/>
      <c r="WYV26" s="130"/>
      <c r="WYW26" s="130"/>
      <c r="WYX26" s="130"/>
      <c r="WYY26" s="130"/>
      <c r="WYZ26" s="130"/>
      <c r="WZA26" s="130"/>
      <c r="WZB26" s="130"/>
      <c r="WZC26" s="130"/>
      <c r="WZD26" s="130"/>
      <c r="WZE26" s="130"/>
      <c r="WZF26" s="130"/>
      <c r="WZG26" s="130"/>
      <c r="WZH26" s="130"/>
      <c r="WZI26" s="130"/>
      <c r="WZJ26" s="130"/>
      <c r="WZK26" s="130"/>
      <c r="WZL26" s="130"/>
      <c r="WZM26" s="130"/>
      <c r="WZN26" s="130"/>
      <c r="WZO26" s="130"/>
      <c r="WZP26" s="130"/>
      <c r="WZQ26" s="130"/>
      <c r="WZR26" s="130"/>
      <c r="WZS26" s="130"/>
      <c r="WZT26" s="130"/>
      <c r="WZU26" s="130"/>
      <c r="WZV26" s="130"/>
      <c r="WZW26" s="130"/>
      <c r="WZX26" s="130"/>
      <c r="WZY26" s="130"/>
      <c r="WZZ26" s="130"/>
      <c r="XAA26" s="130"/>
      <c r="XAB26" s="130"/>
      <c r="XAC26" s="130"/>
      <c r="XAD26" s="130"/>
      <c r="XAE26" s="130"/>
      <c r="XAF26" s="130"/>
      <c r="XAG26" s="130"/>
      <c r="XAH26" s="130"/>
      <c r="XAI26" s="130"/>
      <c r="XAJ26" s="130"/>
      <c r="XAK26" s="130"/>
      <c r="XAL26" s="130"/>
      <c r="XAM26" s="130"/>
      <c r="XAN26" s="130"/>
      <c r="XAO26" s="130"/>
      <c r="XAP26" s="130"/>
      <c r="XAQ26" s="130"/>
      <c r="XAR26" s="130"/>
      <c r="XAS26" s="130"/>
      <c r="XAT26" s="130"/>
      <c r="XAU26" s="130"/>
      <c r="XAV26" s="130"/>
      <c r="XAW26" s="130"/>
      <c r="XAX26" s="130"/>
      <c r="XAY26" s="130"/>
      <c r="XAZ26" s="130"/>
      <c r="XBA26" s="130"/>
      <c r="XBB26" s="130"/>
      <c r="XBC26" s="130"/>
      <c r="XBD26" s="130"/>
      <c r="XBE26" s="130"/>
      <c r="XBF26" s="130"/>
      <c r="XBG26" s="130"/>
      <c r="XBH26" s="130"/>
      <c r="XBI26" s="130"/>
      <c r="XBJ26" s="130"/>
      <c r="XBK26" s="130"/>
      <c r="XBL26" s="130"/>
      <c r="XBM26" s="130"/>
      <c r="XBN26" s="130"/>
      <c r="XBO26" s="130"/>
      <c r="XBP26" s="130"/>
      <c r="XBQ26" s="130"/>
      <c r="XBR26" s="130"/>
      <c r="XBS26" s="130"/>
      <c r="XBT26" s="130"/>
      <c r="XBU26" s="130"/>
      <c r="XBV26" s="130"/>
      <c r="XBW26" s="130"/>
      <c r="XBX26" s="130"/>
      <c r="XBY26" s="130"/>
      <c r="XBZ26" s="130"/>
      <c r="XCA26" s="130"/>
      <c r="XCB26" s="130"/>
      <c r="XCC26" s="130"/>
      <c r="XCD26" s="130"/>
      <c r="XCE26" s="130"/>
      <c r="XCF26" s="130"/>
      <c r="XCG26" s="130"/>
      <c r="XCH26" s="130"/>
      <c r="XCI26" s="130"/>
      <c r="XCJ26" s="130"/>
      <c r="XCK26" s="130"/>
      <c r="XCL26" s="130"/>
      <c r="XCM26" s="130"/>
      <c r="XCN26" s="130"/>
      <c r="XCO26" s="130"/>
      <c r="XCP26" s="130"/>
      <c r="XCQ26" s="130"/>
      <c r="XCR26" s="130"/>
      <c r="XCS26" s="130"/>
      <c r="XCT26" s="130"/>
      <c r="XCU26" s="130"/>
      <c r="XCV26" s="130"/>
      <c r="XCW26" s="130"/>
      <c r="XCX26" s="130"/>
      <c r="XCY26" s="130"/>
      <c r="XCZ26" s="130"/>
      <c r="XDA26" s="130"/>
      <c r="XDB26" s="130"/>
      <c r="XDC26" s="130"/>
      <c r="XDD26" s="130"/>
      <c r="XDE26" s="130"/>
      <c r="XDF26" s="130"/>
      <c r="XDG26" s="130"/>
      <c r="XDH26" s="130"/>
      <c r="XDI26" s="130"/>
      <c r="XDJ26" s="130"/>
      <c r="XDK26" s="130"/>
      <c r="XDL26" s="130"/>
      <c r="XDM26" s="130"/>
      <c r="XDN26" s="130"/>
      <c r="XDO26" s="130"/>
      <c r="XDP26" s="130"/>
      <c r="XDQ26" s="130"/>
      <c r="XDR26" s="130"/>
      <c r="XDS26" s="130"/>
      <c r="XDT26" s="130"/>
      <c r="XDU26" s="130"/>
      <c r="XDV26" s="130"/>
      <c r="XDW26" s="130"/>
      <c r="XDX26" s="130"/>
      <c r="XDY26" s="130"/>
      <c r="XDZ26" s="130"/>
      <c r="XEA26" s="130"/>
      <c r="XEB26" s="130"/>
      <c r="XEC26" s="130"/>
      <c r="XED26" s="130"/>
      <c r="XEE26" s="130"/>
      <c r="XEF26" s="130"/>
      <c r="XEG26" s="130"/>
      <c r="XEH26" s="130"/>
      <c r="XEI26" s="130"/>
      <c r="XEJ26" s="130"/>
      <c r="XEK26" s="130"/>
      <c r="XEL26" s="130"/>
      <c r="XEM26" s="130"/>
      <c r="XEN26" s="130"/>
      <c r="XEO26" s="130"/>
      <c r="XEP26" s="130"/>
      <c r="XEQ26" s="130"/>
      <c r="XER26" s="130"/>
      <c r="XES26" s="130"/>
      <c r="XET26" s="130"/>
      <c r="XEU26" s="130"/>
      <c r="XEV26" s="130"/>
      <c r="XEW26" s="130"/>
      <c r="XEX26" s="130"/>
      <c r="XEY26" s="130"/>
      <c r="XEZ26" s="130"/>
      <c r="XFA26" s="130"/>
      <c r="XFB26" s="130"/>
      <c r="XFC26" s="130"/>
      <c r="XFD26" s="130"/>
    </row>
    <row r="27" spans="1:16384" ht="14.25" thickTop="1"/>
    <row r="28" spans="1:16384" ht="13.5" customHeight="1">
      <c r="B28" s="300"/>
      <c r="C28" s="301"/>
      <c r="D28" s="301"/>
      <c r="E28" s="302"/>
      <c r="F28" s="303"/>
      <c r="G28" s="304"/>
      <c r="H28" s="304"/>
      <c r="I28" s="304"/>
      <c r="J28" s="304"/>
      <c r="K28" s="305"/>
    </row>
    <row r="29" spans="1:16384">
      <c r="B29" s="300" t="s">
        <v>1066</v>
      </c>
      <c r="C29" s="301"/>
      <c r="D29" s="301"/>
      <c r="E29" s="302"/>
      <c r="F29" s="303" t="s">
        <v>1066</v>
      </c>
      <c r="G29" s="304"/>
      <c r="H29" s="304"/>
      <c r="I29" s="304"/>
      <c r="J29" s="304"/>
      <c r="K29" s="305"/>
    </row>
    <row r="30" spans="1:16384" s="129" customFormat="1">
      <c r="A30" s="57"/>
      <c r="B30" s="300" t="s">
        <v>1066</v>
      </c>
      <c r="C30" s="301"/>
      <c r="D30" s="301"/>
      <c r="E30" s="302"/>
      <c r="F30" s="303" t="s">
        <v>1066</v>
      </c>
      <c r="G30" s="304"/>
      <c r="H30" s="304"/>
      <c r="I30" s="304"/>
      <c r="J30" s="304"/>
      <c r="K30" s="305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  <c r="XFD30" s="57"/>
    </row>
    <row r="31" spans="1:16384">
      <c r="B31" s="300" t="s">
        <v>1066</v>
      </c>
      <c r="C31" s="301"/>
      <c r="D31" s="301"/>
      <c r="E31" s="302"/>
      <c r="F31" s="303" t="s">
        <v>1066</v>
      </c>
      <c r="G31" s="304"/>
      <c r="H31" s="304"/>
      <c r="I31" s="304"/>
      <c r="J31" s="304"/>
      <c r="K31" s="305"/>
    </row>
    <row r="32" spans="1:16384">
      <c r="B32" s="300" t="s">
        <v>1066</v>
      </c>
      <c r="C32" s="301"/>
      <c r="D32" s="301"/>
      <c r="E32" s="302"/>
      <c r="F32" s="303" t="s">
        <v>1066</v>
      </c>
      <c r="G32" s="304"/>
      <c r="H32" s="304"/>
      <c r="I32" s="304"/>
      <c r="J32" s="304"/>
      <c r="K32" s="305"/>
    </row>
    <row r="33" spans="2:11">
      <c r="B33" s="300" t="s">
        <v>1066</v>
      </c>
      <c r="C33" s="301"/>
      <c r="D33" s="301"/>
      <c r="E33" s="302"/>
      <c r="F33" s="303" t="s">
        <v>1066</v>
      </c>
      <c r="G33" s="304"/>
      <c r="H33" s="304"/>
      <c r="I33" s="304"/>
      <c r="J33" s="304"/>
      <c r="K33" s="305"/>
    </row>
    <row r="34" spans="2:11">
      <c r="B34" s="300" t="s">
        <v>1066</v>
      </c>
      <c r="C34" s="301"/>
      <c r="D34" s="301"/>
      <c r="E34" s="302"/>
      <c r="F34" s="303" t="s">
        <v>1066</v>
      </c>
      <c r="G34" s="304"/>
      <c r="H34" s="304"/>
      <c r="I34" s="304"/>
      <c r="J34" s="304"/>
      <c r="K34" s="305"/>
    </row>
    <row r="35" spans="2:11">
      <c r="B35" s="300" t="s">
        <v>1066</v>
      </c>
      <c r="C35" s="301"/>
      <c r="D35" s="301"/>
      <c r="E35" s="302"/>
      <c r="F35" s="303" t="s">
        <v>1066</v>
      </c>
      <c r="G35" s="304"/>
      <c r="H35" s="304"/>
      <c r="I35" s="304"/>
      <c r="J35" s="304"/>
      <c r="K35" s="305"/>
    </row>
    <row r="36" spans="2:11">
      <c r="B36" s="300" t="s">
        <v>1066</v>
      </c>
      <c r="C36" s="301"/>
      <c r="D36" s="301"/>
      <c r="E36" s="302"/>
      <c r="F36" s="303" t="s">
        <v>1066</v>
      </c>
      <c r="G36" s="304"/>
      <c r="H36" s="304"/>
      <c r="I36" s="304"/>
      <c r="J36" s="304"/>
      <c r="K36" s="305"/>
    </row>
    <row r="37" spans="2:11">
      <c r="B37" s="300" t="s">
        <v>1066</v>
      </c>
      <c r="C37" s="301"/>
      <c r="D37" s="301"/>
      <c r="E37" s="302"/>
      <c r="F37" s="303" t="s">
        <v>1066</v>
      </c>
      <c r="G37" s="304"/>
      <c r="H37" s="304"/>
      <c r="I37" s="304"/>
      <c r="J37" s="304"/>
      <c r="K37" s="305"/>
    </row>
  </sheetData>
  <dataConsolidate/>
  <mergeCells count="25">
    <mergeCell ref="B36:E36"/>
    <mergeCell ref="F36:K36"/>
    <mergeCell ref="B37:E37"/>
    <mergeCell ref="F37:K37"/>
    <mergeCell ref="F32:K32"/>
    <mergeCell ref="B34:E34"/>
    <mergeCell ref="F34:K34"/>
    <mergeCell ref="B35:E35"/>
    <mergeCell ref="F35:K35"/>
    <mergeCell ref="B33:E33"/>
    <mergeCell ref="F33:K33"/>
    <mergeCell ref="C8:C9"/>
    <mergeCell ref="C10:C11"/>
    <mergeCell ref="C12:C13"/>
    <mergeCell ref="C16:C17"/>
    <mergeCell ref="C14:C15"/>
    <mergeCell ref="B31:E31"/>
    <mergeCell ref="F31:K31"/>
    <mergeCell ref="B32:E32"/>
    <mergeCell ref="B28:E28"/>
    <mergeCell ref="F28:K28"/>
    <mergeCell ref="B29:E29"/>
    <mergeCell ref="F29:K29"/>
    <mergeCell ref="B30:E30"/>
    <mergeCell ref="F30:K30"/>
  </mergeCells>
  <phoneticPr fontId="4"/>
  <conditionalFormatting sqref="F28:K28">
    <cfRule type="expression" dxfId="14" priority="12">
      <formula>AND(CELL("protect",F28)=0,F28="",$HE$2&lt;&gt;"作成完了")</formula>
    </cfRule>
  </conditionalFormatting>
  <conditionalFormatting sqref="F28:K28">
    <cfRule type="expression" dxfId="13" priority="11">
      <formula>$D28&lt;&gt;""</formula>
    </cfRule>
  </conditionalFormatting>
  <conditionalFormatting sqref="F28:K28">
    <cfRule type="expression" dxfId="12" priority="10">
      <formula>$B28&lt;&gt;""</formula>
    </cfRule>
  </conditionalFormatting>
  <conditionalFormatting sqref="B28:E28">
    <cfRule type="expression" dxfId="11" priority="9">
      <formula>AND(CELL("protect",B28)=0,B28="",$HE$2&lt;&gt;"作成完了")</formula>
    </cfRule>
  </conditionalFormatting>
  <conditionalFormatting sqref="B28:E28">
    <cfRule type="expression" dxfId="10" priority="8">
      <formula>$D28&lt;&gt;""</formula>
    </cfRule>
  </conditionalFormatting>
  <conditionalFormatting sqref="B28:E28">
    <cfRule type="expression" dxfId="9" priority="7">
      <formula>$B28&lt;&gt;""</formula>
    </cfRule>
  </conditionalFormatting>
  <conditionalFormatting sqref="F29:K37">
    <cfRule type="expression" dxfId="8" priority="6">
      <formula>AND(CELL("protect",F29)=0,F29="",$HE$2&lt;&gt;"作成完了")</formula>
    </cfRule>
  </conditionalFormatting>
  <conditionalFormatting sqref="F29:K37">
    <cfRule type="expression" dxfId="7" priority="5">
      <formula>$D29&lt;&gt;""</formula>
    </cfRule>
  </conditionalFormatting>
  <conditionalFormatting sqref="F29:K37">
    <cfRule type="expression" dxfId="6" priority="4">
      <formula>$B29&lt;&gt;""</formula>
    </cfRule>
  </conditionalFormatting>
  <conditionalFormatting sqref="B29:E37">
    <cfRule type="expression" dxfId="5" priority="3">
      <formula>AND(CELL("protect",B29)=0,B29="",$HE$2&lt;&gt;"作成完了")</formula>
    </cfRule>
  </conditionalFormatting>
  <conditionalFormatting sqref="B29:E37">
    <cfRule type="expression" dxfId="4" priority="2">
      <formula>$D29&lt;&gt;""</formula>
    </cfRule>
  </conditionalFormatting>
  <conditionalFormatting sqref="B29:E37">
    <cfRule type="expression" dxfId="3" priority="1">
      <formula>$B29&lt;&gt;""</formula>
    </cfRule>
  </conditionalFormatting>
  <dataValidations count="1">
    <dataValidation type="list" allowBlank="1" showInputMessage="1" showErrorMessage="1" sqref="D11">
      <formula1>"CrtDS,TstFile"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9" name="fbGetConditions">
              <controlPr defaultSize="0" print="0" autoFill="0" autoPict="0" macro="[0]!fbGetConditions_Click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428625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0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0"/>
  <sheetViews>
    <sheetView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22" width="9" style="12"/>
    <col min="23" max="25" width="9.125" style="12" customWidth="1"/>
    <col min="26" max="16384" width="9" style="12"/>
  </cols>
  <sheetData>
    <row r="1" spans="2:14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2:14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</row>
    <row r="3" spans="2:14">
      <c r="B3" s="99"/>
      <c r="C3" s="98" t="s">
        <v>1573</v>
      </c>
      <c r="D3" s="279" t="s">
        <v>1565</v>
      </c>
      <c r="E3" s="279" t="s">
        <v>1567</v>
      </c>
      <c r="F3" s="279" t="s">
        <v>1568</v>
      </c>
      <c r="G3" s="279" t="s">
        <v>1566</v>
      </c>
      <c r="H3" s="279"/>
      <c r="I3" s="279"/>
      <c r="J3" s="279"/>
      <c r="K3" s="279"/>
      <c r="L3" s="279"/>
      <c r="M3" s="279"/>
    </row>
    <row r="4" spans="2:14">
      <c r="C4" s="98" t="s">
        <v>1569</v>
      </c>
      <c r="D4" s="280" t="s">
        <v>1449</v>
      </c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1570</v>
      </c>
    </row>
    <row r="5" spans="2:14">
      <c r="B5" s="102" t="s">
        <v>646</v>
      </c>
      <c r="C5" s="98" t="s">
        <v>594</v>
      </c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1572</v>
      </c>
    </row>
    <row r="6" spans="2:14">
      <c r="B6" s="102" t="s">
        <v>648</v>
      </c>
      <c r="C6" s="98" t="s">
        <v>598</v>
      </c>
      <c r="D6" s="280" t="s">
        <v>648</v>
      </c>
      <c r="E6" s="280" t="s">
        <v>1561</v>
      </c>
      <c r="F6" s="280" t="s">
        <v>1562</v>
      </c>
      <c r="G6" s="280" t="s">
        <v>1560</v>
      </c>
      <c r="H6" s="280"/>
      <c r="I6" s="280"/>
      <c r="J6" s="280"/>
      <c r="K6" s="280"/>
      <c r="L6" s="280"/>
      <c r="M6" s="280"/>
      <c r="N6" s="282" t="s">
        <v>1571</v>
      </c>
    </row>
    <row r="7" spans="2:14">
      <c r="B7" s="97"/>
      <c r="C7" s="100"/>
      <c r="D7" s="101"/>
      <c r="E7" s="101"/>
      <c r="F7" s="101"/>
      <c r="G7" s="101"/>
      <c r="H7" s="101"/>
      <c r="I7" s="101"/>
    </row>
    <row r="8" spans="2:14">
      <c r="C8" s="312" t="s">
        <v>1582</v>
      </c>
      <c r="D8" s="281" t="s">
        <v>1584</v>
      </c>
      <c r="E8" s="281" t="s">
        <v>1578</v>
      </c>
      <c r="F8" s="281" t="s">
        <v>1579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1580</v>
      </c>
    </row>
    <row r="9" spans="2:14">
      <c r="C9" s="312"/>
      <c r="D9" s="280" t="s">
        <v>1583</v>
      </c>
      <c r="E9" s="280"/>
      <c r="F9" s="280"/>
      <c r="G9" s="280"/>
      <c r="H9" s="280"/>
      <c r="I9" s="280"/>
      <c r="J9" s="280"/>
      <c r="K9" s="280"/>
      <c r="L9" s="280"/>
      <c r="M9" s="280"/>
    </row>
    <row r="10" spans="2:14">
      <c r="C10" s="312" t="s">
        <v>1581</v>
      </c>
      <c r="D10" s="281" t="s">
        <v>1577</v>
      </c>
      <c r="E10" s="281" t="s">
        <v>1578</v>
      </c>
      <c r="F10" s="281" t="s">
        <v>1579</v>
      </c>
      <c r="G10" s="281" t="s">
        <v>652</v>
      </c>
      <c r="H10" s="281" t="s">
        <v>653</v>
      </c>
      <c r="I10" s="281" t="s">
        <v>654</v>
      </c>
      <c r="J10" s="281" t="s">
        <v>655</v>
      </c>
      <c r="K10" s="281" t="s">
        <v>656</v>
      </c>
      <c r="L10" s="281" t="s">
        <v>657</v>
      </c>
      <c r="M10" s="281" t="s">
        <v>1580</v>
      </c>
    </row>
    <row r="11" spans="2:14">
      <c r="C11" s="312"/>
      <c r="D11" s="280"/>
      <c r="E11" s="280"/>
      <c r="F11" s="280"/>
      <c r="G11" s="280"/>
      <c r="H11" s="280"/>
      <c r="I11" s="280"/>
      <c r="J11" s="280"/>
      <c r="K11" s="280"/>
      <c r="L11" s="280"/>
      <c r="M11" s="280"/>
    </row>
    <row r="12" spans="2:14"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2:14"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2:14"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2:14"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2:14"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6384"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6384"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6384" ht="14.25" thickBot="1"/>
    <row r="20" spans="1:16384" s="131" customFormat="1" ht="15.75" thickTop="1" thickBot="1">
      <c r="B20" s="132" t="s">
        <v>722</v>
      </c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0"/>
      <c r="BD20" s="130"/>
      <c r="BE20" s="130"/>
      <c r="BF20" s="130"/>
      <c r="BG20" s="130"/>
      <c r="BH20" s="130"/>
      <c r="BI20" s="130"/>
      <c r="BJ20" s="130"/>
      <c r="BK20" s="130"/>
      <c r="BL20" s="130"/>
      <c r="BM20" s="130"/>
      <c r="BN20" s="130"/>
      <c r="BO20" s="130"/>
      <c r="BP20" s="130"/>
      <c r="BQ20" s="130"/>
      <c r="BR20" s="130"/>
      <c r="BS20" s="130"/>
      <c r="BT20" s="130"/>
      <c r="BU20" s="130"/>
      <c r="BV20" s="130"/>
      <c r="BW20" s="130"/>
      <c r="BX20" s="130"/>
      <c r="BY20" s="130"/>
      <c r="BZ20" s="130"/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K20" s="130"/>
      <c r="CL20" s="130"/>
      <c r="CM20" s="130"/>
      <c r="CN20" s="130"/>
      <c r="CO20" s="130"/>
      <c r="CP20" s="130"/>
      <c r="CQ20" s="130"/>
      <c r="CR20" s="130"/>
      <c r="CS20" s="130"/>
      <c r="CT20" s="130"/>
      <c r="CU20" s="130"/>
      <c r="CV20" s="130"/>
      <c r="CW20" s="130"/>
      <c r="CX20" s="130"/>
      <c r="CY20" s="130"/>
      <c r="CZ20" s="130"/>
      <c r="DA20" s="130"/>
      <c r="DB20" s="130"/>
      <c r="DC20" s="130"/>
      <c r="DD20" s="130"/>
      <c r="DE20" s="130"/>
      <c r="DF20" s="130"/>
      <c r="DG20" s="130"/>
      <c r="DH20" s="130"/>
      <c r="DI20" s="130"/>
      <c r="DJ20" s="130"/>
      <c r="DK20" s="130"/>
      <c r="DL20" s="130"/>
      <c r="DM20" s="130"/>
      <c r="DN20" s="130"/>
      <c r="DO20" s="130"/>
      <c r="DP20" s="130"/>
      <c r="DQ20" s="130"/>
      <c r="DR20" s="130"/>
      <c r="DS20" s="130"/>
      <c r="DT20" s="130"/>
      <c r="DU20" s="130"/>
      <c r="DV20" s="130"/>
      <c r="DW20" s="130"/>
      <c r="DX20" s="130"/>
      <c r="DY20" s="130"/>
      <c r="DZ20" s="130"/>
      <c r="EA20" s="130"/>
      <c r="EB20" s="130"/>
      <c r="EC20" s="130"/>
      <c r="ED20" s="130"/>
      <c r="EE20" s="130"/>
      <c r="EF20" s="130"/>
      <c r="EG20" s="130"/>
      <c r="EH20" s="130"/>
      <c r="EI20" s="130"/>
      <c r="EJ20" s="130"/>
      <c r="EK20" s="130"/>
      <c r="EL20" s="130"/>
      <c r="EM20" s="130"/>
      <c r="EN20" s="130"/>
      <c r="EO20" s="130"/>
      <c r="EP20" s="130"/>
      <c r="EQ20" s="130"/>
      <c r="ER20" s="130"/>
      <c r="ES20" s="130"/>
      <c r="ET20" s="130"/>
      <c r="EU20" s="130"/>
      <c r="EV20" s="130"/>
      <c r="EW20" s="130"/>
      <c r="EX20" s="130"/>
      <c r="EY20" s="130"/>
      <c r="EZ20" s="130"/>
      <c r="FA20" s="130"/>
      <c r="FB20" s="130"/>
      <c r="FC20" s="130"/>
      <c r="FD20" s="130"/>
      <c r="FE20" s="130"/>
      <c r="FF20" s="130"/>
      <c r="FG20" s="130"/>
      <c r="FH20" s="130"/>
      <c r="FI20" s="130"/>
      <c r="FJ20" s="130"/>
      <c r="FK20" s="130"/>
      <c r="FL20" s="130"/>
      <c r="FM20" s="130"/>
      <c r="FN20" s="130"/>
      <c r="FO20" s="130"/>
      <c r="FP20" s="130"/>
      <c r="FQ20" s="130"/>
      <c r="FR20" s="130"/>
      <c r="FS20" s="130"/>
      <c r="FT20" s="130"/>
      <c r="FU20" s="130"/>
      <c r="FV20" s="130"/>
      <c r="FW20" s="130"/>
      <c r="FX20" s="130"/>
      <c r="FY20" s="130"/>
      <c r="FZ20" s="130"/>
      <c r="GA20" s="130"/>
      <c r="GB20" s="130"/>
      <c r="GC20" s="130"/>
      <c r="GD20" s="130"/>
      <c r="GE20" s="130"/>
      <c r="GF20" s="130"/>
      <c r="GG20" s="130"/>
      <c r="GH20" s="130"/>
      <c r="GI20" s="130"/>
      <c r="GJ20" s="130"/>
      <c r="GK20" s="130"/>
      <c r="GL20" s="130"/>
      <c r="GM20" s="130"/>
      <c r="GN20" s="130"/>
      <c r="GO20" s="130"/>
      <c r="GP20" s="130"/>
      <c r="GQ20" s="130"/>
      <c r="GR20" s="130"/>
      <c r="GS20" s="130"/>
      <c r="GT20" s="130"/>
      <c r="GU20" s="130"/>
      <c r="GV20" s="130"/>
      <c r="GW20" s="130"/>
      <c r="GX20" s="130"/>
      <c r="GY20" s="130"/>
      <c r="GZ20" s="130"/>
      <c r="HA20" s="130"/>
      <c r="HB20" s="130"/>
      <c r="HC20" s="130"/>
      <c r="HD20" s="130"/>
      <c r="HE20" s="130"/>
      <c r="HF20" s="130"/>
      <c r="HG20" s="130"/>
      <c r="HH20" s="130"/>
      <c r="HI20" s="130"/>
      <c r="HJ20" s="130"/>
      <c r="HK20" s="130"/>
      <c r="HL20" s="130"/>
      <c r="HM20" s="130"/>
      <c r="HN20" s="130"/>
      <c r="HO20" s="130"/>
      <c r="HP20" s="130"/>
      <c r="HQ20" s="130"/>
      <c r="HR20" s="130"/>
      <c r="HS20" s="130"/>
      <c r="HT20" s="130"/>
      <c r="HU20" s="130"/>
      <c r="HV20" s="130"/>
      <c r="HW20" s="130"/>
      <c r="HX20" s="130"/>
      <c r="HY20" s="130"/>
      <c r="HZ20" s="130"/>
      <c r="IA20" s="130"/>
      <c r="IB20" s="130"/>
      <c r="IC20" s="130"/>
      <c r="ID20" s="130"/>
      <c r="IE20" s="130"/>
      <c r="IF20" s="130"/>
      <c r="IG20" s="130"/>
      <c r="IH20" s="130"/>
      <c r="II20" s="130"/>
      <c r="IJ20" s="130"/>
      <c r="IK20" s="130"/>
      <c r="IL20" s="130"/>
      <c r="IM20" s="130"/>
      <c r="IN20" s="130"/>
      <c r="IO20" s="130"/>
      <c r="IP20" s="130"/>
      <c r="IQ20" s="130"/>
      <c r="IR20" s="130"/>
      <c r="IS20" s="130"/>
      <c r="IT20" s="130"/>
      <c r="IU20" s="130"/>
      <c r="IV20" s="130"/>
      <c r="IW20" s="130"/>
      <c r="IX20" s="130"/>
      <c r="IY20" s="130"/>
      <c r="IZ20" s="130"/>
      <c r="JA20" s="130"/>
      <c r="JB20" s="130"/>
      <c r="JC20" s="130"/>
      <c r="JD20" s="130"/>
      <c r="JE20" s="130"/>
      <c r="JF20" s="130"/>
      <c r="JG20" s="130"/>
      <c r="JH20" s="130"/>
      <c r="JI20" s="130"/>
      <c r="JJ20" s="130"/>
      <c r="JK20" s="130"/>
      <c r="JL20" s="130"/>
      <c r="JM20" s="130"/>
      <c r="JN20" s="130"/>
      <c r="JO20" s="130"/>
      <c r="JP20" s="130"/>
      <c r="JQ20" s="130"/>
      <c r="JR20" s="130"/>
      <c r="JS20" s="130"/>
      <c r="JT20" s="130"/>
      <c r="JU20" s="130"/>
      <c r="JV20" s="130"/>
      <c r="JW20" s="130"/>
      <c r="JX20" s="130"/>
      <c r="JY20" s="130"/>
      <c r="JZ20" s="130"/>
      <c r="KA20" s="130"/>
      <c r="KB20" s="130"/>
      <c r="KC20" s="130"/>
      <c r="KD20" s="130"/>
      <c r="KE20" s="130"/>
      <c r="KF20" s="130"/>
      <c r="KG20" s="130"/>
      <c r="KH20" s="130"/>
      <c r="KI20" s="130"/>
      <c r="KJ20" s="130"/>
      <c r="KK20" s="130"/>
      <c r="KL20" s="130"/>
      <c r="KM20" s="130"/>
      <c r="KN20" s="130"/>
      <c r="KO20" s="130"/>
      <c r="KP20" s="130"/>
      <c r="KQ20" s="130"/>
      <c r="KR20" s="130"/>
      <c r="KS20" s="130"/>
      <c r="KT20" s="130"/>
      <c r="KU20" s="130"/>
      <c r="KV20" s="130"/>
      <c r="KW20" s="130"/>
      <c r="KX20" s="130"/>
      <c r="KY20" s="130"/>
      <c r="KZ20" s="130"/>
      <c r="LA20" s="130"/>
      <c r="LB20" s="130"/>
      <c r="LC20" s="130"/>
      <c r="LD20" s="130"/>
      <c r="LE20" s="130"/>
      <c r="LF20" s="130"/>
      <c r="LG20" s="130"/>
      <c r="LH20" s="130"/>
      <c r="LI20" s="130"/>
      <c r="LJ20" s="130"/>
      <c r="LK20" s="130"/>
      <c r="LL20" s="130"/>
      <c r="LM20" s="130"/>
      <c r="LN20" s="130"/>
      <c r="LO20" s="130"/>
      <c r="LP20" s="130"/>
      <c r="LQ20" s="130"/>
      <c r="LR20" s="130"/>
      <c r="LS20" s="130"/>
      <c r="LT20" s="130"/>
      <c r="LU20" s="130"/>
      <c r="LV20" s="130"/>
      <c r="LW20" s="130"/>
      <c r="LX20" s="130"/>
      <c r="LY20" s="130"/>
      <c r="LZ20" s="130"/>
      <c r="MA20" s="130"/>
      <c r="MB20" s="130"/>
      <c r="MC20" s="130"/>
      <c r="MD20" s="130"/>
      <c r="ME20" s="130"/>
      <c r="MF20" s="130"/>
      <c r="MG20" s="130"/>
      <c r="MH20" s="130"/>
      <c r="MI20" s="130"/>
      <c r="MJ20" s="130"/>
      <c r="MK20" s="130"/>
      <c r="ML20" s="130"/>
      <c r="MM20" s="130"/>
      <c r="MN20" s="130"/>
      <c r="MO20" s="130"/>
      <c r="MP20" s="130"/>
      <c r="MQ20" s="130"/>
      <c r="MR20" s="130"/>
      <c r="MS20" s="130"/>
      <c r="MT20" s="130"/>
      <c r="MU20" s="130"/>
      <c r="MV20" s="130"/>
      <c r="MW20" s="130"/>
      <c r="MX20" s="130"/>
      <c r="MY20" s="130"/>
      <c r="MZ20" s="130"/>
      <c r="NA20" s="130"/>
      <c r="NB20" s="130"/>
      <c r="NC20" s="130"/>
      <c r="ND20" s="130"/>
      <c r="NE20" s="130"/>
      <c r="NF20" s="130"/>
      <c r="NG20" s="130"/>
      <c r="NH20" s="130"/>
      <c r="NI20" s="130"/>
      <c r="NJ20" s="130"/>
      <c r="NK20" s="130"/>
      <c r="NL20" s="130"/>
      <c r="NM20" s="130"/>
      <c r="NN20" s="130"/>
      <c r="NO20" s="130"/>
      <c r="NP20" s="130"/>
      <c r="NQ20" s="130"/>
      <c r="NR20" s="130"/>
      <c r="NS20" s="130"/>
      <c r="NT20" s="130"/>
      <c r="NU20" s="130"/>
      <c r="NV20" s="130"/>
      <c r="NW20" s="130"/>
      <c r="NX20" s="130"/>
      <c r="NY20" s="130"/>
      <c r="NZ20" s="130"/>
      <c r="OA20" s="130"/>
      <c r="OB20" s="130"/>
      <c r="OC20" s="130"/>
      <c r="OD20" s="130"/>
      <c r="OE20" s="130"/>
      <c r="OF20" s="130"/>
      <c r="OG20" s="130"/>
      <c r="OH20" s="130"/>
      <c r="OI20" s="130"/>
      <c r="OJ20" s="130"/>
      <c r="OK20" s="130"/>
      <c r="OL20" s="130"/>
      <c r="OM20" s="130"/>
      <c r="ON20" s="130"/>
      <c r="OO20" s="130"/>
      <c r="OP20" s="130"/>
      <c r="OQ20" s="130"/>
      <c r="OR20" s="130"/>
      <c r="OS20" s="130"/>
      <c r="OT20" s="130"/>
      <c r="OU20" s="130"/>
      <c r="OV20" s="130"/>
      <c r="OW20" s="130"/>
      <c r="OX20" s="130"/>
      <c r="OY20" s="130"/>
      <c r="OZ20" s="130"/>
      <c r="PA20" s="130"/>
      <c r="PB20" s="130"/>
      <c r="PC20" s="130"/>
      <c r="PD20" s="130"/>
      <c r="PE20" s="130"/>
      <c r="PF20" s="130"/>
      <c r="PG20" s="130"/>
      <c r="PH20" s="130"/>
      <c r="PI20" s="130"/>
      <c r="PJ20" s="130"/>
      <c r="PK20" s="130"/>
      <c r="PL20" s="130"/>
      <c r="PM20" s="130"/>
      <c r="PN20" s="130"/>
      <c r="PO20" s="130"/>
      <c r="PP20" s="130"/>
      <c r="PQ20" s="130"/>
      <c r="PR20" s="130"/>
      <c r="PS20" s="130"/>
      <c r="PT20" s="130"/>
      <c r="PU20" s="130"/>
      <c r="PV20" s="130"/>
      <c r="PW20" s="130"/>
      <c r="PX20" s="130"/>
      <c r="PY20" s="130"/>
      <c r="PZ20" s="130"/>
      <c r="QA20" s="130"/>
      <c r="QB20" s="130"/>
      <c r="QC20" s="130"/>
      <c r="QD20" s="130"/>
      <c r="QE20" s="130"/>
      <c r="QF20" s="130"/>
      <c r="QG20" s="130"/>
      <c r="QH20" s="130"/>
      <c r="QI20" s="130"/>
      <c r="QJ20" s="130"/>
      <c r="QK20" s="130"/>
      <c r="QL20" s="130"/>
      <c r="QM20" s="130"/>
      <c r="QN20" s="130"/>
      <c r="QO20" s="130"/>
      <c r="QP20" s="130"/>
      <c r="QQ20" s="130"/>
      <c r="QR20" s="130"/>
      <c r="QS20" s="130"/>
      <c r="QT20" s="130"/>
      <c r="QU20" s="130"/>
      <c r="QV20" s="130"/>
      <c r="QW20" s="130"/>
      <c r="QX20" s="130"/>
      <c r="QY20" s="130"/>
      <c r="QZ20" s="130"/>
      <c r="RA20" s="130"/>
      <c r="RB20" s="130"/>
      <c r="RC20" s="130"/>
      <c r="RD20" s="130"/>
      <c r="RE20" s="130"/>
      <c r="RF20" s="130"/>
      <c r="RG20" s="130"/>
      <c r="RH20" s="130"/>
      <c r="RI20" s="130"/>
      <c r="RJ20" s="130"/>
      <c r="RK20" s="130"/>
      <c r="RL20" s="130"/>
      <c r="RM20" s="130"/>
      <c r="RN20" s="130"/>
      <c r="RO20" s="130"/>
      <c r="RP20" s="130"/>
      <c r="RQ20" s="130"/>
      <c r="RR20" s="130"/>
      <c r="RS20" s="130"/>
      <c r="RT20" s="130"/>
      <c r="RU20" s="130"/>
      <c r="RV20" s="130"/>
      <c r="RW20" s="130"/>
      <c r="RX20" s="130"/>
      <c r="RY20" s="130"/>
      <c r="RZ20" s="130"/>
      <c r="SA20" s="130"/>
      <c r="SB20" s="130"/>
      <c r="SC20" s="130"/>
      <c r="SD20" s="130"/>
      <c r="SE20" s="130"/>
      <c r="SF20" s="130"/>
      <c r="SG20" s="130"/>
      <c r="SH20" s="130"/>
      <c r="SI20" s="130"/>
      <c r="SJ20" s="130"/>
      <c r="SK20" s="130"/>
      <c r="SL20" s="130"/>
      <c r="SM20" s="130"/>
      <c r="SN20" s="130"/>
      <c r="SO20" s="130"/>
      <c r="SP20" s="130"/>
      <c r="SQ20" s="130"/>
      <c r="SR20" s="130"/>
      <c r="SS20" s="130"/>
      <c r="ST20" s="130"/>
      <c r="SU20" s="130"/>
      <c r="SV20" s="130"/>
      <c r="SW20" s="130"/>
      <c r="SX20" s="130"/>
      <c r="SY20" s="130"/>
      <c r="SZ20" s="130"/>
      <c r="TA20" s="130"/>
      <c r="TB20" s="130"/>
      <c r="TC20" s="130"/>
      <c r="TD20" s="130"/>
      <c r="TE20" s="130"/>
      <c r="TF20" s="130"/>
      <c r="TG20" s="130"/>
      <c r="TH20" s="130"/>
      <c r="TI20" s="130"/>
      <c r="TJ20" s="130"/>
      <c r="TK20" s="130"/>
      <c r="TL20" s="130"/>
      <c r="TM20" s="130"/>
      <c r="TN20" s="130"/>
      <c r="TO20" s="130"/>
      <c r="TP20" s="130"/>
      <c r="TQ20" s="130"/>
      <c r="TR20" s="130"/>
      <c r="TS20" s="130"/>
      <c r="TT20" s="130"/>
      <c r="TU20" s="130"/>
      <c r="TV20" s="130"/>
      <c r="TW20" s="130"/>
      <c r="TX20" s="130"/>
      <c r="TY20" s="130"/>
      <c r="TZ20" s="130"/>
      <c r="UA20" s="130"/>
      <c r="UB20" s="130"/>
      <c r="UC20" s="130"/>
      <c r="UD20" s="130"/>
      <c r="UE20" s="130"/>
      <c r="UF20" s="130"/>
      <c r="UG20" s="130"/>
      <c r="UH20" s="130"/>
      <c r="UI20" s="130"/>
      <c r="UJ20" s="130"/>
      <c r="UK20" s="130"/>
      <c r="UL20" s="130"/>
      <c r="UM20" s="130"/>
      <c r="UN20" s="130"/>
      <c r="UO20" s="130"/>
      <c r="UP20" s="130"/>
      <c r="UQ20" s="130"/>
      <c r="UR20" s="130"/>
      <c r="US20" s="130"/>
      <c r="UT20" s="130"/>
      <c r="UU20" s="130"/>
      <c r="UV20" s="130"/>
      <c r="UW20" s="130"/>
      <c r="UX20" s="130"/>
      <c r="UY20" s="130"/>
      <c r="UZ20" s="130"/>
      <c r="VA20" s="130"/>
      <c r="VB20" s="130"/>
      <c r="VC20" s="130"/>
      <c r="VD20" s="130"/>
      <c r="VE20" s="130"/>
      <c r="VF20" s="130"/>
      <c r="VG20" s="130"/>
      <c r="VH20" s="130"/>
      <c r="VI20" s="130"/>
      <c r="VJ20" s="130"/>
      <c r="VK20" s="130"/>
      <c r="VL20" s="130"/>
      <c r="VM20" s="130"/>
      <c r="VN20" s="130"/>
      <c r="VO20" s="130"/>
      <c r="VP20" s="130"/>
      <c r="VQ20" s="130"/>
      <c r="VR20" s="130"/>
      <c r="VS20" s="130"/>
      <c r="VT20" s="130"/>
      <c r="VU20" s="130"/>
      <c r="VV20" s="130"/>
      <c r="VW20" s="130"/>
      <c r="VX20" s="130"/>
      <c r="VY20" s="130"/>
      <c r="VZ20" s="130"/>
      <c r="WA20" s="130"/>
      <c r="WB20" s="130"/>
      <c r="WC20" s="130"/>
      <c r="WD20" s="130"/>
      <c r="WE20" s="130"/>
      <c r="WF20" s="130"/>
      <c r="WG20" s="130"/>
      <c r="WH20" s="130"/>
      <c r="WI20" s="130"/>
      <c r="WJ20" s="130"/>
      <c r="WK20" s="130"/>
      <c r="WL20" s="130"/>
      <c r="WM20" s="130"/>
      <c r="WN20" s="130"/>
      <c r="WO20" s="130"/>
      <c r="WP20" s="130"/>
      <c r="WQ20" s="130"/>
      <c r="WR20" s="130"/>
      <c r="WS20" s="130"/>
      <c r="WT20" s="130"/>
      <c r="WU20" s="130"/>
      <c r="WV20" s="130"/>
      <c r="WW20" s="130"/>
      <c r="WX20" s="130"/>
      <c r="WY20" s="130"/>
      <c r="WZ20" s="130"/>
      <c r="XA20" s="130"/>
      <c r="XB20" s="130"/>
      <c r="XC20" s="130"/>
      <c r="XD20" s="130"/>
      <c r="XE20" s="130"/>
      <c r="XF20" s="130"/>
      <c r="XG20" s="130"/>
      <c r="XH20" s="130"/>
      <c r="XI20" s="130"/>
      <c r="XJ20" s="130"/>
      <c r="XK20" s="130"/>
      <c r="XL20" s="130"/>
      <c r="XM20" s="130"/>
      <c r="XN20" s="130"/>
      <c r="XO20" s="130"/>
      <c r="XP20" s="130"/>
      <c r="XQ20" s="130"/>
      <c r="XR20" s="130"/>
      <c r="XS20" s="130"/>
      <c r="XT20" s="130"/>
      <c r="XU20" s="130"/>
      <c r="XV20" s="130"/>
      <c r="XW20" s="130"/>
      <c r="XX20" s="130"/>
      <c r="XY20" s="130"/>
      <c r="XZ20" s="130"/>
      <c r="YA20" s="130"/>
      <c r="YB20" s="130"/>
      <c r="YC20" s="130"/>
      <c r="YD20" s="130"/>
      <c r="YE20" s="130"/>
      <c r="YF20" s="130"/>
      <c r="YG20" s="130"/>
      <c r="YH20" s="130"/>
      <c r="YI20" s="130"/>
      <c r="YJ20" s="130"/>
      <c r="YK20" s="130"/>
      <c r="YL20" s="130"/>
      <c r="YM20" s="130"/>
      <c r="YN20" s="130"/>
      <c r="YO20" s="130"/>
      <c r="YP20" s="130"/>
      <c r="YQ20" s="130"/>
      <c r="YR20" s="130"/>
      <c r="YS20" s="130"/>
      <c r="YT20" s="130"/>
      <c r="YU20" s="130"/>
      <c r="YV20" s="130"/>
      <c r="YW20" s="130"/>
      <c r="YX20" s="130"/>
      <c r="YY20" s="130"/>
      <c r="YZ20" s="130"/>
      <c r="ZA20" s="130"/>
      <c r="ZB20" s="130"/>
      <c r="ZC20" s="130"/>
      <c r="ZD20" s="130"/>
      <c r="ZE20" s="130"/>
      <c r="ZF20" s="130"/>
      <c r="ZG20" s="130"/>
      <c r="ZH20" s="130"/>
      <c r="ZI20" s="130"/>
      <c r="ZJ20" s="130"/>
      <c r="ZK20" s="130"/>
      <c r="ZL20" s="130"/>
      <c r="ZM20" s="130"/>
      <c r="ZN20" s="130"/>
      <c r="ZO20" s="130"/>
      <c r="ZP20" s="130"/>
      <c r="ZQ20" s="130"/>
      <c r="ZR20" s="130"/>
      <c r="ZS20" s="130"/>
      <c r="ZT20" s="130"/>
      <c r="ZU20" s="130"/>
      <c r="ZV20" s="130"/>
      <c r="ZW20" s="130"/>
      <c r="ZX20" s="130"/>
      <c r="ZY20" s="130"/>
      <c r="ZZ20" s="130"/>
      <c r="AAA20" s="130"/>
      <c r="AAB20" s="130"/>
      <c r="AAC20" s="130"/>
      <c r="AAD20" s="130"/>
      <c r="AAE20" s="130"/>
      <c r="AAF20" s="130"/>
      <c r="AAG20" s="130"/>
      <c r="AAH20" s="130"/>
      <c r="AAI20" s="130"/>
      <c r="AAJ20" s="130"/>
      <c r="AAK20" s="130"/>
      <c r="AAL20" s="130"/>
      <c r="AAM20" s="130"/>
      <c r="AAN20" s="130"/>
      <c r="AAO20" s="130"/>
      <c r="AAP20" s="130"/>
      <c r="AAQ20" s="130"/>
      <c r="AAR20" s="130"/>
      <c r="AAS20" s="130"/>
      <c r="AAT20" s="130"/>
      <c r="AAU20" s="130"/>
      <c r="AAV20" s="130"/>
      <c r="AAW20" s="130"/>
      <c r="AAX20" s="130"/>
      <c r="AAY20" s="130"/>
      <c r="AAZ20" s="130"/>
      <c r="ABA20" s="130"/>
      <c r="ABB20" s="130"/>
      <c r="ABC20" s="130"/>
      <c r="ABD20" s="130"/>
      <c r="ABE20" s="130"/>
      <c r="ABF20" s="130"/>
      <c r="ABG20" s="130"/>
      <c r="ABH20" s="130"/>
      <c r="ABI20" s="130"/>
      <c r="ABJ20" s="130"/>
      <c r="ABK20" s="130"/>
      <c r="ABL20" s="130"/>
      <c r="ABM20" s="130"/>
      <c r="ABN20" s="130"/>
      <c r="ABO20" s="130"/>
      <c r="ABP20" s="130"/>
      <c r="ABQ20" s="130"/>
      <c r="ABR20" s="130"/>
      <c r="ABS20" s="130"/>
      <c r="ABT20" s="130"/>
      <c r="ABU20" s="130"/>
      <c r="ABV20" s="130"/>
      <c r="ABW20" s="130"/>
      <c r="ABX20" s="130"/>
      <c r="ABY20" s="130"/>
      <c r="ABZ20" s="130"/>
      <c r="ACA20" s="130"/>
      <c r="ACB20" s="130"/>
      <c r="ACC20" s="130"/>
      <c r="ACD20" s="130"/>
      <c r="ACE20" s="130"/>
      <c r="ACF20" s="130"/>
      <c r="ACG20" s="130"/>
      <c r="ACH20" s="130"/>
      <c r="ACI20" s="130"/>
      <c r="ACJ20" s="130"/>
      <c r="ACK20" s="130"/>
      <c r="ACL20" s="130"/>
      <c r="ACM20" s="130"/>
      <c r="ACN20" s="130"/>
      <c r="ACO20" s="130"/>
      <c r="ACP20" s="130"/>
      <c r="ACQ20" s="130"/>
      <c r="ACR20" s="130"/>
      <c r="ACS20" s="130"/>
      <c r="ACT20" s="130"/>
      <c r="ACU20" s="130"/>
      <c r="ACV20" s="130"/>
      <c r="ACW20" s="130"/>
      <c r="ACX20" s="130"/>
      <c r="ACY20" s="130"/>
      <c r="ACZ20" s="130"/>
      <c r="ADA20" s="130"/>
      <c r="ADB20" s="130"/>
      <c r="ADC20" s="130"/>
      <c r="ADD20" s="130"/>
      <c r="ADE20" s="130"/>
      <c r="ADF20" s="130"/>
      <c r="ADG20" s="130"/>
      <c r="ADH20" s="130"/>
      <c r="ADI20" s="130"/>
      <c r="ADJ20" s="130"/>
      <c r="ADK20" s="130"/>
      <c r="ADL20" s="130"/>
      <c r="ADM20" s="130"/>
      <c r="ADN20" s="130"/>
      <c r="ADO20" s="130"/>
      <c r="ADP20" s="130"/>
      <c r="ADQ20" s="130"/>
      <c r="ADR20" s="130"/>
      <c r="ADS20" s="130"/>
      <c r="ADT20" s="130"/>
      <c r="ADU20" s="130"/>
      <c r="ADV20" s="130"/>
      <c r="ADW20" s="130"/>
      <c r="ADX20" s="130"/>
      <c r="ADY20" s="130"/>
      <c r="ADZ20" s="130"/>
      <c r="AEA20" s="130"/>
      <c r="AEB20" s="130"/>
      <c r="AEC20" s="130"/>
      <c r="AED20" s="130"/>
      <c r="AEE20" s="130"/>
      <c r="AEF20" s="130"/>
      <c r="AEG20" s="130"/>
      <c r="AEH20" s="130"/>
      <c r="AEI20" s="130"/>
      <c r="AEJ20" s="130"/>
      <c r="AEK20" s="130"/>
      <c r="AEL20" s="130"/>
      <c r="AEM20" s="130"/>
      <c r="AEN20" s="130"/>
      <c r="AEO20" s="130"/>
      <c r="AEP20" s="130"/>
      <c r="AEQ20" s="130"/>
      <c r="AER20" s="130"/>
      <c r="AES20" s="130"/>
      <c r="AET20" s="130"/>
      <c r="AEU20" s="130"/>
      <c r="AEV20" s="130"/>
      <c r="AEW20" s="130"/>
      <c r="AEX20" s="130"/>
      <c r="AEY20" s="130"/>
      <c r="AEZ20" s="130"/>
      <c r="AFA20" s="130"/>
      <c r="AFB20" s="130"/>
      <c r="AFC20" s="130"/>
      <c r="AFD20" s="130"/>
      <c r="AFE20" s="130"/>
      <c r="AFF20" s="130"/>
      <c r="AFG20" s="130"/>
      <c r="AFH20" s="130"/>
      <c r="AFI20" s="130"/>
      <c r="AFJ20" s="130"/>
      <c r="AFK20" s="130"/>
      <c r="AFL20" s="130"/>
      <c r="AFM20" s="130"/>
      <c r="AFN20" s="130"/>
      <c r="AFO20" s="130"/>
      <c r="AFP20" s="130"/>
      <c r="AFQ20" s="130"/>
      <c r="AFR20" s="130"/>
      <c r="AFS20" s="130"/>
      <c r="AFT20" s="130"/>
      <c r="AFU20" s="130"/>
      <c r="AFV20" s="130"/>
      <c r="AFW20" s="130"/>
      <c r="AFX20" s="130"/>
      <c r="AFY20" s="130"/>
      <c r="AFZ20" s="130"/>
      <c r="AGA20" s="130"/>
      <c r="AGB20" s="130"/>
      <c r="AGC20" s="130"/>
      <c r="AGD20" s="130"/>
      <c r="AGE20" s="130"/>
      <c r="AGF20" s="130"/>
      <c r="AGG20" s="130"/>
      <c r="AGH20" s="130"/>
      <c r="AGI20" s="130"/>
      <c r="AGJ20" s="130"/>
      <c r="AGK20" s="130"/>
      <c r="AGL20" s="130"/>
      <c r="AGM20" s="130"/>
      <c r="AGN20" s="130"/>
      <c r="AGO20" s="130"/>
      <c r="AGP20" s="130"/>
      <c r="AGQ20" s="130"/>
      <c r="AGR20" s="130"/>
      <c r="AGS20" s="130"/>
      <c r="AGT20" s="130"/>
      <c r="AGU20" s="130"/>
      <c r="AGV20" s="130"/>
      <c r="AGW20" s="130"/>
      <c r="AGX20" s="130"/>
      <c r="AGY20" s="130"/>
      <c r="AGZ20" s="130"/>
      <c r="AHA20" s="130"/>
      <c r="AHB20" s="130"/>
      <c r="AHC20" s="130"/>
      <c r="AHD20" s="130"/>
      <c r="AHE20" s="130"/>
      <c r="AHF20" s="130"/>
      <c r="AHG20" s="130"/>
      <c r="AHH20" s="130"/>
      <c r="AHI20" s="130"/>
      <c r="AHJ20" s="130"/>
      <c r="AHK20" s="130"/>
      <c r="AHL20" s="130"/>
      <c r="AHM20" s="130"/>
      <c r="AHN20" s="130"/>
      <c r="AHO20" s="130"/>
      <c r="AHP20" s="130"/>
      <c r="AHQ20" s="130"/>
      <c r="AHR20" s="130"/>
      <c r="AHS20" s="130"/>
      <c r="AHT20" s="130"/>
      <c r="AHU20" s="130"/>
      <c r="AHV20" s="130"/>
      <c r="AHW20" s="130"/>
      <c r="AHX20" s="130"/>
      <c r="AHY20" s="130"/>
      <c r="AHZ20" s="130"/>
      <c r="AIA20" s="130"/>
      <c r="AIB20" s="130"/>
      <c r="AIC20" s="130"/>
      <c r="AID20" s="130"/>
      <c r="AIE20" s="130"/>
      <c r="AIF20" s="130"/>
      <c r="AIG20" s="130"/>
      <c r="AIH20" s="130"/>
      <c r="AII20" s="130"/>
      <c r="AIJ20" s="130"/>
      <c r="AIK20" s="130"/>
      <c r="AIL20" s="130"/>
      <c r="AIM20" s="130"/>
      <c r="AIN20" s="130"/>
      <c r="AIO20" s="130"/>
      <c r="AIP20" s="130"/>
      <c r="AIQ20" s="130"/>
      <c r="AIR20" s="130"/>
      <c r="AIS20" s="130"/>
      <c r="AIT20" s="130"/>
      <c r="AIU20" s="130"/>
      <c r="AIV20" s="130"/>
      <c r="AIW20" s="130"/>
      <c r="AIX20" s="130"/>
      <c r="AIY20" s="130"/>
      <c r="AIZ20" s="130"/>
      <c r="AJA20" s="130"/>
      <c r="AJB20" s="130"/>
      <c r="AJC20" s="130"/>
      <c r="AJD20" s="130"/>
      <c r="AJE20" s="130"/>
      <c r="AJF20" s="130"/>
      <c r="AJG20" s="130"/>
      <c r="AJH20" s="130"/>
      <c r="AJI20" s="130"/>
      <c r="AJJ20" s="130"/>
      <c r="AJK20" s="130"/>
      <c r="AJL20" s="130"/>
      <c r="AJM20" s="130"/>
      <c r="AJN20" s="130"/>
      <c r="AJO20" s="130"/>
      <c r="AJP20" s="130"/>
      <c r="AJQ20" s="130"/>
      <c r="AJR20" s="130"/>
      <c r="AJS20" s="130"/>
      <c r="AJT20" s="130"/>
      <c r="AJU20" s="130"/>
      <c r="AJV20" s="130"/>
      <c r="AJW20" s="130"/>
      <c r="AJX20" s="130"/>
      <c r="AJY20" s="130"/>
      <c r="AJZ20" s="130"/>
      <c r="AKA20" s="130"/>
      <c r="AKB20" s="130"/>
      <c r="AKC20" s="130"/>
      <c r="AKD20" s="130"/>
      <c r="AKE20" s="130"/>
      <c r="AKF20" s="130"/>
      <c r="AKG20" s="130"/>
      <c r="AKH20" s="130"/>
      <c r="AKI20" s="130"/>
      <c r="AKJ20" s="130"/>
      <c r="AKK20" s="130"/>
      <c r="AKL20" s="130"/>
      <c r="AKM20" s="130"/>
      <c r="AKN20" s="130"/>
      <c r="AKO20" s="130"/>
      <c r="AKP20" s="130"/>
      <c r="AKQ20" s="130"/>
      <c r="AKR20" s="130"/>
      <c r="AKS20" s="130"/>
      <c r="AKT20" s="130"/>
      <c r="AKU20" s="130"/>
      <c r="AKV20" s="130"/>
      <c r="AKW20" s="130"/>
      <c r="AKX20" s="130"/>
      <c r="AKY20" s="130"/>
      <c r="AKZ20" s="130"/>
      <c r="ALA20" s="130"/>
      <c r="ALB20" s="130"/>
      <c r="ALC20" s="130"/>
      <c r="ALD20" s="130"/>
      <c r="ALE20" s="130"/>
      <c r="ALF20" s="130"/>
      <c r="ALG20" s="130"/>
      <c r="ALH20" s="130"/>
      <c r="ALI20" s="130"/>
      <c r="ALJ20" s="130"/>
      <c r="ALK20" s="130"/>
      <c r="ALL20" s="130"/>
      <c r="ALM20" s="130"/>
      <c r="ALN20" s="130"/>
      <c r="ALO20" s="130"/>
      <c r="ALP20" s="130"/>
      <c r="ALQ20" s="130"/>
      <c r="ALR20" s="130"/>
      <c r="ALS20" s="130"/>
      <c r="ALT20" s="130"/>
      <c r="ALU20" s="130"/>
      <c r="ALV20" s="130"/>
      <c r="ALW20" s="130"/>
      <c r="ALX20" s="130"/>
      <c r="ALY20" s="130"/>
      <c r="ALZ20" s="130"/>
      <c r="AMA20" s="130"/>
      <c r="AMB20" s="130"/>
      <c r="AMC20" s="130"/>
      <c r="AMD20" s="130"/>
      <c r="AME20" s="130"/>
      <c r="AMF20" s="130"/>
      <c r="AMG20" s="130"/>
      <c r="AMH20" s="130"/>
      <c r="AMI20" s="130"/>
      <c r="AMJ20" s="130"/>
      <c r="AMK20" s="130"/>
      <c r="AML20" s="130"/>
      <c r="AMM20" s="130"/>
      <c r="AMN20" s="130"/>
      <c r="AMO20" s="130"/>
      <c r="AMP20" s="130"/>
      <c r="AMQ20" s="130"/>
      <c r="AMR20" s="130"/>
      <c r="AMS20" s="130"/>
      <c r="AMT20" s="130"/>
      <c r="AMU20" s="130"/>
      <c r="AMV20" s="130"/>
      <c r="AMW20" s="130"/>
      <c r="AMX20" s="130"/>
      <c r="AMY20" s="130"/>
      <c r="AMZ20" s="130"/>
      <c r="ANA20" s="130"/>
      <c r="ANB20" s="130"/>
      <c r="ANC20" s="130"/>
      <c r="AND20" s="130"/>
      <c r="ANE20" s="130"/>
      <c r="ANF20" s="130"/>
      <c r="ANG20" s="130"/>
      <c r="ANH20" s="130"/>
      <c r="ANI20" s="130"/>
      <c r="ANJ20" s="130"/>
      <c r="ANK20" s="130"/>
      <c r="ANL20" s="130"/>
      <c r="ANM20" s="130"/>
      <c r="ANN20" s="130"/>
      <c r="ANO20" s="130"/>
      <c r="ANP20" s="130"/>
      <c r="ANQ20" s="130"/>
      <c r="ANR20" s="130"/>
      <c r="ANS20" s="130"/>
      <c r="ANT20" s="130"/>
      <c r="ANU20" s="130"/>
      <c r="ANV20" s="130"/>
      <c r="ANW20" s="130"/>
      <c r="ANX20" s="130"/>
      <c r="ANY20" s="130"/>
      <c r="ANZ20" s="130"/>
      <c r="AOA20" s="130"/>
      <c r="AOB20" s="130"/>
      <c r="AOC20" s="130"/>
      <c r="AOD20" s="130"/>
      <c r="AOE20" s="130"/>
      <c r="AOF20" s="130"/>
      <c r="AOG20" s="130"/>
      <c r="AOH20" s="130"/>
      <c r="AOI20" s="130"/>
      <c r="AOJ20" s="130"/>
      <c r="AOK20" s="130"/>
      <c r="AOL20" s="130"/>
      <c r="AOM20" s="130"/>
      <c r="AON20" s="130"/>
      <c r="AOO20" s="130"/>
      <c r="AOP20" s="130"/>
      <c r="AOQ20" s="130"/>
      <c r="AOR20" s="130"/>
      <c r="AOS20" s="130"/>
      <c r="AOT20" s="130"/>
      <c r="AOU20" s="130"/>
      <c r="AOV20" s="130"/>
      <c r="AOW20" s="130"/>
      <c r="AOX20" s="130"/>
      <c r="AOY20" s="130"/>
      <c r="AOZ20" s="130"/>
      <c r="APA20" s="130"/>
      <c r="APB20" s="130"/>
      <c r="APC20" s="130"/>
      <c r="APD20" s="130"/>
      <c r="APE20" s="130"/>
      <c r="APF20" s="130"/>
      <c r="APG20" s="130"/>
      <c r="APH20" s="130"/>
      <c r="API20" s="130"/>
      <c r="APJ20" s="130"/>
      <c r="APK20" s="130"/>
      <c r="APL20" s="130"/>
      <c r="APM20" s="130"/>
      <c r="APN20" s="130"/>
      <c r="APO20" s="130"/>
      <c r="APP20" s="130"/>
      <c r="APQ20" s="130"/>
      <c r="APR20" s="130"/>
      <c r="APS20" s="130"/>
      <c r="APT20" s="130"/>
      <c r="APU20" s="130"/>
      <c r="APV20" s="130"/>
      <c r="APW20" s="130"/>
      <c r="APX20" s="130"/>
      <c r="APY20" s="130"/>
      <c r="APZ20" s="130"/>
      <c r="AQA20" s="130"/>
      <c r="AQB20" s="130"/>
      <c r="AQC20" s="130"/>
      <c r="AQD20" s="130"/>
      <c r="AQE20" s="130"/>
      <c r="AQF20" s="130"/>
      <c r="AQG20" s="130"/>
      <c r="AQH20" s="130"/>
      <c r="AQI20" s="130"/>
      <c r="AQJ20" s="130"/>
      <c r="AQK20" s="130"/>
      <c r="AQL20" s="130"/>
      <c r="AQM20" s="130"/>
      <c r="AQN20" s="130"/>
      <c r="AQO20" s="130"/>
      <c r="AQP20" s="130"/>
      <c r="AQQ20" s="130"/>
      <c r="AQR20" s="130"/>
      <c r="AQS20" s="130"/>
      <c r="AQT20" s="130"/>
      <c r="AQU20" s="130"/>
      <c r="AQV20" s="130"/>
      <c r="AQW20" s="130"/>
      <c r="AQX20" s="130"/>
      <c r="AQY20" s="130"/>
      <c r="AQZ20" s="130"/>
      <c r="ARA20" s="130"/>
      <c r="ARB20" s="130"/>
      <c r="ARC20" s="130"/>
      <c r="ARD20" s="130"/>
      <c r="ARE20" s="130"/>
      <c r="ARF20" s="130"/>
      <c r="ARG20" s="130"/>
      <c r="ARH20" s="130"/>
      <c r="ARI20" s="130"/>
      <c r="ARJ20" s="130"/>
      <c r="ARK20" s="130"/>
      <c r="ARL20" s="130"/>
      <c r="ARM20" s="130"/>
      <c r="ARN20" s="130"/>
      <c r="ARO20" s="130"/>
      <c r="ARP20" s="130"/>
      <c r="ARQ20" s="130"/>
      <c r="ARR20" s="130"/>
      <c r="ARS20" s="130"/>
      <c r="ART20" s="130"/>
      <c r="ARU20" s="130"/>
      <c r="ARV20" s="130"/>
      <c r="ARW20" s="130"/>
      <c r="ARX20" s="130"/>
      <c r="ARY20" s="130"/>
      <c r="ARZ20" s="130"/>
      <c r="ASA20" s="130"/>
      <c r="ASB20" s="130"/>
      <c r="ASC20" s="130"/>
      <c r="ASD20" s="130"/>
      <c r="ASE20" s="130"/>
      <c r="ASF20" s="130"/>
      <c r="ASG20" s="130"/>
      <c r="ASH20" s="130"/>
      <c r="ASI20" s="130"/>
      <c r="ASJ20" s="130"/>
      <c r="ASK20" s="130"/>
      <c r="ASL20" s="130"/>
      <c r="ASM20" s="130"/>
      <c r="ASN20" s="130"/>
      <c r="ASO20" s="130"/>
      <c r="ASP20" s="130"/>
      <c r="ASQ20" s="130"/>
      <c r="ASR20" s="130"/>
      <c r="ASS20" s="130"/>
      <c r="AST20" s="130"/>
      <c r="ASU20" s="130"/>
      <c r="ASV20" s="130"/>
      <c r="ASW20" s="130"/>
      <c r="ASX20" s="130"/>
      <c r="ASY20" s="130"/>
      <c r="ASZ20" s="130"/>
      <c r="ATA20" s="130"/>
      <c r="ATB20" s="130"/>
      <c r="ATC20" s="130"/>
      <c r="ATD20" s="130"/>
      <c r="ATE20" s="130"/>
      <c r="ATF20" s="130"/>
      <c r="ATG20" s="130"/>
      <c r="ATH20" s="130"/>
      <c r="ATI20" s="130"/>
      <c r="ATJ20" s="130"/>
      <c r="ATK20" s="130"/>
      <c r="ATL20" s="130"/>
      <c r="ATM20" s="130"/>
      <c r="ATN20" s="130"/>
      <c r="ATO20" s="130"/>
      <c r="ATP20" s="130"/>
      <c r="ATQ20" s="130"/>
      <c r="ATR20" s="130"/>
      <c r="ATS20" s="130"/>
      <c r="ATT20" s="130"/>
      <c r="ATU20" s="130"/>
      <c r="ATV20" s="130"/>
      <c r="ATW20" s="130"/>
      <c r="ATX20" s="130"/>
      <c r="ATY20" s="130"/>
      <c r="ATZ20" s="130"/>
      <c r="AUA20" s="130"/>
      <c r="AUB20" s="130"/>
      <c r="AUC20" s="130"/>
      <c r="AUD20" s="130"/>
      <c r="AUE20" s="130"/>
      <c r="AUF20" s="130"/>
      <c r="AUG20" s="130"/>
      <c r="AUH20" s="130"/>
      <c r="AUI20" s="130"/>
      <c r="AUJ20" s="130"/>
      <c r="AUK20" s="130"/>
      <c r="AUL20" s="130"/>
      <c r="AUM20" s="130"/>
      <c r="AUN20" s="130"/>
      <c r="AUO20" s="130"/>
      <c r="AUP20" s="130"/>
      <c r="AUQ20" s="130"/>
      <c r="AUR20" s="130"/>
      <c r="AUS20" s="130"/>
      <c r="AUT20" s="130"/>
      <c r="AUU20" s="130"/>
      <c r="AUV20" s="130"/>
      <c r="AUW20" s="130"/>
      <c r="AUX20" s="130"/>
      <c r="AUY20" s="130"/>
      <c r="AUZ20" s="130"/>
      <c r="AVA20" s="130"/>
      <c r="AVB20" s="130"/>
      <c r="AVC20" s="130"/>
      <c r="AVD20" s="130"/>
      <c r="AVE20" s="130"/>
      <c r="AVF20" s="130"/>
      <c r="AVG20" s="130"/>
      <c r="AVH20" s="130"/>
      <c r="AVI20" s="130"/>
      <c r="AVJ20" s="130"/>
      <c r="AVK20" s="130"/>
      <c r="AVL20" s="130"/>
      <c r="AVM20" s="130"/>
      <c r="AVN20" s="130"/>
      <c r="AVO20" s="130"/>
      <c r="AVP20" s="130"/>
      <c r="AVQ20" s="130"/>
      <c r="AVR20" s="130"/>
      <c r="AVS20" s="130"/>
      <c r="AVT20" s="130"/>
      <c r="AVU20" s="130"/>
      <c r="AVV20" s="130"/>
      <c r="AVW20" s="130"/>
      <c r="AVX20" s="130"/>
      <c r="AVY20" s="130"/>
      <c r="AVZ20" s="130"/>
      <c r="AWA20" s="130"/>
      <c r="AWB20" s="130"/>
      <c r="AWC20" s="130"/>
      <c r="AWD20" s="130"/>
      <c r="AWE20" s="130"/>
      <c r="AWF20" s="130"/>
      <c r="AWG20" s="130"/>
      <c r="AWH20" s="130"/>
      <c r="AWI20" s="130"/>
      <c r="AWJ20" s="130"/>
      <c r="AWK20" s="130"/>
      <c r="AWL20" s="130"/>
      <c r="AWM20" s="130"/>
      <c r="AWN20" s="130"/>
      <c r="AWO20" s="130"/>
      <c r="AWP20" s="130"/>
      <c r="AWQ20" s="130"/>
      <c r="AWR20" s="130"/>
      <c r="AWS20" s="130"/>
      <c r="AWT20" s="130"/>
      <c r="AWU20" s="130"/>
      <c r="AWV20" s="130"/>
      <c r="AWW20" s="130"/>
      <c r="AWX20" s="130"/>
      <c r="AWY20" s="130"/>
      <c r="AWZ20" s="130"/>
      <c r="AXA20" s="130"/>
      <c r="AXB20" s="130"/>
      <c r="AXC20" s="130"/>
      <c r="AXD20" s="130"/>
      <c r="AXE20" s="130"/>
      <c r="AXF20" s="130"/>
      <c r="AXG20" s="130"/>
      <c r="AXH20" s="130"/>
      <c r="AXI20" s="130"/>
      <c r="AXJ20" s="130"/>
      <c r="AXK20" s="130"/>
      <c r="AXL20" s="130"/>
      <c r="AXM20" s="130"/>
      <c r="AXN20" s="130"/>
      <c r="AXO20" s="130"/>
      <c r="AXP20" s="130"/>
      <c r="AXQ20" s="130"/>
      <c r="AXR20" s="130"/>
      <c r="AXS20" s="130"/>
      <c r="AXT20" s="130"/>
      <c r="AXU20" s="130"/>
      <c r="AXV20" s="130"/>
      <c r="AXW20" s="130"/>
      <c r="AXX20" s="130"/>
      <c r="AXY20" s="130"/>
      <c r="AXZ20" s="130"/>
      <c r="AYA20" s="130"/>
      <c r="AYB20" s="130"/>
      <c r="AYC20" s="130"/>
      <c r="AYD20" s="130"/>
      <c r="AYE20" s="130"/>
      <c r="AYF20" s="130"/>
      <c r="AYG20" s="130"/>
      <c r="AYH20" s="130"/>
      <c r="AYI20" s="130"/>
      <c r="AYJ20" s="130"/>
      <c r="AYK20" s="130"/>
      <c r="AYL20" s="130"/>
      <c r="AYM20" s="130"/>
      <c r="AYN20" s="130"/>
      <c r="AYO20" s="130"/>
      <c r="AYP20" s="130"/>
      <c r="AYQ20" s="130"/>
      <c r="AYR20" s="130"/>
      <c r="AYS20" s="130"/>
      <c r="AYT20" s="130"/>
      <c r="AYU20" s="130"/>
      <c r="AYV20" s="130"/>
      <c r="AYW20" s="130"/>
      <c r="AYX20" s="130"/>
      <c r="AYY20" s="130"/>
      <c r="AYZ20" s="130"/>
      <c r="AZA20" s="130"/>
      <c r="AZB20" s="130"/>
      <c r="AZC20" s="130"/>
      <c r="AZD20" s="130"/>
      <c r="AZE20" s="130"/>
      <c r="AZF20" s="130"/>
      <c r="AZG20" s="130"/>
      <c r="AZH20" s="130"/>
      <c r="AZI20" s="130"/>
      <c r="AZJ20" s="130"/>
      <c r="AZK20" s="130"/>
      <c r="AZL20" s="130"/>
      <c r="AZM20" s="130"/>
      <c r="AZN20" s="130"/>
      <c r="AZO20" s="130"/>
      <c r="AZP20" s="130"/>
      <c r="AZQ20" s="130"/>
      <c r="AZR20" s="130"/>
      <c r="AZS20" s="130"/>
      <c r="AZT20" s="130"/>
      <c r="AZU20" s="130"/>
      <c r="AZV20" s="130"/>
      <c r="AZW20" s="130"/>
      <c r="AZX20" s="130"/>
      <c r="AZY20" s="130"/>
      <c r="AZZ20" s="130"/>
      <c r="BAA20" s="130"/>
      <c r="BAB20" s="130"/>
      <c r="BAC20" s="130"/>
      <c r="BAD20" s="130"/>
      <c r="BAE20" s="130"/>
      <c r="BAF20" s="130"/>
      <c r="BAG20" s="130"/>
      <c r="BAH20" s="130"/>
      <c r="BAI20" s="130"/>
      <c r="BAJ20" s="130"/>
      <c r="BAK20" s="130"/>
      <c r="BAL20" s="130"/>
      <c r="BAM20" s="130"/>
      <c r="BAN20" s="130"/>
      <c r="BAO20" s="130"/>
      <c r="BAP20" s="130"/>
      <c r="BAQ20" s="130"/>
      <c r="BAR20" s="130"/>
      <c r="BAS20" s="130"/>
      <c r="BAT20" s="130"/>
      <c r="BAU20" s="130"/>
      <c r="BAV20" s="130"/>
      <c r="BAW20" s="130"/>
      <c r="BAX20" s="130"/>
      <c r="BAY20" s="130"/>
      <c r="BAZ20" s="130"/>
      <c r="BBA20" s="130"/>
      <c r="BBB20" s="130"/>
      <c r="BBC20" s="130"/>
      <c r="BBD20" s="130"/>
      <c r="BBE20" s="130"/>
      <c r="BBF20" s="130"/>
      <c r="BBG20" s="130"/>
      <c r="BBH20" s="130"/>
      <c r="BBI20" s="130"/>
      <c r="BBJ20" s="130"/>
      <c r="BBK20" s="130"/>
      <c r="BBL20" s="130"/>
      <c r="BBM20" s="130"/>
      <c r="BBN20" s="130"/>
      <c r="BBO20" s="130"/>
      <c r="BBP20" s="130"/>
      <c r="BBQ20" s="130"/>
      <c r="BBR20" s="130"/>
      <c r="BBS20" s="130"/>
      <c r="BBT20" s="130"/>
      <c r="BBU20" s="130"/>
      <c r="BBV20" s="130"/>
      <c r="BBW20" s="130"/>
      <c r="BBX20" s="130"/>
      <c r="BBY20" s="130"/>
      <c r="BBZ20" s="130"/>
      <c r="BCA20" s="130"/>
      <c r="BCB20" s="130"/>
      <c r="BCC20" s="130"/>
      <c r="BCD20" s="130"/>
      <c r="BCE20" s="130"/>
      <c r="BCF20" s="130"/>
      <c r="BCG20" s="130"/>
      <c r="BCH20" s="130"/>
      <c r="BCI20" s="130"/>
      <c r="BCJ20" s="130"/>
      <c r="BCK20" s="130"/>
      <c r="BCL20" s="130"/>
      <c r="BCM20" s="130"/>
      <c r="BCN20" s="130"/>
      <c r="BCO20" s="130"/>
      <c r="BCP20" s="130"/>
      <c r="BCQ20" s="130"/>
      <c r="BCR20" s="130"/>
      <c r="BCS20" s="130"/>
      <c r="BCT20" s="130"/>
      <c r="BCU20" s="130"/>
      <c r="BCV20" s="130"/>
      <c r="BCW20" s="130"/>
      <c r="BCX20" s="130"/>
      <c r="BCY20" s="130"/>
      <c r="BCZ20" s="130"/>
      <c r="BDA20" s="130"/>
      <c r="BDB20" s="130"/>
      <c r="BDC20" s="130"/>
      <c r="BDD20" s="130"/>
      <c r="BDE20" s="130"/>
      <c r="BDF20" s="130"/>
      <c r="BDG20" s="130"/>
      <c r="BDH20" s="130"/>
      <c r="BDI20" s="130"/>
      <c r="BDJ20" s="130"/>
      <c r="BDK20" s="130"/>
      <c r="BDL20" s="130"/>
      <c r="BDM20" s="130"/>
      <c r="BDN20" s="130"/>
      <c r="BDO20" s="130"/>
      <c r="BDP20" s="130"/>
      <c r="BDQ20" s="130"/>
      <c r="BDR20" s="130"/>
      <c r="BDS20" s="130"/>
      <c r="BDT20" s="130"/>
      <c r="BDU20" s="130"/>
      <c r="BDV20" s="130"/>
      <c r="BDW20" s="130"/>
      <c r="BDX20" s="130"/>
      <c r="BDY20" s="130"/>
      <c r="BDZ20" s="130"/>
      <c r="BEA20" s="130"/>
      <c r="BEB20" s="130"/>
      <c r="BEC20" s="130"/>
      <c r="BED20" s="130"/>
      <c r="BEE20" s="130"/>
      <c r="BEF20" s="130"/>
      <c r="BEG20" s="130"/>
      <c r="BEH20" s="130"/>
      <c r="BEI20" s="130"/>
      <c r="BEJ20" s="130"/>
      <c r="BEK20" s="130"/>
      <c r="BEL20" s="130"/>
      <c r="BEM20" s="130"/>
      <c r="BEN20" s="130"/>
      <c r="BEO20" s="130"/>
      <c r="BEP20" s="130"/>
      <c r="BEQ20" s="130"/>
      <c r="BER20" s="130"/>
      <c r="BES20" s="130"/>
      <c r="BET20" s="130"/>
      <c r="BEU20" s="130"/>
      <c r="BEV20" s="130"/>
      <c r="BEW20" s="130"/>
      <c r="BEX20" s="130"/>
      <c r="BEY20" s="130"/>
      <c r="BEZ20" s="130"/>
      <c r="BFA20" s="130"/>
      <c r="BFB20" s="130"/>
      <c r="BFC20" s="130"/>
      <c r="BFD20" s="130"/>
      <c r="BFE20" s="130"/>
      <c r="BFF20" s="130"/>
      <c r="BFG20" s="130"/>
      <c r="BFH20" s="130"/>
      <c r="BFI20" s="130"/>
      <c r="BFJ20" s="130"/>
      <c r="BFK20" s="130"/>
      <c r="BFL20" s="130"/>
      <c r="BFM20" s="130"/>
      <c r="BFN20" s="130"/>
      <c r="BFO20" s="130"/>
      <c r="BFP20" s="130"/>
      <c r="BFQ20" s="130"/>
      <c r="BFR20" s="130"/>
      <c r="BFS20" s="130"/>
      <c r="BFT20" s="130"/>
      <c r="BFU20" s="130"/>
      <c r="BFV20" s="130"/>
      <c r="BFW20" s="130"/>
      <c r="BFX20" s="130"/>
      <c r="BFY20" s="130"/>
      <c r="BFZ20" s="130"/>
      <c r="BGA20" s="130"/>
      <c r="BGB20" s="130"/>
      <c r="BGC20" s="130"/>
      <c r="BGD20" s="130"/>
      <c r="BGE20" s="130"/>
      <c r="BGF20" s="130"/>
      <c r="BGG20" s="130"/>
      <c r="BGH20" s="130"/>
      <c r="BGI20" s="130"/>
      <c r="BGJ20" s="130"/>
      <c r="BGK20" s="130"/>
      <c r="BGL20" s="130"/>
      <c r="BGM20" s="130"/>
      <c r="BGN20" s="130"/>
      <c r="BGO20" s="130"/>
      <c r="BGP20" s="130"/>
      <c r="BGQ20" s="130"/>
      <c r="BGR20" s="130"/>
      <c r="BGS20" s="130"/>
      <c r="BGT20" s="130"/>
      <c r="BGU20" s="130"/>
      <c r="BGV20" s="130"/>
      <c r="BGW20" s="130"/>
      <c r="BGX20" s="130"/>
      <c r="BGY20" s="130"/>
      <c r="BGZ20" s="130"/>
      <c r="BHA20" s="130"/>
      <c r="BHB20" s="130"/>
      <c r="BHC20" s="130"/>
      <c r="BHD20" s="130"/>
      <c r="BHE20" s="130"/>
      <c r="BHF20" s="130"/>
      <c r="BHG20" s="130"/>
      <c r="BHH20" s="130"/>
      <c r="BHI20" s="130"/>
      <c r="BHJ20" s="130"/>
      <c r="BHK20" s="130"/>
      <c r="BHL20" s="130"/>
      <c r="BHM20" s="130"/>
      <c r="BHN20" s="130"/>
      <c r="BHO20" s="130"/>
      <c r="BHP20" s="130"/>
      <c r="BHQ20" s="130"/>
      <c r="BHR20" s="130"/>
      <c r="BHS20" s="130"/>
      <c r="BHT20" s="130"/>
      <c r="BHU20" s="130"/>
      <c r="BHV20" s="130"/>
      <c r="BHW20" s="130"/>
      <c r="BHX20" s="130"/>
      <c r="BHY20" s="130"/>
      <c r="BHZ20" s="130"/>
      <c r="BIA20" s="130"/>
      <c r="BIB20" s="130"/>
      <c r="BIC20" s="130"/>
      <c r="BID20" s="130"/>
      <c r="BIE20" s="130"/>
      <c r="BIF20" s="130"/>
      <c r="BIG20" s="130"/>
      <c r="BIH20" s="130"/>
      <c r="BII20" s="130"/>
      <c r="BIJ20" s="130"/>
      <c r="BIK20" s="130"/>
      <c r="BIL20" s="130"/>
      <c r="BIM20" s="130"/>
      <c r="BIN20" s="130"/>
      <c r="BIO20" s="130"/>
      <c r="BIP20" s="130"/>
      <c r="BIQ20" s="130"/>
      <c r="BIR20" s="130"/>
      <c r="BIS20" s="130"/>
      <c r="BIT20" s="130"/>
      <c r="BIU20" s="130"/>
      <c r="BIV20" s="130"/>
      <c r="BIW20" s="130"/>
      <c r="BIX20" s="130"/>
      <c r="BIY20" s="130"/>
      <c r="BIZ20" s="130"/>
      <c r="BJA20" s="130"/>
      <c r="BJB20" s="130"/>
      <c r="BJC20" s="130"/>
      <c r="BJD20" s="130"/>
      <c r="BJE20" s="130"/>
      <c r="BJF20" s="130"/>
      <c r="BJG20" s="130"/>
      <c r="BJH20" s="130"/>
      <c r="BJI20" s="130"/>
      <c r="BJJ20" s="130"/>
      <c r="BJK20" s="130"/>
      <c r="BJL20" s="130"/>
      <c r="BJM20" s="130"/>
      <c r="BJN20" s="130"/>
      <c r="BJO20" s="130"/>
      <c r="BJP20" s="130"/>
      <c r="BJQ20" s="130"/>
      <c r="BJR20" s="130"/>
      <c r="BJS20" s="130"/>
      <c r="BJT20" s="130"/>
      <c r="BJU20" s="130"/>
      <c r="BJV20" s="130"/>
      <c r="BJW20" s="130"/>
      <c r="BJX20" s="130"/>
      <c r="BJY20" s="130"/>
      <c r="BJZ20" s="130"/>
      <c r="BKA20" s="130"/>
      <c r="BKB20" s="130"/>
      <c r="BKC20" s="130"/>
      <c r="BKD20" s="130"/>
      <c r="BKE20" s="130"/>
      <c r="BKF20" s="130"/>
      <c r="BKG20" s="130"/>
      <c r="BKH20" s="130"/>
      <c r="BKI20" s="130"/>
      <c r="BKJ20" s="130"/>
      <c r="BKK20" s="130"/>
      <c r="BKL20" s="130"/>
      <c r="BKM20" s="130"/>
      <c r="BKN20" s="130"/>
      <c r="BKO20" s="130"/>
      <c r="BKP20" s="130"/>
      <c r="BKQ20" s="130"/>
      <c r="BKR20" s="130"/>
      <c r="BKS20" s="130"/>
      <c r="BKT20" s="130"/>
      <c r="BKU20" s="130"/>
      <c r="BKV20" s="130"/>
      <c r="BKW20" s="130"/>
      <c r="BKX20" s="130"/>
      <c r="BKY20" s="130"/>
      <c r="BKZ20" s="130"/>
      <c r="BLA20" s="130"/>
      <c r="BLB20" s="130"/>
      <c r="BLC20" s="130"/>
      <c r="BLD20" s="130"/>
      <c r="BLE20" s="130"/>
      <c r="BLF20" s="130"/>
      <c r="BLG20" s="130"/>
      <c r="BLH20" s="130"/>
      <c r="BLI20" s="130"/>
      <c r="BLJ20" s="130"/>
      <c r="BLK20" s="130"/>
      <c r="BLL20" s="130"/>
      <c r="BLM20" s="130"/>
      <c r="BLN20" s="130"/>
      <c r="BLO20" s="130"/>
      <c r="BLP20" s="130"/>
      <c r="BLQ20" s="130"/>
      <c r="BLR20" s="130"/>
      <c r="BLS20" s="130"/>
      <c r="BLT20" s="130"/>
      <c r="BLU20" s="130"/>
      <c r="BLV20" s="130"/>
      <c r="BLW20" s="130"/>
      <c r="BLX20" s="130"/>
      <c r="BLY20" s="130"/>
      <c r="BLZ20" s="130"/>
      <c r="BMA20" s="130"/>
      <c r="BMB20" s="130"/>
      <c r="BMC20" s="130"/>
      <c r="BMD20" s="130"/>
      <c r="BME20" s="130"/>
      <c r="BMF20" s="130"/>
      <c r="BMG20" s="130"/>
      <c r="BMH20" s="130"/>
      <c r="BMI20" s="130"/>
      <c r="BMJ20" s="130"/>
      <c r="BMK20" s="130"/>
      <c r="BML20" s="130"/>
      <c r="BMM20" s="130"/>
      <c r="BMN20" s="130"/>
      <c r="BMO20" s="130"/>
      <c r="BMP20" s="130"/>
      <c r="BMQ20" s="130"/>
      <c r="BMR20" s="130"/>
      <c r="BMS20" s="130"/>
      <c r="BMT20" s="130"/>
      <c r="BMU20" s="130"/>
      <c r="BMV20" s="130"/>
      <c r="BMW20" s="130"/>
      <c r="BMX20" s="130"/>
      <c r="BMY20" s="130"/>
      <c r="BMZ20" s="130"/>
      <c r="BNA20" s="130"/>
      <c r="BNB20" s="130"/>
      <c r="BNC20" s="130"/>
      <c r="BND20" s="130"/>
      <c r="BNE20" s="130"/>
      <c r="BNF20" s="130"/>
      <c r="BNG20" s="130"/>
      <c r="BNH20" s="130"/>
      <c r="BNI20" s="130"/>
      <c r="BNJ20" s="130"/>
      <c r="BNK20" s="130"/>
      <c r="BNL20" s="130"/>
      <c r="BNM20" s="130"/>
      <c r="BNN20" s="130"/>
      <c r="BNO20" s="130"/>
      <c r="BNP20" s="130"/>
      <c r="BNQ20" s="130"/>
      <c r="BNR20" s="130"/>
      <c r="BNS20" s="130"/>
      <c r="BNT20" s="130"/>
      <c r="BNU20" s="130"/>
      <c r="BNV20" s="130"/>
      <c r="BNW20" s="130"/>
      <c r="BNX20" s="130"/>
      <c r="BNY20" s="130"/>
      <c r="BNZ20" s="130"/>
      <c r="BOA20" s="130"/>
      <c r="BOB20" s="130"/>
      <c r="BOC20" s="130"/>
      <c r="BOD20" s="130"/>
      <c r="BOE20" s="130"/>
      <c r="BOF20" s="130"/>
      <c r="BOG20" s="130"/>
      <c r="BOH20" s="130"/>
      <c r="BOI20" s="130"/>
      <c r="BOJ20" s="130"/>
      <c r="BOK20" s="130"/>
      <c r="BOL20" s="130"/>
      <c r="BOM20" s="130"/>
      <c r="BON20" s="130"/>
      <c r="BOO20" s="130"/>
      <c r="BOP20" s="130"/>
      <c r="BOQ20" s="130"/>
      <c r="BOR20" s="130"/>
      <c r="BOS20" s="130"/>
      <c r="BOT20" s="130"/>
      <c r="BOU20" s="130"/>
      <c r="BOV20" s="130"/>
      <c r="BOW20" s="130"/>
      <c r="BOX20" s="130"/>
      <c r="BOY20" s="130"/>
      <c r="BOZ20" s="130"/>
      <c r="BPA20" s="130"/>
      <c r="BPB20" s="130"/>
      <c r="BPC20" s="130"/>
      <c r="BPD20" s="130"/>
      <c r="BPE20" s="130"/>
      <c r="BPF20" s="130"/>
      <c r="BPG20" s="130"/>
      <c r="BPH20" s="130"/>
      <c r="BPI20" s="130"/>
      <c r="BPJ20" s="130"/>
      <c r="BPK20" s="130"/>
      <c r="BPL20" s="130"/>
      <c r="BPM20" s="130"/>
      <c r="BPN20" s="130"/>
      <c r="BPO20" s="130"/>
      <c r="BPP20" s="130"/>
      <c r="BPQ20" s="130"/>
      <c r="BPR20" s="130"/>
      <c r="BPS20" s="130"/>
      <c r="BPT20" s="130"/>
      <c r="BPU20" s="130"/>
      <c r="BPV20" s="130"/>
      <c r="BPW20" s="130"/>
      <c r="BPX20" s="130"/>
      <c r="BPY20" s="130"/>
      <c r="BPZ20" s="130"/>
      <c r="BQA20" s="130"/>
      <c r="BQB20" s="130"/>
      <c r="BQC20" s="130"/>
      <c r="BQD20" s="130"/>
      <c r="BQE20" s="130"/>
      <c r="BQF20" s="130"/>
      <c r="BQG20" s="130"/>
      <c r="BQH20" s="130"/>
      <c r="BQI20" s="130"/>
      <c r="BQJ20" s="130"/>
      <c r="BQK20" s="130"/>
      <c r="BQL20" s="130"/>
      <c r="BQM20" s="130"/>
      <c r="BQN20" s="130"/>
      <c r="BQO20" s="130"/>
      <c r="BQP20" s="130"/>
      <c r="BQQ20" s="130"/>
      <c r="BQR20" s="130"/>
      <c r="BQS20" s="130"/>
      <c r="BQT20" s="130"/>
      <c r="BQU20" s="130"/>
      <c r="BQV20" s="130"/>
      <c r="BQW20" s="130"/>
      <c r="BQX20" s="130"/>
      <c r="BQY20" s="130"/>
      <c r="BQZ20" s="130"/>
      <c r="BRA20" s="130"/>
      <c r="BRB20" s="130"/>
      <c r="BRC20" s="130"/>
      <c r="BRD20" s="130"/>
      <c r="BRE20" s="130"/>
      <c r="BRF20" s="130"/>
      <c r="BRG20" s="130"/>
      <c r="BRH20" s="130"/>
      <c r="BRI20" s="130"/>
      <c r="BRJ20" s="130"/>
      <c r="BRK20" s="130"/>
      <c r="BRL20" s="130"/>
      <c r="BRM20" s="130"/>
      <c r="BRN20" s="130"/>
      <c r="BRO20" s="130"/>
      <c r="BRP20" s="130"/>
      <c r="BRQ20" s="130"/>
      <c r="BRR20" s="130"/>
      <c r="BRS20" s="130"/>
      <c r="BRT20" s="130"/>
      <c r="BRU20" s="130"/>
      <c r="BRV20" s="130"/>
      <c r="BRW20" s="130"/>
      <c r="BRX20" s="130"/>
      <c r="BRY20" s="130"/>
      <c r="BRZ20" s="130"/>
      <c r="BSA20" s="130"/>
      <c r="BSB20" s="130"/>
      <c r="BSC20" s="130"/>
      <c r="BSD20" s="130"/>
      <c r="BSE20" s="130"/>
      <c r="BSF20" s="130"/>
      <c r="BSG20" s="130"/>
      <c r="BSH20" s="130"/>
      <c r="BSI20" s="130"/>
      <c r="BSJ20" s="130"/>
      <c r="BSK20" s="130"/>
      <c r="BSL20" s="130"/>
      <c r="BSM20" s="130"/>
      <c r="BSN20" s="130"/>
      <c r="BSO20" s="130"/>
      <c r="BSP20" s="130"/>
      <c r="BSQ20" s="130"/>
      <c r="BSR20" s="130"/>
      <c r="BSS20" s="130"/>
      <c r="BST20" s="130"/>
      <c r="BSU20" s="130"/>
      <c r="BSV20" s="130"/>
      <c r="BSW20" s="130"/>
      <c r="BSX20" s="130"/>
      <c r="BSY20" s="130"/>
      <c r="BSZ20" s="130"/>
      <c r="BTA20" s="130"/>
      <c r="BTB20" s="130"/>
      <c r="BTC20" s="130"/>
      <c r="BTD20" s="130"/>
      <c r="BTE20" s="130"/>
      <c r="BTF20" s="130"/>
      <c r="BTG20" s="130"/>
      <c r="BTH20" s="130"/>
      <c r="BTI20" s="130"/>
      <c r="BTJ20" s="130"/>
      <c r="BTK20" s="130"/>
      <c r="BTL20" s="130"/>
      <c r="BTM20" s="130"/>
      <c r="BTN20" s="130"/>
      <c r="BTO20" s="130"/>
      <c r="BTP20" s="130"/>
      <c r="BTQ20" s="130"/>
      <c r="BTR20" s="130"/>
      <c r="BTS20" s="130"/>
      <c r="BTT20" s="130"/>
      <c r="BTU20" s="130"/>
      <c r="BTV20" s="130"/>
      <c r="BTW20" s="130"/>
      <c r="BTX20" s="130"/>
      <c r="BTY20" s="130"/>
      <c r="BTZ20" s="130"/>
      <c r="BUA20" s="130"/>
      <c r="BUB20" s="130"/>
      <c r="BUC20" s="130"/>
      <c r="BUD20" s="130"/>
      <c r="BUE20" s="130"/>
      <c r="BUF20" s="130"/>
      <c r="BUG20" s="130"/>
      <c r="BUH20" s="130"/>
      <c r="BUI20" s="130"/>
      <c r="BUJ20" s="130"/>
      <c r="BUK20" s="130"/>
      <c r="BUL20" s="130"/>
      <c r="BUM20" s="130"/>
      <c r="BUN20" s="130"/>
      <c r="BUO20" s="130"/>
      <c r="BUP20" s="130"/>
      <c r="BUQ20" s="130"/>
      <c r="BUR20" s="130"/>
      <c r="BUS20" s="130"/>
      <c r="BUT20" s="130"/>
      <c r="BUU20" s="130"/>
      <c r="BUV20" s="130"/>
      <c r="BUW20" s="130"/>
      <c r="BUX20" s="130"/>
      <c r="BUY20" s="130"/>
      <c r="BUZ20" s="130"/>
      <c r="BVA20" s="130"/>
      <c r="BVB20" s="130"/>
      <c r="BVC20" s="130"/>
      <c r="BVD20" s="130"/>
      <c r="BVE20" s="130"/>
      <c r="BVF20" s="130"/>
      <c r="BVG20" s="130"/>
      <c r="BVH20" s="130"/>
      <c r="BVI20" s="130"/>
      <c r="BVJ20" s="130"/>
      <c r="BVK20" s="130"/>
      <c r="BVL20" s="130"/>
      <c r="BVM20" s="130"/>
      <c r="BVN20" s="130"/>
      <c r="BVO20" s="130"/>
      <c r="BVP20" s="130"/>
      <c r="BVQ20" s="130"/>
      <c r="BVR20" s="130"/>
      <c r="BVS20" s="130"/>
      <c r="BVT20" s="130"/>
      <c r="BVU20" s="130"/>
      <c r="BVV20" s="130"/>
      <c r="BVW20" s="130"/>
      <c r="BVX20" s="130"/>
      <c r="BVY20" s="130"/>
      <c r="BVZ20" s="130"/>
      <c r="BWA20" s="130"/>
      <c r="BWB20" s="130"/>
      <c r="BWC20" s="130"/>
      <c r="BWD20" s="130"/>
      <c r="BWE20" s="130"/>
      <c r="BWF20" s="130"/>
      <c r="BWG20" s="130"/>
      <c r="BWH20" s="130"/>
      <c r="BWI20" s="130"/>
      <c r="BWJ20" s="130"/>
      <c r="BWK20" s="130"/>
      <c r="BWL20" s="130"/>
      <c r="BWM20" s="130"/>
      <c r="BWN20" s="130"/>
      <c r="BWO20" s="130"/>
      <c r="BWP20" s="130"/>
      <c r="BWQ20" s="130"/>
      <c r="BWR20" s="130"/>
      <c r="BWS20" s="130"/>
      <c r="BWT20" s="130"/>
      <c r="BWU20" s="130"/>
      <c r="BWV20" s="130"/>
      <c r="BWW20" s="130"/>
      <c r="BWX20" s="130"/>
      <c r="BWY20" s="130"/>
      <c r="BWZ20" s="130"/>
      <c r="BXA20" s="130"/>
      <c r="BXB20" s="130"/>
      <c r="BXC20" s="130"/>
      <c r="BXD20" s="130"/>
      <c r="BXE20" s="130"/>
      <c r="BXF20" s="130"/>
      <c r="BXG20" s="130"/>
      <c r="BXH20" s="130"/>
      <c r="BXI20" s="130"/>
      <c r="BXJ20" s="130"/>
      <c r="BXK20" s="130"/>
      <c r="BXL20" s="130"/>
      <c r="BXM20" s="130"/>
      <c r="BXN20" s="130"/>
      <c r="BXO20" s="130"/>
      <c r="BXP20" s="130"/>
      <c r="BXQ20" s="130"/>
      <c r="BXR20" s="130"/>
      <c r="BXS20" s="130"/>
      <c r="BXT20" s="130"/>
      <c r="BXU20" s="130"/>
      <c r="BXV20" s="130"/>
      <c r="BXW20" s="130"/>
      <c r="BXX20" s="130"/>
      <c r="BXY20" s="130"/>
      <c r="BXZ20" s="130"/>
      <c r="BYA20" s="130"/>
      <c r="BYB20" s="130"/>
      <c r="BYC20" s="130"/>
      <c r="BYD20" s="130"/>
      <c r="BYE20" s="130"/>
      <c r="BYF20" s="130"/>
      <c r="BYG20" s="130"/>
      <c r="BYH20" s="130"/>
      <c r="BYI20" s="130"/>
      <c r="BYJ20" s="130"/>
      <c r="BYK20" s="130"/>
      <c r="BYL20" s="130"/>
      <c r="BYM20" s="130"/>
      <c r="BYN20" s="130"/>
      <c r="BYO20" s="130"/>
      <c r="BYP20" s="130"/>
      <c r="BYQ20" s="130"/>
      <c r="BYR20" s="130"/>
      <c r="BYS20" s="130"/>
      <c r="BYT20" s="130"/>
      <c r="BYU20" s="130"/>
      <c r="BYV20" s="130"/>
      <c r="BYW20" s="130"/>
      <c r="BYX20" s="130"/>
      <c r="BYY20" s="130"/>
      <c r="BYZ20" s="130"/>
      <c r="BZA20" s="130"/>
      <c r="BZB20" s="130"/>
      <c r="BZC20" s="130"/>
      <c r="BZD20" s="130"/>
      <c r="BZE20" s="130"/>
      <c r="BZF20" s="130"/>
      <c r="BZG20" s="130"/>
      <c r="BZH20" s="130"/>
      <c r="BZI20" s="130"/>
      <c r="BZJ20" s="130"/>
      <c r="BZK20" s="130"/>
      <c r="BZL20" s="130"/>
      <c r="BZM20" s="130"/>
      <c r="BZN20" s="130"/>
      <c r="BZO20" s="130"/>
      <c r="BZP20" s="130"/>
      <c r="BZQ20" s="130"/>
      <c r="BZR20" s="130"/>
      <c r="BZS20" s="130"/>
      <c r="BZT20" s="130"/>
      <c r="BZU20" s="130"/>
      <c r="BZV20" s="130"/>
      <c r="BZW20" s="130"/>
      <c r="BZX20" s="130"/>
      <c r="BZY20" s="130"/>
      <c r="BZZ20" s="130"/>
      <c r="CAA20" s="130"/>
      <c r="CAB20" s="130"/>
      <c r="CAC20" s="130"/>
      <c r="CAD20" s="130"/>
      <c r="CAE20" s="130"/>
      <c r="CAF20" s="130"/>
      <c r="CAG20" s="130"/>
      <c r="CAH20" s="130"/>
      <c r="CAI20" s="130"/>
      <c r="CAJ20" s="130"/>
      <c r="CAK20" s="130"/>
      <c r="CAL20" s="130"/>
      <c r="CAM20" s="130"/>
      <c r="CAN20" s="130"/>
      <c r="CAO20" s="130"/>
      <c r="CAP20" s="130"/>
      <c r="CAQ20" s="130"/>
      <c r="CAR20" s="130"/>
      <c r="CAS20" s="130"/>
      <c r="CAT20" s="130"/>
      <c r="CAU20" s="130"/>
      <c r="CAV20" s="130"/>
      <c r="CAW20" s="130"/>
      <c r="CAX20" s="130"/>
      <c r="CAY20" s="130"/>
      <c r="CAZ20" s="130"/>
      <c r="CBA20" s="130"/>
      <c r="CBB20" s="130"/>
      <c r="CBC20" s="130"/>
      <c r="CBD20" s="130"/>
      <c r="CBE20" s="130"/>
      <c r="CBF20" s="130"/>
      <c r="CBG20" s="130"/>
      <c r="CBH20" s="130"/>
      <c r="CBI20" s="130"/>
      <c r="CBJ20" s="130"/>
      <c r="CBK20" s="130"/>
      <c r="CBL20" s="130"/>
      <c r="CBM20" s="130"/>
      <c r="CBN20" s="130"/>
      <c r="CBO20" s="130"/>
      <c r="CBP20" s="130"/>
      <c r="CBQ20" s="130"/>
      <c r="CBR20" s="130"/>
      <c r="CBS20" s="130"/>
      <c r="CBT20" s="130"/>
      <c r="CBU20" s="130"/>
      <c r="CBV20" s="130"/>
      <c r="CBW20" s="130"/>
      <c r="CBX20" s="130"/>
      <c r="CBY20" s="130"/>
      <c r="CBZ20" s="130"/>
      <c r="CCA20" s="130"/>
      <c r="CCB20" s="130"/>
      <c r="CCC20" s="130"/>
      <c r="CCD20" s="130"/>
      <c r="CCE20" s="130"/>
      <c r="CCF20" s="130"/>
      <c r="CCG20" s="130"/>
      <c r="CCH20" s="130"/>
      <c r="CCI20" s="130"/>
      <c r="CCJ20" s="130"/>
      <c r="CCK20" s="130"/>
      <c r="CCL20" s="130"/>
      <c r="CCM20" s="130"/>
      <c r="CCN20" s="130"/>
      <c r="CCO20" s="130"/>
      <c r="CCP20" s="130"/>
      <c r="CCQ20" s="130"/>
      <c r="CCR20" s="130"/>
      <c r="CCS20" s="130"/>
      <c r="CCT20" s="130"/>
      <c r="CCU20" s="130"/>
      <c r="CCV20" s="130"/>
      <c r="CCW20" s="130"/>
      <c r="CCX20" s="130"/>
      <c r="CCY20" s="130"/>
      <c r="CCZ20" s="130"/>
      <c r="CDA20" s="130"/>
      <c r="CDB20" s="130"/>
      <c r="CDC20" s="130"/>
      <c r="CDD20" s="130"/>
      <c r="CDE20" s="130"/>
      <c r="CDF20" s="130"/>
      <c r="CDG20" s="130"/>
      <c r="CDH20" s="130"/>
      <c r="CDI20" s="130"/>
      <c r="CDJ20" s="130"/>
      <c r="CDK20" s="130"/>
      <c r="CDL20" s="130"/>
      <c r="CDM20" s="130"/>
      <c r="CDN20" s="130"/>
      <c r="CDO20" s="130"/>
      <c r="CDP20" s="130"/>
      <c r="CDQ20" s="130"/>
      <c r="CDR20" s="130"/>
      <c r="CDS20" s="130"/>
      <c r="CDT20" s="130"/>
      <c r="CDU20" s="130"/>
      <c r="CDV20" s="130"/>
      <c r="CDW20" s="130"/>
      <c r="CDX20" s="130"/>
      <c r="CDY20" s="130"/>
      <c r="CDZ20" s="130"/>
      <c r="CEA20" s="130"/>
      <c r="CEB20" s="130"/>
      <c r="CEC20" s="130"/>
      <c r="CED20" s="130"/>
      <c r="CEE20" s="130"/>
      <c r="CEF20" s="130"/>
      <c r="CEG20" s="130"/>
      <c r="CEH20" s="130"/>
      <c r="CEI20" s="130"/>
      <c r="CEJ20" s="130"/>
      <c r="CEK20" s="130"/>
      <c r="CEL20" s="130"/>
      <c r="CEM20" s="130"/>
      <c r="CEN20" s="130"/>
      <c r="CEO20" s="130"/>
      <c r="CEP20" s="130"/>
      <c r="CEQ20" s="130"/>
      <c r="CER20" s="130"/>
      <c r="CES20" s="130"/>
      <c r="CET20" s="130"/>
      <c r="CEU20" s="130"/>
      <c r="CEV20" s="130"/>
      <c r="CEW20" s="130"/>
      <c r="CEX20" s="130"/>
      <c r="CEY20" s="130"/>
      <c r="CEZ20" s="130"/>
      <c r="CFA20" s="130"/>
      <c r="CFB20" s="130"/>
      <c r="CFC20" s="130"/>
      <c r="CFD20" s="130"/>
      <c r="CFE20" s="130"/>
      <c r="CFF20" s="130"/>
      <c r="CFG20" s="130"/>
      <c r="CFH20" s="130"/>
      <c r="CFI20" s="130"/>
      <c r="CFJ20" s="130"/>
      <c r="CFK20" s="130"/>
      <c r="CFL20" s="130"/>
      <c r="CFM20" s="130"/>
      <c r="CFN20" s="130"/>
      <c r="CFO20" s="130"/>
      <c r="CFP20" s="130"/>
      <c r="CFQ20" s="130"/>
      <c r="CFR20" s="130"/>
      <c r="CFS20" s="130"/>
      <c r="CFT20" s="130"/>
      <c r="CFU20" s="130"/>
      <c r="CFV20" s="130"/>
      <c r="CFW20" s="130"/>
      <c r="CFX20" s="130"/>
      <c r="CFY20" s="130"/>
      <c r="CFZ20" s="130"/>
      <c r="CGA20" s="130"/>
      <c r="CGB20" s="130"/>
      <c r="CGC20" s="130"/>
      <c r="CGD20" s="130"/>
      <c r="CGE20" s="130"/>
      <c r="CGF20" s="130"/>
      <c r="CGG20" s="130"/>
      <c r="CGH20" s="130"/>
      <c r="CGI20" s="130"/>
      <c r="CGJ20" s="130"/>
      <c r="CGK20" s="130"/>
      <c r="CGL20" s="130"/>
      <c r="CGM20" s="130"/>
      <c r="CGN20" s="130"/>
      <c r="CGO20" s="130"/>
      <c r="CGP20" s="130"/>
      <c r="CGQ20" s="130"/>
      <c r="CGR20" s="130"/>
      <c r="CGS20" s="130"/>
      <c r="CGT20" s="130"/>
      <c r="CGU20" s="130"/>
      <c r="CGV20" s="130"/>
      <c r="CGW20" s="130"/>
      <c r="CGX20" s="130"/>
      <c r="CGY20" s="130"/>
      <c r="CGZ20" s="130"/>
      <c r="CHA20" s="130"/>
      <c r="CHB20" s="130"/>
      <c r="CHC20" s="130"/>
      <c r="CHD20" s="130"/>
      <c r="CHE20" s="130"/>
      <c r="CHF20" s="130"/>
      <c r="CHG20" s="130"/>
      <c r="CHH20" s="130"/>
      <c r="CHI20" s="130"/>
      <c r="CHJ20" s="130"/>
      <c r="CHK20" s="130"/>
      <c r="CHL20" s="130"/>
      <c r="CHM20" s="130"/>
      <c r="CHN20" s="130"/>
      <c r="CHO20" s="130"/>
      <c r="CHP20" s="130"/>
      <c r="CHQ20" s="130"/>
      <c r="CHR20" s="130"/>
      <c r="CHS20" s="130"/>
      <c r="CHT20" s="130"/>
      <c r="CHU20" s="130"/>
      <c r="CHV20" s="130"/>
      <c r="CHW20" s="130"/>
      <c r="CHX20" s="130"/>
      <c r="CHY20" s="130"/>
      <c r="CHZ20" s="130"/>
      <c r="CIA20" s="130"/>
      <c r="CIB20" s="130"/>
      <c r="CIC20" s="130"/>
      <c r="CID20" s="130"/>
      <c r="CIE20" s="130"/>
      <c r="CIF20" s="130"/>
      <c r="CIG20" s="130"/>
      <c r="CIH20" s="130"/>
      <c r="CII20" s="130"/>
      <c r="CIJ20" s="130"/>
      <c r="CIK20" s="130"/>
      <c r="CIL20" s="130"/>
      <c r="CIM20" s="130"/>
      <c r="CIN20" s="130"/>
      <c r="CIO20" s="130"/>
      <c r="CIP20" s="130"/>
      <c r="CIQ20" s="130"/>
      <c r="CIR20" s="130"/>
      <c r="CIS20" s="130"/>
      <c r="CIT20" s="130"/>
      <c r="CIU20" s="130"/>
      <c r="CIV20" s="130"/>
      <c r="CIW20" s="130"/>
      <c r="CIX20" s="130"/>
      <c r="CIY20" s="130"/>
      <c r="CIZ20" s="130"/>
      <c r="CJA20" s="130"/>
      <c r="CJB20" s="130"/>
      <c r="CJC20" s="130"/>
      <c r="CJD20" s="130"/>
      <c r="CJE20" s="130"/>
      <c r="CJF20" s="130"/>
      <c r="CJG20" s="130"/>
      <c r="CJH20" s="130"/>
      <c r="CJI20" s="130"/>
      <c r="CJJ20" s="130"/>
      <c r="CJK20" s="130"/>
      <c r="CJL20" s="130"/>
      <c r="CJM20" s="130"/>
      <c r="CJN20" s="130"/>
      <c r="CJO20" s="130"/>
      <c r="CJP20" s="130"/>
      <c r="CJQ20" s="130"/>
      <c r="CJR20" s="130"/>
      <c r="CJS20" s="130"/>
      <c r="CJT20" s="130"/>
      <c r="CJU20" s="130"/>
      <c r="CJV20" s="130"/>
      <c r="CJW20" s="130"/>
      <c r="CJX20" s="130"/>
      <c r="CJY20" s="130"/>
      <c r="CJZ20" s="130"/>
      <c r="CKA20" s="130"/>
      <c r="CKB20" s="130"/>
      <c r="CKC20" s="130"/>
      <c r="CKD20" s="130"/>
      <c r="CKE20" s="130"/>
      <c r="CKF20" s="130"/>
      <c r="CKG20" s="130"/>
      <c r="CKH20" s="130"/>
      <c r="CKI20" s="130"/>
      <c r="CKJ20" s="130"/>
      <c r="CKK20" s="130"/>
      <c r="CKL20" s="130"/>
      <c r="CKM20" s="130"/>
      <c r="CKN20" s="130"/>
      <c r="CKO20" s="130"/>
      <c r="CKP20" s="130"/>
      <c r="CKQ20" s="130"/>
      <c r="CKR20" s="130"/>
      <c r="CKS20" s="130"/>
      <c r="CKT20" s="130"/>
      <c r="CKU20" s="130"/>
      <c r="CKV20" s="130"/>
      <c r="CKW20" s="130"/>
      <c r="CKX20" s="130"/>
      <c r="CKY20" s="130"/>
      <c r="CKZ20" s="130"/>
      <c r="CLA20" s="130"/>
      <c r="CLB20" s="130"/>
      <c r="CLC20" s="130"/>
      <c r="CLD20" s="130"/>
      <c r="CLE20" s="130"/>
      <c r="CLF20" s="130"/>
      <c r="CLG20" s="130"/>
      <c r="CLH20" s="130"/>
      <c r="CLI20" s="130"/>
      <c r="CLJ20" s="130"/>
      <c r="CLK20" s="130"/>
      <c r="CLL20" s="130"/>
      <c r="CLM20" s="130"/>
      <c r="CLN20" s="130"/>
      <c r="CLO20" s="130"/>
      <c r="CLP20" s="130"/>
      <c r="CLQ20" s="130"/>
      <c r="CLR20" s="130"/>
      <c r="CLS20" s="130"/>
      <c r="CLT20" s="130"/>
      <c r="CLU20" s="130"/>
      <c r="CLV20" s="130"/>
      <c r="CLW20" s="130"/>
      <c r="CLX20" s="130"/>
      <c r="CLY20" s="130"/>
      <c r="CLZ20" s="130"/>
      <c r="CMA20" s="130"/>
      <c r="CMB20" s="130"/>
      <c r="CMC20" s="130"/>
      <c r="CMD20" s="130"/>
      <c r="CME20" s="130"/>
      <c r="CMF20" s="130"/>
      <c r="CMG20" s="130"/>
      <c r="CMH20" s="130"/>
      <c r="CMI20" s="130"/>
      <c r="CMJ20" s="130"/>
      <c r="CMK20" s="130"/>
      <c r="CML20" s="130"/>
      <c r="CMM20" s="130"/>
      <c r="CMN20" s="130"/>
      <c r="CMO20" s="130"/>
      <c r="CMP20" s="130"/>
      <c r="CMQ20" s="130"/>
      <c r="CMR20" s="130"/>
      <c r="CMS20" s="130"/>
      <c r="CMT20" s="130"/>
      <c r="CMU20" s="130"/>
      <c r="CMV20" s="130"/>
      <c r="CMW20" s="130"/>
      <c r="CMX20" s="130"/>
      <c r="CMY20" s="130"/>
      <c r="CMZ20" s="130"/>
      <c r="CNA20" s="130"/>
      <c r="CNB20" s="130"/>
      <c r="CNC20" s="130"/>
      <c r="CND20" s="130"/>
      <c r="CNE20" s="130"/>
      <c r="CNF20" s="130"/>
      <c r="CNG20" s="130"/>
      <c r="CNH20" s="130"/>
      <c r="CNI20" s="130"/>
      <c r="CNJ20" s="130"/>
      <c r="CNK20" s="130"/>
      <c r="CNL20" s="130"/>
      <c r="CNM20" s="130"/>
      <c r="CNN20" s="130"/>
      <c r="CNO20" s="130"/>
      <c r="CNP20" s="130"/>
      <c r="CNQ20" s="130"/>
      <c r="CNR20" s="130"/>
      <c r="CNS20" s="130"/>
      <c r="CNT20" s="130"/>
      <c r="CNU20" s="130"/>
      <c r="CNV20" s="130"/>
      <c r="CNW20" s="130"/>
      <c r="CNX20" s="130"/>
      <c r="CNY20" s="130"/>
      <c r="CNZ20" s="130"/>
      <c r="COA20" s="130"/>
      <c r="COB20" s="130"/>
      <c r="COC20" s="130"/>
      <c r="COD20" s="130"/>
      <c r="COE20" s="130"/>
      <c r="COF20" s="130"/>
      <c r="COG20" s="130"/>
      <c r="COH20" s="130"/>
      <c r="COI20" s="130"/>
      <c r="COJ20" s="130"/>
      <c r="COK20" s="130"/>
      <c r="COL20" s="130"/>
      <c r="COM20" s="130"/>
      <c r="CON20" s="130"/>
      <c r="COO20" s="130"/>
      <c r="COP20" s="130"/>
      <c r="COQ20" s="130"/>
      <c r="COR20" s="130"/>
      <c r="COS20" s="130"/>
      <c r="COT20" s="130"/>
      <c r="COU20" s="130"/>
      <c r="COV20" s="130"/>
      <c r="COW20" s="130"/>
      <c r="COX20" s="130"/>
      <c r="COY20" s="130"/>
      <c r="COZ20" s="130"/>
      <c r="CPA20" s="130"/>
      <c r="CPB20" s="130"/>
      <c r="CPC20" s="130"/>
      <c r="CPD20" s="130"/>
      <c r="CPE20" s="130"/>
      <c r="CPF20" s="130"/>
      <c r="CPG20" s="130"/>
      <c r="CPH20" s="130"/>
      <c r="CPI20" s="130"/>
      <c r="CPJ20" s="130"/>
      <c r="CPK20" s="130"/>
      <c r="CPL20" s="130"/>
      <c r="CPM20" s="130"/>
      <c r="CPN20" s="130"/>
      <c r="CPO20" s="130"/>
      <c r="CPP20" s="130"/>
      <c r="CPQ20" s="130"/>
      <c r="CPR20" s="130"/>
      <c r="CPS20" s="130"/>
      <c r="CPT20" s="130"/>
      <c r="CPU20" s="130"/>
      <c r="CPV20" s="130"/>
      <c r="CPW20" s="130"/>
      <c r="CPX20" s="130"/>
      <c r="CPY20" s="130"/>
      <c r="CPZ20" s="130"/>
      <c r="CQA20" s="130"/>
      <c r="CQB20" s="130"/>
      <c r="CQC20" s="130"/>
      <c r="CQD20" s="130"/>
      <c r="CQE20" s="130"/>
      <c r="CQF20" s="130"/>
      <c r="CQG20" s="130"/>
      <c r="CQH20" s="130"/>
      <c r="CQI20" s="130"/>
      <c r="CQJ20" s="130"/>
      <c r="CQK20" s="130"/>
      <c r="CQL20" s="130"/>
      <c r="CQM20" s="130"/>
      <c r="CQN20" s="130"/>
      <c r="CQO20" s="130"/>
      <c r="CQP20" s="130"/>
      <c r="CQQ20" s="130"/>
      <c r="CQR20" s="130"/>
      <c r="CQS20" s="130"/>
      <c r="CQT20" s="130"/>
      <c r="CQU20" s="130"/>
      <c r="CQV20" s="130"/>
      <c r="CQW20" s="130"/>
      <c r="CQX20" s="130"/>
      <c r="CQY20" s="130"/>
      <c r="CQZ20" s="130"/>
      <c r="CRA20" s="130"/>
      <c r="CRB20" s="130"/>
      <c r="CRC20" s="130"/>
      <c r="CRD20" s="130"/>
      <c r="CRE20" s="130"/>
      <c r="CRF20" s="130"/>
      <c r="CRG20" s="130"/>
      <c r="CRH20" s="130"/>
      <c r="CRI20" s="130"/>
      <c r="CRJ20" s="130"/>
      <c r="CRK20" s="130"/>
      <c r="CRL20" s="130"/>
      <c r="CRM20" s="130"/>
      <c r="CRN20" s="130"/>
      <c r="CRO20" s="130"/>
      <c r="CRP20" s="130"/>
      <c r="CRQ20" s="130"/>
      <c r="CRR20" s="130"/>
      <c r="CRS20" s="130"/>
      <c r="CRT20" s="130"/>
      <c r="CRU20" s="130"/>
      <c r="CRV20" s="130"/>
      <c r="CRW20" s="130"/>
      <c r="CRX20" s="130"/>
      <c r="CRY20" s="130"/>
      <c r="CRZ20" s="130"/>
      <c r="CSA20" s="130"/>
      <c r="CSB20" s="130"/>
      <c r="CSC20" s="130"/>
      <c r="CSD20" s="130"/>
      <c r="CSE20" s="130"/>
      <c r="CSF20" s="130"/>
      <c r="CSG20" s="130"/>
      <c r="CSH20" s="130"/>
      <c r="CSI20" s="130"/>
      <c r="CSJ20" s="130"/>
      <c r="CSK20" s="130"/>
      <c r="CSL20" s="130"/>
      <c r="CSM20" s="130"/>
      <c r="CSN20" s="130"/>
      <c r="CSO20" s="130"/>
      <c r="CSP20" s="130"/>
      <c r="CSQ20" s="130"/>
      <c r="CSR20" s="130"/>
      <c r="CSS20" s="130"/>
      <c r="CST20" s="130"/>
      <c r="CSU20" s="130"/>
      <c r="CSV20" s="130"/>
      <c r="CSW20" s="130"/>
      <c r="CSX20" s="130"/>
      <c r="CSY20" s="130"/>
      <c r="CSZ20" s="130"/>
      <c r="CTA20" s="130"/>
      <c r="CTB20" s="130"/>
      <c r="CTC20" s="130"/>
      <c r="CTD20" s="130"/>
      <c r="CTE20" s="130"/>
      <c r="CTF20" s="130"/>
      <c r="CTG20" s="130"/>
      <c r="CTH20" s="130"/>
      <c r="CTI20" s="130"/>
      <c r="CTJ20" s="130"/>
      <c r="CTK20" s="130"/>
      <c r="CTL20" s="130"/>
      <c r="CTM20" s="130"/>
      <c r="CTN20" s="130"/>
      <c r="CTO20" s="130"/>
      <c r="CTP20" s="130"/>
      <c r="CTQ20" s="130"/>
      <c r="CTR20" s="130"/>
      <c r="CTS20" s="130"/>
      <c r="CTT20" s="130"/>
      <c r="CTU20" s="130"/>
      <c r="CTV20" s="130"/>
      <c r="CTW20" s="130"/>
      <c r="CTX20" s="130"/>
      <c r="CTY20" s="130"/>
      <c r="CTZ20" s="130"/>
      <c r="CUA20" s="130"/>
      <c r="CUB20" s="130"/>
      <c r="CUC20" s="130"/>
      <c r="CUD20" s="130"/>
      <c r="CUE20" s="130"/>
      <c r="CUF20" s="130"/>
      <c r="CUG20" s="130"/>
      <c r="CUH20" s="130"/>
      <c r="CUI20" s="130"/>
      <c r="CUJ20" s="130"/>
      <c r="CUK20" s="130"/>
      <c r="CUL20" s="130"/>
      <c r="CUM20" s="130"/>
      <c r="CUN20" s="130"/>
      <c r="CUO20" s="130"/>
      <c r="CUP20" s="130"/>
      <c r="CUQ20" s="130"/>
      <c r="CUR20" s="130"/>
      <c r="CUS20" s="130"/>
      <c r="CUT20" s="130"/>
      <c r="CUU20" s="130"/>
      <c r="CUV20" s="130"/>
      <c r="CUW20" s="130"/>
      <c r="CUX20" s="130"/>
      <c r="CUY20" s="130"/>
      <c r="CUZ20" s="130"/>
      <c r="CVA20" s="130"/>
      <c r="CVB20" s="130"/>
      <c r="CVC20" s="130"/>
      <c r="CVD20" s="130"/>
      <c r="CVE20" s="130"/>
      <c r="CVF20" s="130"/>
      <c r="CVG20" s="130"/>
      <c r="CVH20" s="130"/>
      <c r="CVI20" s="130"/>
      <c r="CVJ20" s="130"/>
      <c r="CVK20" s="130"/>
      <c r="CVL20" s="130"/>
      <c r="CVM20" s="130"/>
      <c r="CVN20" s="130"/>
      <c r="CVO20" s="130"/>
      <c r="CVP20" s="130"/>
      <c r="CVQ20" s="130"/>
      <c r="CVR20" s="130"/>
      <c r="CVS20" s="130"/>
      <c r="CVT20" s="130"/>
      <c r="CVU20" s="130"/>
      <c r="CVV20" s="130"/>
      <c r="CVW20" s="130"/>
      <c r="CVX20" s="130"/>
      <c r="CVY20" s="130"/>
      <c r="CVZ20" s="130"/>
      <c r="CWA20" s="130"/>
      <c r="CWB20" s="130"/>
      <c r="CWC20" s="130"/>
      <c r="CWD20" s="130"/>
      <c r="CWE20" s="130"/>
      <c r="CWF20" s="130"/>
      <c r="CWG20" s="130"/>
      <c r="CWH20" s="130"/>
      <c r="CWI20" s="130"/>
      <c r="CWJ20" s="130"/>
      <c r="CWK20" s="130"/>
      <c r="CWL20" s="130"/>
      <c r="CWM20" s="130"/>
      <c r="CWN20" s="130"/>
      <c r="CWO20" s="130"/>
      <c r="CWP20" s="130"/>
      <c r="CWQ20" s="130"/>
      <c r="CWR20" s="130"/>
      <c r="CWS20" s="130"/>
      <c r="CWT20" s="130"/>
      <c r="CWU20" s="130"/>
      <c r="CWV20" s="130"/>
      <c r="CWW20" s="130"/>
      <c r="CWX20" s="130"/>
      <c r="CWY20" s="130"/>
      <c r="CWZ20" s="130"/>
      <c r="CXA20" s="130"/>
      <c r="CXB20" s="130"/>
      <c r="CXC20" s="130"/>
      <c r="CXD20" s="130"/>
      <c r="CXE20" s="130"/>
      <c r="CXF20" s="130"/>
      <c r="CXG20" s="130"/>
      <c r="CXH20" s="130"/>
      <c r="CXI20" s="130"/>
      <c r="CXJ20" s="130"/>
      <c r="CXK20" s="130"/>
      <c r="CXL20" s="130"/>
      <c r="CXM20" s="130"/>
      <c r="CXN20" s="130"/>
      <c r="CXO20" s="130"/>
      <c r="CXP20" s="130"/>
      <c r="CXQ20" s="130"/>
      <c r="CXR20" s="130"/>
      <c r="CXS20" s="130"/>
      <c r="CXT20" s="130"/>
      <c r="CXU20" s="130"/>
      <c r="CXV20" s="130"/>
      <c r="CXW20" s="130"/>
      <c r="CXX20" s="130"/>
      <c r="CXY20" s="130"/>
      <c r="CXZ20" s="130"/>
      <c r="CYA20" s="130"/>
      <c r="CYB20" s="130"/>
      <c r="CYC20" s="130"/>
      <c r="CYD20" s="130"/>
      <c r="CYE20" s="130"/>
      <c r="CYF20" s="130"/>
      <c r="CYG20" s="130"/>
      <c r="CYH20" s="130"/>
      <c r="CYI20" s="130"/>
      <c r="CYJ20" s="130"/>
      <c r="CYK20" s="130"/>
      <c r="CYL20" s="130"/>
      <c r="CYM20" s="130"/>
      <c r="CYN20" s="130"/>
      <c r="CYO20" s="130"/>
      <c r="CYP20" s="130"/>
      <c r="CYQ20" s="130"/>
      <c r="CYR20" s="130"/>
      <c r="CYS20" s="130"/>
      <c r="CYT20" s="130"/>
      <c r="CYU20" s="130"/>
      <c r="CYV20" s="130"/>
      <c r="CYW20" s="130"/>
      <c r="CYX20" s="130"/>
      <c r="CYY20" s="130"/>
      <c r="CYZ20" s="130"/>
      <c r="CZA20" s="130"/>
      <c r="CZB20" s="130"/>
      <c r="CZC20" s="130"/>
      <c r="CZD20" s="130"/>
      <c r="CZE20" s="130"/>
      <c r="CZF20" s="130"/>
      <c r="CZG20" s="130"/>
      <c r="CZH20" s="130"/>
      <c r="CZI20" s="130"/>
      <c r="CZJ20" s="130"/>
      <c r="CZK20" s="130"/>
      <c r="CZL20" s="130"/>
      <c r="CZM20" s="130"/>
      <c r="CZN20" s="130"/>
      <c r="CZO20" s="130"/>
      <c r="CZP20" s="130"/>
      <c r="CZQ20" s="130"/>
      <c r="CZR20" s="130"/>
      <c r="CZS20" s="130"/>
      <c r="CZT20" s="130"/>
      <c r="CZU20" s="130"/>
      <c r="CZV20" s="130"/>
      <c r="CZW20" s="130"/>
      <c r="CZX20" s="130"/>
      <c r="CZY20" s="130"/>
      <c r="CZZ20" s="130"/>
      <c r="DAA20" s="130"/>
      <c r="DAB20" s="130"/>
      <c r="DAC20" s="130"/>
      <c r="DAD20" s="130"/>
      <c r="DAE20" s="130"/>
      <c r="DAF20" s="130"/>
      <c r="DAG20" s="130"/>
      <c r="DAH20" s="130"/>
      <c r="DAI20" s="130"/>
      <c r="DAJ20" s="130"/>
      <c r="DAK20" s="130"/>
      <c r="DAL20" s="130"/>
      <c r="DAM20" s="130"/>
      <c r="DAN20" s="130"/>
      <c r="DAO20" s="130"/>
      <c r="DAP20" s="130"/>
      <c r="DAQ20" s="130"/>
      <c r="DAR20" s="130"/>
      <c r="DAS20" s="130"/>
      <c r="DAT20" s="130"/>
      <c r="DAU20" s="130"/>
      <c r="DAV20" s="130"/>
      <c r="DAW20" s="130"/>
      <c r="DAX20" s="130"/>
      <c r="DAY20" s="130"/>
      <c r="DAZ20" s="130"/>
      <c r="DBA20" s="130"/>
      <c r="DBB20" s="130"/>
      <c r="DBC20" s="130"/>
      <c r="DBD20" s="130"/>
      <c r="DBE20" s="130"/>
      <c r="DBF20" s="130"/>
      <c r="DBG20" s="130"/>
      <c r="DBH20" s="130"/>
      <c r="DBI20" s="130"/>
      <c r="DBJ20" s="130"/>
      <c r="DBK20" s="130"/>
      <c r="DBL20" s="130"/>
      <c r="DBM20" s="130"/>
      <c r="DBN20" s="130"/>
      <c r="DBO20" s="130"/>
      <c r="DBP20" s="130"/>
      <c r="DBQ20" s="130"/>
      <c r="DBR20" s="130"/>
      <c r="DBS20" s="130"/>
      <c r="DBT20" s="130"/>
      <c r="DBU20" s="130"/>
      <c r="DBV20" s="130"/>
      <c r="DBW20" s="130"/>
      <c r="DBX20" s="130"/>
      <c r="DBY20" s="130"/>
      <c r="DBZ20" s="130"/>
      <c r="DCA20" s="130"/>
      <c r="DCB20" s="130"/>
      <c r="DCC20" s="130"/>
      <c r="DCD20" s="130"/>
      <c r="DCE20" s="130"/>
      <c r="DCF20" s="130"/>
      <c r="DCG20" s="130"/>
      <c r="DCH20" s="130"/>
      <c r="DCI20" s="130"/>
      <c r="DCJ20" s="130"/>
      <c r="DCK20" s="130"/>
      <c r="DCL20" s="130"/>
      <c r="DCM20" s="130"/>
      <c r="DCN20" s="130"/>
      <c r="DCO20" s="130"/>
      <c r="DCP20" s="130"/>
      <c r="DCQ20" s="130"/>
      <c r="DCR20" s="130"/>
      <c r="DCS20" s="130"/>
      <c r="DCT20" s="130"/>
      <c r="DCU20" s="130"/>
      <c r="DCV20" s="130"/>
      <c r="DCW20" s="130"/>
      <c r="DCX20" s="130"/>
      <c r="DCY20" s="130"/>
      <c r="DCZ20" s="130"/>
      <c r="DDA20" s="130"/>
      <c r="DDB20" s="130"/>
      <c r="DDC20" s="130"/>
      <c r="DDD20" s="130"/>
      <c r="DDE20" s="130"/>
      <c r="DDF20" s="130"/>
      <c r="DDG20" s="130"/>
      <c r="DDH20" s="130"/>
      <c r="DDI20" s="130"/>
      <c r="DDJ20" s="130"/>
      <c r="DDK20" s="130"/>
      <c r="DDL20" s="130"/>
      <c r="DDM20" s="130"/>
      <c r="DDN20" s="130"/>
      <c r="DDO20" s="130"/>
      <c r="DDP20" s="130"/>
      <c r="DDQ20" s="130"/>
      <c r="DDR20" s="130"/>
      <c r="DDS20" s="130"/>
      <c r="DDT20" s="130"/>
      <c r="DDU20" s="130"/>
      <c r="DDV20" s="130"/>
      <c r="DDW20" s="130"/>
      <c r="DDX20" s="130"/>
      <c r="DDY20" s="130"/>
      <c r="DDZ20" s="130"/>
      <c r="DEA20" s="130"/>
      <c r="DEB20" s="130"/>
      <c r="DEC20" s="130"/>
      <c r="DED20" s="130"/>
      <c r="DEE20" s="130"/>
      <c r="DEF20" s="130"/>
      <c r="DEG20" s="130"/>
      <c r="DEH20" s="130"/>
      <c r="DEI20" s="130"/>
      <c r="DEJ20" s="130"/>
      <c r="DEK20" s="130"/>
      <c r="DEL20" s="130"/>
      <c r="DEM20" s="130"/>
      <c r="DEN20" s="130"/>
      <c r="DEO20" s="130"/>
      <c r="DEP20" s="130"/>
      <c r="DEQ20" s="130"/>
      <c r="DER20" s="130"/>
      <c r="DES20" s="130"/>
      <c r="DET20" s="130"/>
      <c r="DEU20" s="130"/>
      <c r="DEV20" s="130"/>
      <c r="DEW20" s="130"/>
      <c r="DEX20" s="130"/>
      <c r="DEY20" s="130"/>
      <c r="DEZ20" s="130"/>
      <c r="DFA20" s="130"/>
      <c r="DFB20" s="130"/>
      <c r="DFC20" s="130"/>
      <c r="DFD20" s="130"/>
      <c r="DFE20" s="130"/>
      <c r="DFF20" s="130"/>
      <c r="DFG20" s="130"/>
      <c r="DFH20" s="130"/>
      <c r="DFI20" s="130"/>
      <c r="DFJ20" s="130"/>
      <c r="DFK20" s="130"/>
      <c r="DFL20" s="130"/>
      <c r="DFM20" s="130"/>
      <c r="DFN20" s="130"/>
      <c r="DFO20" s="130"/>
      <c r="DFP20" s="130"/>
      <c r="DFQ20" s="130"/>
      <c r="DFR20" s="130"/>
      <c r="DFS20" s="130"/>
      <c r="DFT20" s="130"/>
      <c r="DFU20" s="130"/>
      <c r="DFV20" s="130"/>
      <c r="DFW20" s="130"/>
      <c r="DFX20" s="130"/>
      <c r="DFY20" s="130"/>
      <c r="DFZ20" s="130"/>
      <c r="DGA20" s="130"/>
      <c r="DGB20" s="130"/>
      <c r="DGC20" s="130"/>
      <c r="DGD20" s="130"/>
      <c r="DGE20" s="130"/>
      <c r="DGF20" s="130"/>
      <c r="DGG20" s="130"/>
      <c r="DGH20" s="130"/>
      <c r="DGI20" s="130"/>
      <c r="DGJ20" s="130"/>
      <c r="DGK20" s="130"/>
      <c r="DGL20" s="130"/>
      <c r="DGM20" s="130"/>
      <c r="DGN20" s="130"/>
      <c r="DGO20" s="130"/>
      <c r="DGP20" s="130"/>
      <c r="DGQ20" s="130"/>
      <c r="DGR20" s="130"/>
      <c r="DGS20" s="130"/>
      <c r="DGT20" s="130"/>
      <c r="DGU20" s="130"/>
      <c r="DGV20" s="130"/>
      <c r="DGW20" s="130"/>
      <c r="DGX20" s="130"/>
      <c r="DGY20" s="130"/>
      <c r="DGZ20" s="130"/>
      <c r="DHA20" s="130"/>
      <c r="DHB20" s="130"/>
      <c r="DHC20" s="130"/>
      <c r="DHD20" s="130"/>
      <c r="DHE20" s="130"/>
      <c r="DHF20" s="130"/>
      <c r="DHG20" s="130"/>
      <c r="DHH20" s="130"/>
      <c r="DHI20" s="130"/>
      <c r="DHJ20" s="130"/>
      <c r="DHK20" s="130"/>
      <c r="DHL20" s="130"/>
      <c r="DHM20" s="130"/>
      <c r="DHN20" s="130"/>
      <c r="DHO20" s="130"/>
      <c r="DHP20" s="130"/>
      <c r="DHQ20" s="130"/>
      <c r="DHR20" s="130"/>
      <c r="DHS20" s="130"/>
      <c r="DHT20" s="130"/>
      <c r="DHU20" s="130"/>
      <c r="DHV20" s="130"/>
      <c r="DHW20" s="130"/>
      <c r="DHX20" s="130"/>
      <c r="DHY20" s="130"/>
      <c r="DHZ20" s="130"/>
      <c r="DIA20" s="130"/>
      <c r="DIB20" s="130"/>
      <c r="DIC20" s="130"/>
      <c r="DID20" s="130"/>
      <c r="DIE20" s="130"/>
      <c r="DIF20" s="130"/>
      <c r="DIG20" s="130"/>
      <c r="DIH20" s="130"/>
      <c r="DII20" s="130"/>
      <c r="DIJ20" s="130"/>
      <c r="DIK20" s="130"/>
      <c r="DIL20" s="130"/>
      <c r="DIM20" s="130"/>
      <c r="DIN20" s="130"/>
      <c r="DIO20" s="130"/>
      <c r="DIP20" s="130"/>
      <c r="DIQ20" s="130"/>
      <c r="DIR20" s="130"/>
      <c r="DIS20" s="130"/>
      <c r="DIT20" s="130"/>
      <c r="DIU20" s="130"/>
      <c r="DIV20" s="130"/>
      <c r="DIW20" s="130"/>
      <c r="DIX20" s="130"/>
      <c r="DIY20" s="130"/>
      <c r="DIZ20" s="130"/>
      <c r="DJA20" s="130"/>
      <c r="DJB20" s="130"/>
      <c r="DJC20" s="130"/>
      <c r="DJD20" s="130"/>
      <c r="DJE20" s="130"/>
      <c r="DJF20" s="130"/>
      <c r="DJG20" s="130"/>
      <c r="DJH20" s="130"/>
      <c r="DJI20" s="130"/>
      <c r="DJJ20" s="130"/>
      <c r="DJK20" s="130"/>
      <c r="DJL20" s="130"/>
      <c r="DJM20" s="130"/>
      <c r="DJN20" s="130"/>
      <c r="DJO20" s="130"/>
      <c r="DJP20" s="130"/>
      <c r="DJQ20" s="130"/>
      <c r="DJR20" s="130"/>
      <c r="DJS20" s="130"/>
      <c r="DJT20" s="130"/>
      <c r="DJU20" s="130"/>
      <c r="DJV20" s="130"/>
      <c r="DJW20" s="130"/>
      <c r="DJX20" s="130"/>
      <c r="DJY20" s="130"/>
      <c r="DJZ20" s="130"/>
      <c r="DKA20" s="130"/>
      <c r="DKB20" s="130"/>
      <c r="DKC20" s="130"/>
      <c r="DKD20" s="130"/>
      <c r="DKE20" s="130"/>
      <c r="DKF20" s="130"/>
      <c r="DKG20" s="130"/>
      <c r="DKH20" s="130"/>
      <c r="DKI20" s="130"/>
      <c r="DKJ20" s="130"/>
      <c r="DKK20" s="130"/>
      <c r="DKL20" s="130"/>
      <c r="DKM20" s="130"/>
      <c r="DKN20" s="130"/>
      <c r="DKO20" s="130"/>
      <c r="DKP20" s="130"/>
      <c r="DKQ20" s="130"/>
      <c r="DKR20" s="130"/>
      <c r="DKS20" s="130"/>
      <c r="DKT20" s="130"/>
      <c r="DKU20" s="130"/>
      <c r="DKV20" s="130"/>
      <c r="DKW20" s="130"/>
      <c r="DKX20" s="130"/>
      <c r="DKY20" s="130"/>
      <c r="DKZ20" s="130"/>
      <c r="DLA20" s="130"/>
      <c r="DLB20" s="130"/>
      <c r="DLC20" s="130"/>
      <c r="DLD20" s="130"/>
      <c r="DLE20" s="130"/>
      <c r="DLF20" s="130"/>
      <c r="DLG20" s="130"/>
      <c r="DLH20" s="130"/>
      <c r="DLI20" s="130"/>
      <c r="DLJ20" s="130"/>
      <c r="DLK20" s="130"/>
      <c r="DLL20" s="130"/>
      <c r="DLM20" s="130"/>
      <c r="DLN20" s="130"/>
      <c r="DLO20" s="130"/>
      <c r="DLP20" s="130"/>
      <c r="DLQ20" s="130"/>
      <c r="DLR20" s="130"/>
      <c r="DLS20" s="130"/>
      <c r="DLT20" s="130"/>
      <c r="DLU20" s="130"/>
      <c r="DLV20" s="130"/>
      <c r="DLW20" s="130"/>
      <c r="DLX20" s="130"/>
      <c r="DLY20" s="130"/>
      <c r="DLZ20" s="130"/>
      <c r="DMA20" s="130"/>
      <c r="DMB20" s="130"/>
      <c r="DMC20" s="130"/>
      <c r="DMD20" s="130"/>
      <c r="DME20" s="130"/>
      <c r="DMF20" s="130"/>
      <c r="DMG20" s="130"/>
      <c r="DMH20" s="130"/>
      <c r="DMI20" s="130"/>
      <c r="DMJ20" s="130"/>
      <c r="DMK20" s="130"/>
      <c r="DML20" s="130"/>
      <c r="DMM20" s="130"/>
      <c r="DMN20" s="130"/>
      <c r="DMO20" s="130"/>
      <c r="DMP20" s="130"/>
      <c r="DMQ20" s="130"/>
      <c r="DMR20" s="130"/>
      <c r="DMS20" s="130"/>
      <c r="DMT20" s="130"/>
      <c r="DMU20" s="130"/>
      <c r="DMV20" s="130"/>
      <c r="DMW20" s="130"/>
      <c r="DMX20" s="130"/>
      <c r="DMY20" s="130"/>
      <c r="DMZ20" s="130"/>
      <c r="DNA20" s="130"/>
      <c r="DNB20" s="130"/>
      <c r="DNC20" s="130"/>
      <c r="DND20" s="130"/>
      <c r="DNE20" s="130"/>
      <c r="DNF20" s="130"/>
      <c r="DNG20" s="130"/>
      <c r="DNH20" s="130"/>
      <c r="DNI20" s="130"/>
      <c r="DNJ20" s="130"/>
      <c r="DNK20" s="130"/>
      <c r="DNL20" s="130"/>
      <c r="DNM20" s="130"/>
      <c r="DNN20" s="130"/>
      <c r="DNO20" s="130"/>
      <c r="DNP20" s="130"/>
      <c r="DNQ20" s="130"/>
      <c r="DNR20" s="130"/>
      <c r="DNS20" s="130"/>
      <c r="DNT20" s="130"/>
      <c r="DNU20" s="130"/>
      <c r="DNV20" s="130"/>
      <c r="DNW20" s="130"/>
      <c r="DNX20" s="130"/>
      <c r="DNY20" s="130"/>
      <c r="DNZ20" s="130"/>
      <c r="DOA20" s="130"/>
      <c r="DOB20" s="130"/>
      <c r="DOC20" s="130"/>
      <c r="DOD20" s="130"/>
      <c r="DOE20" s="130"/>
      <c r="DOF20" s="130"/>
      <c r="DOG20" s="130"/>
      <c r="DOH20" s="130"/>
      <c r="DOI20" s="130"/>
      <c r="DOJ20" s="130"/>
      <c r="DOK20" s="130"/>
      <c r="DOL20" s="130"/>
      <c r="DOM20" s="130"/>
      <c r="DON20" s="130"/>
      <c r="DOO20" s="130"/>
      <c r="DOP20" s="130"/>
      <c r="DOQ20" s="130"/>
      <c r="DOR20" s="130"/>
      <c r="DOS20" s="130"/>
      <c r="DOT20" s="130"/>
      <c r="DOU20" s="130"/>
      <c r="DOV20" s="130"/>
      <c r="DOW20" s="130"/>
      <c r="DOX20" s="130"/>
      <c r="DOY20" s="130"/>
      <c r="DOZ20" s="130"/>
      <c r="DPA20" s="130"/>
      <c r="DPB20" s="130"/>
      <c r="DPC20" s="130"/>
      <c r="DPD20" s="130"/>
      <c r="DPE20" s="130"/>
      <c r="DPF20" s="130"/>
      <c r="DPG20" s="130"/>
      <c r="DPH20" s="130"/>
      <c r="DPI20" s="130"/>
      <c r="DPJ20" s="130"/>
      <c r="DPK20" s="130"/>
      <c r="DPL20" s="130"/>
      <c r="DPM20" s="130"/>
      <c r="DPN20" s="130"/>
      <c r="DPO20" s="130"/>
      <c r="DPP20" s="130"/>
      <c r="DPQ20" s="130"/>
      <c r="DPR20" s="130"/>
      <c r="DPS20" s="130"/>
      <c r="DPT20" s="130"/>
      <c r="DPU20" s="130"/>
      <c r="DPV20" s="130"/>
      <c r="DPW20" s="130"/>
      <c r="DPX20" s="130"/>
      <c r="DPY20" s="130"/>
      <c r="DPZ20" s="130"/>
      <c r="DQA20" s="130"/>
      <c r="DQB20" s="130"/>
      <c r="DQC20" s="130"/>
      <c r="DQD20" s="130"/>
      <c r="DQE20" s="130"/>
      <c r="DQF20" s="130"/>
      <c r="DQG20" s="130"/>
      <c r="DQH20" s="130"/>
      <c r="DQI20" s="130"/>
      <c r="DQJ20" s="130"/>
      <c r="DQK20" s="130"/>
      <c r="DQL20" s="130"/>
      <c r="DQM20" s="130"/>
      <c r="DQN20" s="130"/>
      <c r="DQO20" s="130"/>
      <c r="DQP20" s="130"/>
      <c r="DQQ20" s="130"/>
      <c r="DQR20" s="130"/>
      <c r="DQS20" s="130"/>
      <c r="DQT20" s="130"/>
      <c r="DQU20" s="130"/>
      <c r="DQV20" s="130"/>
      <c r="DQW20" s="130"/>
      <c r="DQX20" s="130"/>
      <c r="DQY20" s="130"/>
      <c r="DQZ20" s="130"/>
      <c r="DRA20" s="130"/>
      <c r="DRB20" s="130"/>
      <c r="DRC20" s="130"/>
      <c r="DRD20" s="130"/>
      <c r="DRE20" s="130"/>
      <c r="DRF20" s="130"/>
      <c r="DRG20" s="130"/>
      <c r="DRH20" s="130"/>
      <c r="DRI20" s="130"/>
      <c r="DRJ20" s="130"/>
      <c r="DRK20" s="130"/>
      <c r="DRL20" s="130"/>
      <c r="DRM20" s="130"/>
      <c r="DRN20" s="130"/>
      <c r="DRO20" s="130"/>
      <c r="DRP20" s="130"/>
      <c r="DRQ20" s="130"/>
      <c r="DRR20" s="130"/>
      <c r="DRS20" s="130"/>
      <c r="DRT20" s="130"/>
      <c r="DRU20" s="130"/>
      <c r="DRV20" s="130"/>
      <c r="DRW20" s="130"/>
      <c r="DRX20" s="130"/>
      <c r="DRY20" s="130"/>
      <c r="DRZ20" s="130"/>
      <c r="DSA20" s="130"/>
      <c r="DSB20" s="130"/>
      <c r="DSC20" s="130"/>
      <c r="DSD20" s="130"/>
      <c r="DSE20" s="130"/>
      <c r="DSF20" s="130"/>
      <c r="DSG20" s="130"/>
      <c r="DSH20" s="130"/>
      <c r="DSI20" s="130"/>
      <c r="DSJ20" s="130"/>
      <c r="DSK20" s="130"/>
      <c r="DSL20" s="130"/>
      <c r="DSM20" s="130"/>
      <c r="DSN20" s="130"/>
      <c r="DSO20" s="130"/>
      <c r="DSP20" s="130"/>
      <c r="DSQ20" s="130"/>
      <c r="DSR20" s="130"/>
      <c r="DSS20" s="130"/>
      <c r="DST20" s="130"/>
      <c r="DSU20" s="130"/>
      <c r="DSV20" s="130"/>
      <c r="DSW20" s="130"/>
      <c r="DSX20" s="130"/>
      <c r="DSY20" s="130"/>
      <c r="DSZ20" s="130"/>
      <c r="DTA20" s="130"/>
      <c r="DTB20" s="130"/>
      <c r="DTC20" s="130"/>
      <c r="DTD20" s="130"/>
      <c r="DTE20" s="130"/>
      <c r="DTF20" s="130"/>
      <c r="DTG20" s="130"/>
      <c r="DTH20" s="130"/>
      <c r="DTI20" s="130"/>
      <c r="DTJ20" s="130"/>
      <c r="DTK20" s="130"/>
      <c r="DTL20" s="130"/>
      <c r="DTM20" s="130"/>
      <c r="DTN20" s="130"/>
      <c r="DTO20" s="130"/>
      <c r="DTP20" s="130"/>
      <c r="DTQ20" s="130"/>
      <c r="DTR20" s="130"/>
      <c r="DTS20" s="130"/>
      <c r="DTT20" s="130"/>
      <c r="DTU20" s="130"/>
      <c r="DTV20" s="130"/>
      <c r="DTW20" s="130"/>
      <c r="DTX20" s="130"/>
      <c r="DTY20" s="130"/>
      <c r="DTZ20" s="130"/>
      <c r="DUA20" s="130"/>
      <c r="DUB20" s="130"/>
      <c r="DUC20" s="130"/>
      <c r="DUD20" s="130"/>
      <c r="DUE20" s="130"/>
      <c r="DUF20" s="130"/>
      <c r="DUG20" s="130"/>
      <c r="DUH20" s="130"/>
      <c r="DUI20" s="130"/>
      <c r="DUJ20" s="130"/>
      <c r="DUK20" s="130"/>
      <c r="DUL20" s="130"/>
      <c r="DUM20" s="130"/>
      <c r="DUN20" s="130"/>
      <c r="DUO20" s="130"/>
      <c r="DUP20" s="130"/>
      <c r="DUQ20" s="130"/>
      <c r="DUR20" s="130"/>
      <c r="DUS20" s="130"/>
      <c r="DUT20" s="130"/>
      <c r="DUU20" s="130"/>
      <c r="DUV20" s="130"/>
      <c r="DUW20" s="130"/>
      <c r="DUX20" s="130"/>
      <c r="DUY20" s="130"/>
      <c r="DUZ20" s="130"/>
      <c r="DVA20" s="130"/>
      <c r="DVB20" s="130"/>
      <c r="DVC20" s="130"/>
      <c r="DVD20" s="130"/>
      <c r="DVE20" s="130"/>
      <c r="DVF20" s="130"/>
      <c r="DVG20" s="130"/>
      <c r="DVH20" s="130"/>
      <c r="DVI20" s="130"/>
      <c r="DVJ20" s="130"/>
      <c r="DVK20" s="130"/>
      <c r="DVL20" s="130"/>
      <c r="DVM20" s="130"/>
      <c r="DVN20" s="130"/>
      <c r="DVO20" s="130"/>
      <c r="DVP20" s="130"/>
      <c r="DVQ20" s="130"/>
      <c r="DVR20" s="130"/>
      <c r="DVS20" s="130"/>
      <c r="DVT20" s="130"/>
      <c r="DVU20" s="130"/>
      <c r="DVV20" s="130"/>
      <c r="DVW20" s="130"/>
      <c r="DVX20" s="130"/>
      <c r="DVY20" s="130"/>
      <c r="DVZ20" s="130"/>
      <c r="DWA20" s="130"/>
      <c r="DWB20" s="130"/>
      <c r="DWC20" s="130"/>
      <c r="DWD20" s="130"/>
      <c r="DWE20" s="130"/>
      <c r="DWF20" s="130"/>
      <c r="DWG20" s="130"/>
      <c r="DWH20" s="130"/>
      <c r="DWI20" s="130"/>
      <c r="DWJ20" s="130"/>
      <c r="DWK20" s="130"/>
      <c r="DWL20" s="130"/>
      <c r="DWM20" s="130"/>
      <c r="DWN20" s="130"/>
      <c r="DWO20" s="130"/>
      <c r="DWP20" s="130"/>
      <c r="DWQ20" s="130"/>
      <c r="DWR20" s="130"/>
      <c r="DWS20" s="130"/>
      <c r="DWT20" s="130"/>
      <c r="DWU20" s="130"/>
      <c r="DWV20" s="130"/>
      <c r="DWW20" s="130"/>
      <c r="DWX20" s="130"/>
      <c r="DWY20" s="130"/>
      <c r="DWZ20" s="130"/>
      <c r="DXA20" s="130"/>
      <c r="DXB20" s="130"/>
      <c r="DXC20" s="130"/>
      <c r="DXD20" s="130"/>
      <c r="DXE20" s="130"/>
      <c r="DXF20" s="130"/>
      <c r="DXG20" s="130"/>
      <c r="DXH20" s="130"/>
      <c r="DXI20" s="130"/>
      <c r="DXJ20" s="130"/>
      <c r="DXK20" s="130"/>
      <c r="DXL20" s="130"/>
      <c r="DXM20" s="130"/>
      <c r="DXN20" s="130"/>
      <c r="DXO20" s="130"/>
      <c r="DXP20" s="130"/>
      <c r="DXQ20" s="130"/>
      <c r="DXR20" s="130"/>
      <c r="DXS20" s="130"/>
      <c r="DXT20" s="130"/>
      <c r="DXU20" s="130"/>
      <c r="DXV20" s="130"/>
      <c r="DXW20" s="130"/>
      <c r="DXX20" s="130"/>
      <c r="DXY20" s="130"/>
      <c r="DXZ20" s="130"/>
      <c r="DYA20" s="130"/>
      <c r="DYB20" s="130"/>
      <c r="DYC20" s="130"/>
      <c r="DYD20" s="130"/>
      <c r="DYE20" s="130"/>
      <c r="DYF20" s="130"/>
      <c r="DYG20" s="130"/>
      <c r="DYH20" s="130"/>
      <c r="DYI20" s="130"/>
      <c r="DYJ20" s="130"/>
      <c r="DYK20" s="130"/>
      <c r="DYL20" s="130"/>
      <c r="DYM20" s="130"/>
      <c r="DYN20" s="130"/>
      <c r="DYO20" s="130"/>
      <c r="DYP20" s="130"/>
      <c r="DYQ20" s="130"/>
      <c r="DYR20" s="130"/>
      <c r="DYS20" s="130"/>
      <c r="DYT20" s="130"/>
      <c r="DYU20" s="130"/>
      <c r="DYV20" s="130"/>
      <c r="DYW20" s="130"/>
      <c r="DYX20" s="130"/>
      <c r="DYY20" s="130"/>
      <c r="DYZ20" s="130"/>
      <c r="DZA20" s="130"/>
      <c r="DZB20" s="130"/>
      <c r="DZC20" s="130"/>
      <c r="DZD20" s="130"/>
      <c r="DZE20" s="130"/>
      <c r="DZF20" s="130"/>
      <c r="DZG20" s="130"/>
      <c r="DZH20" s="130"/>
      <c r="DZI20" s="130"/>
      <c r="DZJ20" s="130"/>
      <c r="DZK20" s="130"/>
      <c r="DZL20" s="130"/>
      <c r="DZM20" s="130"/>
      <c r="DZN20" s="130"/>
      <c r="DZO20" s="130"/>
      <c r="DZP20" s="130"/>
      <c r="DZQ20" s="130"/>
      <c r="DZR20" s="130"/>
      <c r="DZS20" s="130"/>
      <c r="DZT20" s="130"/>
      <c r="DZU20" s="130"/>
      <c r="DZV20" s="130"/>
      <c r="DZW20" s="130"/>
      <c r="DZX20" s="130"/>
      <c r="DZY20" s="130"/>
      <c r="DZZ20" s="130"/>
      <c r="EAA20" s="130"/>
      <c r="EAB20" s="130"/>
      <c r="EAC20" s="130"/>
      <c r="EAD20" s="130"/>
      <c r="EAE20" s="130"/>
      <c r="EAF20" s="130"/>
      <c r="EAG20" s="130"/>
      <c r="EAH20" s="130"/>
      <c r="EAI20" s="130"/>
      <c r="EAJ20" s="130"/>
      <c r="EAK20" s="130"/>
      <c r="EAL20" s="130"/>
      <c r="EAM20" s="130"/>
      <c r="EAN20" s="130"/>
      <c r="EAO20" s="130"/>
      <c r="EAP20" s="130"/>
      <c r="EAQ20" s="130"/>
      <c r="EAR20" s="130"/>
      <c r="EAS20" s="130"/>
      <c r="EAT20" s="130"/>
      <c r="EAU20" s="130"/>
      <c r="EAV20" s="130"/>
      <c r="EAW20" s="130"/>
      <c r="EAX20" s="130"/>
      <c r="EAY20" s="130"/>
      <c r="EAZ20" s="130"/>
      <c r="EBA20" s="130"/>
      <c r="EBB20" s="130"/>
      <c r="EBC20" s="130"/>
      <c r="EBD20" s="130"/>
      <c r="EBE20" s="130"/>
      <c r="EBF20" s="130"/>
      <c r="EBG20" s="130"/>
      <c r="EBH20" s="130"/>
      <c r="EBI20" s="130"/>
      <c r="EBJ20" s="130"/>
      <c r="EBK20" s="130"/>
      <c r="EBL20" s="130"/>
      <c r="EBM20" s="130"/>
      <c r="EBN20" s="130"/>
      <c r="EBO20" s="130"/>
      <c r="EBP20" s="130"/>
      <c r="EBQ20" s="130"/>
      <c r="EBR20" s="130"/>
      <c r="EBS20" s="130"/>
      <c r="EBT20" s="130"/>
      <c r="EBU20" s="130"/>
      <c r="EBV20" s="130"/>
      <c r="EBW20" s="130"/>
      <c r="EBX20" s="130"/>
      <c r="EBY20" s="130"/>
      <c r="EBZ20" s="130"/>
      <c r="ECA20" s="130"/>
      <c r="ECB20" s="130"/>
      <c r="ECC20" s="130"/>
      <c r="ECD20" s="130"/>
      <c r="ECE20" s="130"/>
      <c r="ECF20" s="130"/>
      <c r="ECG20" s="130"/>
      <c r="ECH20" s="130"/>
      <c r="ECI20" s="130"/>
      <c r="ECJ20" s="130"/>
      <c r="ECK20" s="130"/>
      <c r="ECL20" s="130"/>
      <c r="ECM20" s="130"/>
      <c r="ECN20" s="130"/>
      <c r="ECO20" s="130"/>
      <c r="ECP20" s="130"/>
      <c r="ECQ20" s="130"/>
      <c r="ECR20" s="130"/>
      <c r="ECS20" s="130"/>
      <c r="ECT20" s="130"/>
      <c r="ECU20" s="130"/>
      <c r="ECV20" s="130"/>
      <c r="ECW20" s="130"/>
      <c r="ECX20" s="130"/>
      <c r="ECY20" s="130"/>
      <c r="ECZ20" s="130"/>
      <c r="EDA20" s="130"/>
      <c r="EDB20" s="130"/>
      <c r="EDC20" s="130"/>
      <c r="EDD20" s="130"/>
      <c r="EDE20" s="130"/>
      <c r="EDF20" s="130"/>
      <c r="EDG20" s="130"/>
      <c r="EDH20" s="130"/>
      <c r="EDI20" s="130"/>
      <c r="EDJ20" s="130"/>
      <c r="EDK20" s="130"/>
      <c r="EDL20" s="130"/>
      <c r="EDM20" s="130"/>
      <c r="EDN20" s="130"/>
      <c r="EDO20" s="130"/>
      <c r="EDP20" s="130"/>
      <c r="EDQ20" s="130"/>
      <c r="EDR20" s="130"/>
      <c r="EDS20" s="130"/>
      <c r="EDT20" s="130"/>
      <c r="EDU20" s="130"/>
      <c r="EDV20" s="130"/>
      <c r="EDW20" s="130"/>
      <c r="EDX20" s="130"/>
      <c r="EDY20" s="130"/>
      <c r="EDZ20" s="130"/>
      <c r="EEA20" s="130"/>
      <c r="EEB20" s="130"/>
      <c r="EEC20" s="130"/>
      <c r="EED20" s="130"/>
      <c r="EEE20" s="130"/>
      <c r="EEF20" s="130"/>
      <c r="EEG20" s="130"/>
      <c r="EEH20" s="130"/>
      <c r="EEI20" s="130"/>
      <c r="EEJ20" s="130"/>
      <c r="EEK20" s="130"/>
      <c r="EEL20" s="130"/>
      <c r="EEM20" s="130"/>
      <c r="EEN20" s="130"/>
      <c r="EEO20" s="130"/>
      <c r="EEP20" s="130"/>
      <c r="EEQ20" s="130"/>
      <c r="EER20" s="130"/>
      <c r="EES20" s="130"/>
      <c r="EET20" s="130"/>
      <c r="EEU20" s="130"/>
      <c r="EEV20" s="130"/>
      <c r="EEW20" s="130"/>
      <c r="EEX20" s="130"/>
      <c r="EEY20" s="130"/>
      <c r="EEZ20" s="130"/>
      <c r="EFA20" s="130"/>
      <c r="EFB20" s="130"/>
      <c r="EFC20" s="130"/>
      <c r="EFD20" s="130"/>
      <c r="EFE20" s="130"/>
      <c r="EFF20" s="130"/>
      <c r="EFG20" s="130"/>
      <c r="EFH20" s="130"/>
      <c r="EFI20" s="130"/>
      <c r="EFJ20" s="130"/>
      <c r="EFK20" s="130"/>
      <c r="EFL20" s="130"/>
      <c r="EFM20" s="130"/>
      <c r="EFN20" s="130"/>
      <c r="EFO20" s="130"/>
      <c r="EFP20" s="130"/>
      <c r="EFQ20" s="130"/>
      <c r="EFR20" s="130"/>
      <c r="EFS20" s="130"/>
      <c r="EFT20" s="130"/>
      <c r="EFU20" s="130"/>
      <c r="EFV20" s="130"/>
      <c r="EFW20" s="130"/>
      <c r="EFX20" s="130"/>
      <c r="EFY20" s="130"/>
      <c r="EFZ20" s="130"/>
      <c r="EGA20" s="130"/>
      <c r="EGB20" s="130"/>
      <c r="EGC20" s="130"/>
      <c r="EGD20" s="130"/>
      <c r="EGE20" s="130"/>
      <c r="EGF20" s="130"/>
      <c r="EGG20" s="130"/>
      <c r="EGH20" s="130"/>
      <c r="EGI20" s="130"/>
      <c r="EGJ20" s="130"/>
      <c r="EGK20" s="130"/>
      <c r="EGL20" s="130"/>
      <c r="EGM20" s="130"/>
      <c r="EGN20" s="130"/>
      <c r="EGO20" s="130"/>
      <c r="EGP20" s="130"/>
      <c r="EGQ20" s="130"/>
      <c r="EGR20" s="130"/>
      <c r="EGS20" s="130"/>
      <c r="EGT20" s="130"/>
      <c r="EGU20" s="130"/>
      <c r="EGV20" s="130"/>
      <c r="EGW20" s="130"/>
      <c r="EGX20" s="130"/>
      <c r="EGY20" s="130"/>
      <c r="EGZ20" s="130"/>
      <c r="EHA20" s="130"/>
      <c r="EHB20" s="130"/>
      <c r="EHC20" s="130"/>
      <c r="EHD20" s="130"/>
      <c r="EHE20" s="130"/>
      <c r="EHF20" s="130"/>
      <c r="EHG20" s="130"/>
      <c r="EHH20" s="130"/>
      <c r="EHI20" s="130"/>
      <c r="EHJ20" s="130"/>
      <c r="EHK20" s="130"/>
      <c r="EHL20" s="130"/>
      <c r="EHM20" s="130"/>
      <c r="EHN20" s="130"/>
      <c r="EHO20" s="130"/>
      <c r="EHP20" s="130"/>
      <c r="EHQ20" s="130"/>
      <c r="EHR20" s="130"/>
      <c r="EHS20" s="130"/>
      <c r="EHT20" s="130"/>
      <c r="EHU20" s="130"/>
      <c r="EHV20" s="130"/>
      <c r="EHW20" s="130"/>
      <c r="EHX20" s="130"/>
      <c r="EHY20" s="130"/>
      <c r="EHZ20" s="130"/>
      <c r="EIA20" s="130"/>
      <c r="EIB20" s="130"/>
      <c r="EIC20" s="130"/>
      <c r="EID20" s="130"/>
      <c r="EIE20" s="130"/>
      <c r="EIF20" s="130"/>
      <c r="EIG20" s="130"/>
      <c r="EIH20" s="130"/>
      <c r="EII20" s="130"/>
      <c r="EIJ20" s="130"/>
      <c r="EIK20" s="130"/>
      <c r="EIL20" s="130"/>
      <c r="EIM20" s="130"/>
      <c r="EIN20" s="130"/>
      <c r="EIO20" s="130"/>
      <c r="EIP20" s="130"/>
      <c r="EIQ20" s="130"/>
      <c r="EIR20" s="130"/>
      <c r="EIS20" s="130"/>
      <c r="EIT20" s="130"/>
      <c r="EIU20" s="130"/>
      <c r="EIV20" s="130"/>
      <c r="EIW20" s="130"/>
      <c r="EIX20" s="130"/>
      <c r="EIY20" s="130"/>
      <c r="EIZ20" s="130"/>
      <c r="EJA20" s="130"/>
      <c r="EJB20" s="130"/>
      <c r="EJC20" s="130"/>
      <c r="EJD20" s="130"/>
      <c r="EJE20" s="130"/>
      <c r="EJF20" s="130"/>
      <c r="EJG20" s="130"/>
      <c r="EJH20" s="130"/>
      <c r="EJI20" s="130"/>
      <c r="EJJ20" s="130"/>
      <c r="EJK20" s="130"/>
      <c r="EJL20" s="130"/>
      <c r="EJM20" s="130"/>
      <c r="EJN20" s="130"/>
      <c r="EJO20" s="130"/>
      <c r="EJP20" s="130"/>
      <c r="EJQ20" s="130"/>
      <c r="EJR20" s="130"/>
      <c r="EJS20" s="130"/>
      <c r="EJT20" s="130"/>
      <c r="EJU20" s="130"/>
      <c r="EJV20" s="130"/>
      <c r="EJW20" s="130"/>
      <c r="EJX20" s="130"/>
      <c r="EJY20" s="130"/>
      <c r="EJZ20" s="130"/>
      <c r="EKA20" s="130"/>
      <c r="EKB20" s="130"/>
      <c r="EKC20" s="130"/>
      <c r="EKD20" s="130"/>
      <c r="EKE20" s="130"/>
      <c r="EKF20" s="130"/>
      <c r="EKG20" s="130"/>
      <c r="EKH20" s="130"/>
      <c r="EKI20" s="130"/>
      <c r="EKJ20" s="130"/>
      <c r="EKK20" s="130"/>
      <c r="EKL20" s="130"/>
      <c r="EKM20" s="130"/>
      <c r="EKN20" s="130"/>
      <c r="EKO20" s="130"/>
      <c r="EKP20" s="130"/>
      <c r="EKQ20" s="130"/>
      <c r="EKR20" s="130"/>
      <c r="EKS20" s="130"/>
      <c r="EKT20" s="130"/>
      <c r="EKU20" s="130"/>
      <c r="EKV20" s="130"/>
      <c r="EKW20" s="130"/>
      <c r="EKX20" s="130"/>
      <c r="EKY20" s="130"/>
      <c r="EKZ20" s="130"/>
      <c r="ELA20" s="130"/>
      <c r="ELB20" s="130"/>
      <c r="ELC20" s="130"/>
      <c r="ELD20" s="130"/>
      <c r="ELE20" s="130"/>
      <c r="ELF20" s="130"/>
      <c r="ELG20" s="130"/>
      <c r="ELH20" s="130"/>
      <c r="ELI20" s="130"/>
      <c r="ELJ20" s="130"/>
      <c r="ELK20" s="130"/>
      <c r="ELL20" s="130"/>
      <c r="ELM20" s="130"/>
      <c r="ELN20" s="130"/>
      <c r="ELO20" s="130"/>
      <c r="ELP20" s="130"/>
      <c r="ELQ20" s="130"/>
      <c r="ELR20" s="130"/>
      <c r="ELS20" s="130"/>
      <c r="ELT20" s="130"/>
      <c r="ELU20" s="130"/>
      <c r="ELV20" s="130"/>
      <c r="ELW20" s="130"/>
      <c r="ELX20" s="130"/>
      <c r="ELY20" s="130"/>
      <c r="ELZ20" s="130"/>
      <c r="EMA20" s="130"/>
      <c r="EMB20" s="130"/>
      <c r="EMC20" s="130"/>
      <c r="EMD20" s="130"/>
      <c r="EME20" s="130"/>
      <c r="EMF20" s="130"/>
      <c r="EMG20" s="130"/>
      <c r="EMH20" s="130"/>
      <c r="EMI20" s="130"/>
      <c r="EMJ20" s="130"/>
      <c r="EMK20" s="130"/>
      <c r="EML20" s="130"/>
      <c r="EMM20" s="130"/>
      <c r="EMN20" s="130"/>
      <c r="EMO20" s="130"/>
      <c r="EMP20" s="130"/>
      <c r="EMQ20" s="130"/>
      <c r="EMR20" s="130"/>
      <c r="EMS20" s="130"/>
      <c r="EMT20" s="130"/>
      <c r="EMU20" s="130"/>
      <c r="EMV20" s="130"/>
      <c r="EMW20" s="130"/>
      <c r="EMX20" s="130"/>
      <c r="EMY20" s="130"/>
      <c r="EMZ20" s="130"/>
      <c r="ENA20" s="130"/>
      <c r="ENB20" s="130"/>
      <c r="ENC20" s="130"/>
      <c r="END20" s="130"/>
      <c r="ENE20" s="130"/>
      <c r="ENF20" s="130"/>
      <c r="ENG20" s="130"/>
      <c r="ENH20" s="130"/>
      <c r="ENI20" s="130"/>
      <c r="ENJ20" s="130"/>
      <c r="ENK20" s="130"/>
      <c r="ENL20" s="130"/>
      <c r="ENM20" s="130"/>
      <c r="ENN20" s="130"/>
      <c r="ENO20" s="130"/>
      <c r="ENP20" s="130"/>
      <c r="ENQ20" s="130"/>
      <c r="ENR20" s="130"/>
      <c r="ENS20" s="130"/>
      <c r="ENT20" s="130"/>
      <c r="ENU20" s="130"/>
      <c r="ENV20" s="130"/>
      <c r="ENW20" s="130"/>
      <c r="ENX20" s="130"/>
      <c r="ENY20" s="130"/>
      <c r="ENZ20" s="130"/>
      <c r="EOA20" s="130"/>
      <c r="EOB20" s="130"/>
      <c r="EOC20" s="130"/>
      <c r="EOD20" s="130"/>
      <c r="EOE20" s="130"/>
      <c r="EOF20" s="130"/>
      <c r="EOG20" s="130"/>
      <c r="EOH20" s="130"/>
      <c r="EOI20" s="130"/>
      <c r="EOJ20" s="130"/>
      <c r="EOK20" s="130"/>
      <c r="EOL20" s="130"/>
      <c r="EOM20" s="130"/>
      <c r="EON20" s="130"/>
      <c r="EOO20" s="130"/>
      <c r="EOP20" s="130"/>
      <c r="EOQ20" s="130"/>
      <c r="EOR20" s="130"/>
      <c r="EOS20" s="130"/>
      <c r="EOT20" s="130"/>
      <c r="EOU20" s="130"/>
      <c r="EOV20" s="130"/>
      <c r="EOW20" s="130"/>
      <c r="EOX20" s="130"/>
      <c r="EOY20" s="130"/>
      <c r="EOZ20" s="130"/>
      <c r="EPA20" s="130"/>
      <c r="EPB20" s="130"/>
      <c r="EPC20" s="130"/>
      <c r="EPD20" s="130"/>
      <c r="EPE20" s="130"/>
      <c r="EPF20" s="130"/>
      <c r="EPG20" s="130"/>
      <c r="EPH20" s="130"/>
      <c r="EPI20" s="130"/>
      <c r="EPJ20" s="130"/>
      <c r="EPK20" s="130"/>
      <c r="EPL20" s="130"/>
      <c r="EPM20" s="130"/>
      <c r="EPN20" s="130"/>
      <c r="EPO20" s="130"/>
      <c r="EPP20" s="130"/>
      <c r="EPQ20" s="130"/>
      <c r="EPR20" s="130"/>
      <c r="EPS20" s="130"/>
      <c r="EPT20" s="130"/>
      <c r="EPU20" s="130"/>
      <c r="EPV20" s="130"/>
      <c r="EPW20" s="130"/>
      <c r="EPX20" s="130"/>
      <c r="EPY20" s="130"/>
      <c r="EPZ20" s="130"/>
      <c r="EQA20" s="130"/>
      <c r="EQB20" s="130"/>
      <c r="EQC20" s="130"/>
      <c r="EQD20" s="130"/>
      <c r="EQE20" s="130"/>
      <c r="EQF20" s="130"/>
      <c r="EQG20" s="130"/>
      <c r="EQH20" s="130"/>
      <c r="EQI20" s="130"/>
      <c r="EQJ20" s="130"/>
      <c r="EQK20" s="130"/>
      <c r="EQL20" s="130"/>
      <c r="EQM20" s="130"/>
      <c r="EQN20" s="130"/>
      <c r="EQO20" s="130"/>
      <c r="EQP20" s="130"/>
      <c r="EQQ20" s="130"/>
      <c r="EQR20" s="130"/>
      <c r="EQS20" s="130"/>
      <c r="EQT20" s="130"/>
      <c r="EQU20" s="130"/>
      <c r="EQV20" s="130"/>
      <c r="EQW20" s="130"/>
      <c r="EQX20" s="130"/>
      <c r="EQY20" s="130"/>
      <c r="EQZ20" s="130"/>
      <c r="ERA20" s="130"/>
      <c r="ERB20" s="130"/>
      <c r="ERC20" s="130"/>
      <c r="ERD20" s="130"/>
      <c r="ERE20" s="130"/>
      <c r="ERF20" s="130"/>
      <c r="ERG20" s="130"/>
      <c r="ERH20" s="130"/>
      <c r="ERI20" s="130"/>
      <c r="ERJ20" s="130"/>
      <c r="ERK20" s="130"/>
      <c r="ERL20" s="130"/>
      <c r="ERM20" s="130"/>
      <c r="ERN20" s="130"/>
      <c r="ERO20" s="130"/>
      <c r="ERP20" s="130"/>
      <c r="ERQ20" s="130"/>
      <c r="ERR20" s="130"/>
      <c r="ERS20" s="130"/>
      <c r="ERT20" s="130"/>
      <c r="ERU20" s="130"/>
      <c r="ERV20" s="130"/>
      <c r="ERW20" s="130"/>
      <c r="ERX20" s="130"/>
      <c r="ERY20" s="130"/>
      <c r="ERZ20" s="130"/>
      <c r="ESA20" s="130"/>
      <c r="ESB20" s="130"/>
      <c r="ESC20" s="130"/>
      <c r="ESD20" s="130"/>
      <c r="ESE20" s="130"/>
      <c r="ESF20" s="130"/>
      <c r="ESG20" s="130"/>
      <c r="ESH20" s="130"/>
      <c r="ESI20" s="130"/>
      <c r="ESJ20" s="130"/>
      <c r="ESK20" s="130"/>
      <c r="ESL20" s="130"/>
      <c r="ESM20" s="130"/>
      <c r="ESN20" s="130"/>
      <c r="ESO20" s="130"/>
      <c r="ESP20" s="130"/>
      <c r="ESQ20" s="130"/>
      <c r="ESR20" s="130"/>
      <c r="ESS20" s="130"/>
      <c r="EST20" s="130"/>
      <c r="ESU20" s="130"/>
      <c r="ESV20" s="130"/>
      <c r="ESW20" s="130"/>
      <c r="ESX20" s="130"/>
      <c r="ESY20" s="130"/>
      <c r="ESZ20" s="130"/>
      <c r="ETA20" s="130"/>
      <c r="ETB20" s="130"/>
      <c r="ETC20" s="130"/>
      <c r="ETD20" s="130"/>
      <c r="ETE20" s="130"/>
      <c r="ETF20" s="130"/>
      <c r="ETG20" s="130"/>
      <c r="ETH20" s="130"/>
      <c r="ETI20" s="130"/>
      <c r="ETJ20" s="130"/>
      <c r="ETK20" s="130"/>
      <c r="ETL20" s="130"/>
      <c r="ETM20" s="130"/>
      <c r="ETN20" s="130"/>
      <c r="ETO20" s="130"/>
      <c r="ETP20" s="130"/>
      <c r="ETQ20" s="130"/>
      <c r="ETR20" s="130"/>
      <c r="ETS20" s="130"/>
      <c r="ETT20" s="130"/>
      <c r="ETU20" s="130"/>
      <c r="ETV20" s="130"/>
      <c r="ETW20" s="130"/>
      <c r="ETX20" s="130"/>
      <c r="ETY20" s="130"/>
      <c r="ETZ20" s="130"/>
      <c r="EUA20" s="130"/>
      <c r="EUB20" s="130"/>
      <c r="EUC20" s="130"/>
      <c r="EUD20" s="130"/>
      <c r="EUE20" s="130"/>
      <c r="EUF20" s="130"/>
      <c r="EUG20" s="130"/>
      <c r="EUH20" s="130"/>
      <c r="EUI20" s="130"/>
      <c r="EUJ20" s="130"/>
      <c r="EUK20" s="130"/>
      <c r="EUL20" s="130"/>
      <c r="EUM20" s="130"/>
      <c r="EUN20" s="130"/>
      <c r="EUO20" s="130"/>
      <c r="EUP20" s="130"/>
      <c r="EUQ20" s="130"/>
      <c r="EUR20" s="130"/>
      <c r="EUS20" s="130"/>
      <c r="EUT20" s="130"/>
      <c r="EUU20" s="130"/>
      <c r="EUV20" s="130"/>
      <c r="EUW20" s="130"/>
      <c r="EUX20" s="130"/>
      <c r="EUY20" s="130"/>
      <c r="EUZ20" s="130"/>
      <c r="EVA20" s="130"/>
      <c r="EVB20" s="130"/>
      <c r="EVC20" s="130"/>
      <c r="EVD20" s="130"/>
      <c r="EVE20" s="130"/>
      <c r="EVF20" s="130"/>
      <c r="EVG20" s="130"/>
      <c r="EVH20" s="130"/>
      <c r="EVI20" s="130"/>
      <c r="EVJ20" s="130"/>
      <c r="EVK20" s="130"/>
      <c r="EVL20" s="130"/>
      <c r="EVM20" s="130"/>
      <c r="EVN20" s="130"/>
      <c r="EVO20" s="130"/>
      <c r="EVP20" s="130"/>
      <c r="EVQ20" s="130"/>
      <c r="EVR20" s="130"/>
      <c r="EVS20" s="130"/>
      <c r="EVT20" s="130"/>
      <c r="EVU20" s="130"/>
      <c r="EVV20" s="130"/>
      <c r="EVW20" s="130"/>
      <c r="EVX20" s="130"/>
      <c r="EVY20" s="130"/>
      <c r="EVZ20" s="130"/>
      <c r="EWA20" s="130"/>
      <c r="EWB20" s="130"/>
      <c r="EWC20" s="130"/>
      <c r="EWD20" s="130"/>
      <c r="EWE20" s="130"/>
      <c r="EWF20" s="130"/>
      <c r="EWG20" s="130"/>
      <c r="EWH20" s="130"/>
      <c r="EWI20" s="130"/>
      <c r="EWJ20" s="130"/>
      <c r="EWK20" s="130"/>
      <c r="EWL20" s="130"/>
      <c r="EWM20" s="130"/>
      <c r="EWN20" s="130"/>
      <c r="EWO20" s="130"/>
      <c r="EWP20" s="130"/>
      <c r="EWQ20" s="130"/>
      <c r="EWR20" s="130"/>
      <c r="EWS20" s="130"/>
      <c r="EWT20" s="130"/>
      <c r="EWU20" s="130"/>
      <c r="EWV20" s="130"/>
      <c r="EWW20" s="130"/>
      <c r="EWX20" s="130"/>
      <c r="EWY20" s="130"/>
      <c r="EWZ20" s="130"/>
      <c r="EXA20" s="130"/>
      <c r="EXB20" s="130"/>
      <c r="EXC20" s="130"/>
      <c r="EXD20" s="130"/>
      <c r="EXE20" s="130"/>
      <c r="EXF20" s="130"/>
      <c r="EXG20" s="130"/>
      <c r="EXH20" s="130"/>
      <c r="EXI20" s="130"/>
      <c r="EXJ20" s="130"/>
      <c r="EXK20" s="130"/>
      <c r="EXL20" s="130"/>
      <c r="EXM20" s="130"/>
      <c r="EXN20" s="130"/>
      <c r="EXO20" s="130"/>
      <c r="EXP20" s="130"/>
      <c r="EXQ20" s="130"/>
      <c r="EXR20" s="130"/>
      <c r="EXS20" s="130"/>
      <c r="EXT20" s="130"/>
      <c r="EXU20" s="130"/>
      <c r="EXV20" s="130"/>
      <c r="EXW20" s="130"/>
      <c r="EXX20" s="130"/>
      <c r="EXY20" s="130"/>
      <c r="EXZ20" s="130"/>
      <c r="EYA20" s="130"/>
      <c r="EYB20" s="130"/>
      <c r="EYC20" s="130"/>
      <c r="EYD20" s="130"/>
      <c r="EYE20" s="130"/>
      <c r="EYF20" s="130"/>
      <c r="EYG20" s="130"/>
      <c r="EYH20" s="130"/>
      <c r="EYI20" s="130"/>
      <c r="EYJ20" s="130"/>
      <c r="EYK20" s="130"/>
      <c r="EYL20" s="130"/>
      <c r="EYM20" s="130"/>
      <c r="EYN20" s="130"/>
      <c r="EYO20" s="130"/>
      <c r="EYP20" s="130"/>
      <c r="EYQ20" s="130"/>
      <c r="EYR20" s="130"/>
      <c r="EYS20" s="130"/>
      <c r="EYT20" s="130"/>
      <c r="EYU20" s="130"/>
      <c r="EYV20" s="130"/>
      <c r="EYW20" s="130"/>
      <c r="EYX20" s="130"/>
      <c r="EYY20" s="130"/>
      <c r="EYZ20" s="130"/>
      <c r="EZA20" s="130"/>
      <c r="EZB20" s="130"/>
      <c r="EZC20" s="130"/>
      <c r="EZD20" s="130"/>
      <c r="EZE20" s="130"/>
      <c r="EZF20" s="130"/>
      <c r="EZG20" s="130"/>
      <c r="EZH20" s="130"/>
      <c r="EZI20" s="130"/>
      <c r="EZJ20" s="130"/>
      <c r="EZK20" s="130"/>
      <c r="EZL20" s="130"/>
      <c r="EZM20" s="130"/>
      <c r="EZN20" s="130"/>
      <c r="EZO20" s="130"/>
      <c r="EZP20" s="130"/>
      <c r="EZQ20" s="130"/>
      <c r="EZR20" s="130"/>
      <c r="EZS20" s="130"/>
      <c r="EZT20" s="130"/>
      <c r="EZU20" s="130"/>
      <c r="EZV20" s="130"/>
      <c r="EZW20" s="130"/>
      <c r="EZX20" s="130"/>
      <c r="EZY20" s="130"/>
      <c r="EZZ20" s="130"/>
      <c r="FAA20" s="130"/>
      <c r="FAB20" s="130"/>
      <c r="FAC20" s="130"/>
      <c r="FAD20" s="130"/>
      <c r="FAE20" s="130"/>
      <c r="FAF20" s="130"/>
      <c r="FAG20" s="130"/>
      <c r="FAH20" s="130"/>
      <c r="FAI20" s="130"/>
      <c r="FAJ20" s="130"/>
      <c r="FAK20" s="130"/>
      <c r="FAL20" s="130"/>
      <c r="FAM20" s="130"/>
      <c r="FAN20" s="130"/>
      <c r="FAO20" s="130"/>
      <c r="FAP20" s="130"/>
      <c r="FAQ20" s="130"/>
      <c r="FAR20" s="130"/>
      <c r="FAS20" s="130"/>
      <c r="FAT20" s="130"/>
      <c r="FAU20" s="130"/>
      <c r="FAV20" s="130"/>
      <c r="FAW20" s="130"/>
      <c r="FAX20" s="130"/>
      <c r="FAY20" s="130"/>
      <c r="FAZ20" s="130"/>
      <c r="FBA20" s="130"/>
      <c r="FBB20" s="130"/>
      <c r="FBC20" s="130"/>
      <c r="FBD20" s="130"/>
      <c r="FBE20" s="130"/>
      <c r="FBF20" s="130"/>
      <c r="FBG20" s="130"/>
      <c r="FBH20" s="130"/>
      <c r="FBI20" s="130"/>
      <c r="FBJ20" s="130"/>
      <c r="FBK20" s="130"/>
      <c r="FBL20" s="130"/>
      <c r="FBM20" s="130"/>
      <c r="FBN20" s="130"/>
      <c r="FBO20" s="130"/>
      <c r="FBP20" s="130"/>
      <c r="FBQ20" s="130"/>
      <c r="FBR20" s="130"/>
      <c r="FBS20" s="130"/>
      <c r="FBT20" s="130"/>
      <c r="FBU20" s="130"/>
      <c r="FBV20" s="130"/>
      <c r="FBW20" s="130"/>
      <c r="FBX20" s="130"/>
      <c r="FBY20" s="130"/>
      <c r="FBZ20" s="130"/>
      <c r="FCA20" s="130"/>
      <c r="FCB20" s="130"/>
      <c r="FCC20" s="130"/>
      <c r="FCD20" s="130"/>
      <c r="FCE20" s="130"/>
      <c r="FCF20" s="130"/>
      <c r="FCG20" s="130"/>
      <c r="FCH20" s="130"/>
      <c r="FCI20" s="130"/>
      <c r="FCJ20" s="130"/>
      <c r="FCK20" s="130"/>
      <c r="FCL20" s="130"/>
      <c r="FCM20" s="130"/>
      <c r="FCN20" s="130"/>
      <c r="FCO20" s="130"/>
      <c r="FCP20" s="130"/>
      <c r="FCQ20" s="130"/>
      <c r="FCR20" s="130"/>
      <c r="FCS20" s="130"/>
      <c r="FCT20" s="130"/>
      <c r="FCU20" s="130"/>
      <c r="FCV20" s="130"/>
      <c r="FCW20" s="130"/>
      <c r="FCX20" s="130"/>
      <c r="FCY20" s="130"/>
      <c r="FCZ20" s="130"/>
      <c r="FDA20" s="130"/>
      <c r="FDB20" s="130"/>
      <c r="FDC20" s="130"/>
      <c r="FDD20" s="130"/>
      <c r="FDE20" s="130"/>
      <c r="FDF20" s="130"/>
      <c r="FDG20" s="130"/>
      <c r="FDH20" s="130"/>
      <c r="FDI20" s="130"/>
      <c r="FDJ20" s="130"/>
      <c r="FDK20" s="130"/>
      <c r="FDL20" s="130"/>
      <c r="FDM20" s="130"/>
      <c r="FDN20" s="130"/>
      <c r="FDO20" s="130"/>
      <c r="FDP20" s="130"/>
      <c r="FDQ20" s="130"/>
      <c r="FDR20" s="130"/>
      <c r="FDS20" s="130"/>
      <c r="FDT20" s="130"/>
      <c r="FDU20" s="130"/>
      <c r="FDV20" s="130"/>
      <c r="FDW20" s="130"/>
      <c r="FDX20" s="130"/>
      <c r="FDY20" s="130"/>
      <c r="FDZ20" s="130"/>
      <c r="FEA20" s="130"/>
      <c r="FEB20" s="130"/>
      <c r="FEC20" s="130"/>
      <c r="FED20" s="130"/>
      <c r="FEE20" s="130"/>
      <c r="FEF20" s="130"/>
      <c r="FEG20" s="130"/>
      <c r="FEH20" s="130"/>
      <c r="FEI20" s="130"/>
      <c r="FEJ20" s="130"/>
      <c r="FEK20" s="130"/>
      <c r="FEL20" s="130"/>
      <c r="FEM20" s="130"/>
      <c r="FEN20" s="130"/>
      <c r="FEO20" s="130"/>
      <c r="FEP20" s="130"/>
      <c r="FEQ20" s="130"/>
      <c r="FER20" s="130"/>
      <c r="FES20" s="130"/>
      <c r="FET20" s="130"/>
      <c r="FEU20" s="130"/>
      <c r="FEV20" s="130"/>
      <c r="FEW20" s="130"/>
      <c r="FEX20" s="130"/>
      <c r="FEY20" s="130"/>
      <c r="FEZ20" s="130"/>
      <c r="FFA20" s="130"/>
      <c r="FFB20" s="130"/>
      <c r="FFC20" s="130"/>
      <c r="FFD20" s="130"/>
      <c r="FFE20" s="130"/>
      <c r="FFF20" s="130"/>
      <c r="FFG20" s="130"/>
      <c r="FFH20" s="130"/>
      <c r="FFI20" s="130"/>
      <c r="FFJ20" s="130"/>
      <c r="FFK20" s="130"/>
      <c r="FFL20" s="130"/>
      <c r="FFM20" s="130"/>
      <c r="FFN20" s="130"/>
      <c r="FFO20" s="130"/>
      <c r="FFP20" s="130"/>
      <c r="FFQ20" s="130"/>
      <c r="FFR20" s="130"/>
      <c r="FFS20" s="130"/>
      <c r="FFT20" s="130"/>
      <c r="FFU20" s="130"/>
      <c r="FFV20" s="130"/>
      <c r="FFW20" s="130"/>
      <c r="FFX20" s="130"/>
      <c r="FFY20" s="130"/>
      <c r="FFZ20" s="130"/>
      <c r="FGA20" s="130"/>
      <c r="FGB20" s="130"/>
      <c r="FGC20" s="130"/>
      <c r="FGD20" s="130"/>
      <c r="FGE20" s="130"/>
      <c r="FGF20" s="130"/>
      <c r="FGG20" s="130"/>
      <c r="FGH20" s="130"/>
      <c r="FGI20" s="130"/>
      <c r="FGJ20" s="130"/>
      <c r="FGK20" s="130"/>
      <c r="FGL20" s="130"/>
      <c r="FGM20" s="130"/>
      <c r="FGN20" s="130"/>
      <c r="FGO20" s="130"/>
      <c r="FGP20" s="130"/>
      <c r="FGQ20" s="130"/>
      <c r="FGR20" s="130"/>
      <c r="FGS20" s="130"/>
      <c r="FGT20" s="130"/>
      <c r="FGU20" s="130"/>
      <c r="FGV20" s="130"/>
      <c r="FGW20" s="130"/>
      <c r="FGX20" s="130"/>
      <c r="FGY20" s="130"/>
      <c r="FGZ20" s="130"/>
      <c r="FHA20" s="130"/>
      <c r="FHB20" s="130"/>
      <c r="FHC20" s="130"/>
      <c r="FHD20" s="130"/>
      <c r="FHE20" s="130"/>
      <c r="FHF20" s="130"/>
      <c r="FHG20" s="130"/>
      <c r="FHH20" s="130"/>
      <c r="FHI20" s="130"/>
      <c r="FHJ20" s="130"/>
      <c r="FHK20" s="130"/>
      <c r="FHL20" s="130"/>
      <c r="FHM20" s="130"/>
      <c r="FHN20" s="130"/>
      <c r="FHO20" s="130"/>
      <c r="FHP20" s="130"/>
      <c r="FHQ20" s="130"/>
      <c r="FHR20" s="130"/>
      <c r="FHS20" s="130"/>
      <c r="FHT20" s="130"/>
      <c r="FHU20" s="130"/>
      <c r="FHV20" s="130"/>
      <c r="FHW20" s="130"/>
      <c r="FHX20" s="130"/>
      <c r="FHY20" s="130"/>
      <c r="FHZ20" s="130"/>
      <c r="FIA20" s="130"/>
      <c r="FIB20" s="130"/>
      <c r="FIC20" s="130"/>
      <c r="FID20" s="130"/>
      <c r="FIE20" s="130"/>
      <c r="FIF20" s="130"/>
      <c r="FIG20" s="130"/>
      <c r="FIH20" s="130"/>
      <c r="FII20" s="130"/>
      <c r="FIJ20" s="130"/>
      <c r="FIK20" s="130"/>
      <c r="FIL20" s="130"/>
      <c r="FIM20" s="130"/>
      <c r="FIN20" s="130"/>
      <c r="FIO20" s="130"/>
      <c r="FIP20" s="130"/>
      <c r="FIQ20" s="130"/>
      <c r="FIR20" s="130"/>
      <c r="FIS20" s="130"/>
      <c r="FIT20" s="130"/>
      <c r="FIU20" s="130"/>
      <c r="FIV20" s="130"/>
      <c r="FIW20" s="130"/>
      <c r="FIX20" s="130"/>
      <c r="FIY20" s="130"/>
      <c r="FIZ20" s="130"/>
      <c r="FJA20" s="130"/>
      <c r="FJB20" s="130"/>
      <c r="FJC20" s="130"/>
      <c r="FJD20" s="130"/>
      <c r="FJE20" s="130"/>
      <c r="FJF20" s="130"/>
      <c r="FJG20" s="130"/>
      <c r="FJH20" s="130"/>
      <c r="FJI20" s="130"/>
      <c r="FJJ20" s="130"/>
      <c r="FJK20" s="130"/>
      <c r="FJL20" s="130"/>
      <c r="FJM20" s="130"/>
      <c r="FJN20" s="130"/>
      <c r="FJO20" s="130"/>
      <c r="FJP20" s="130"/>
      <c r="FJQ20" s="130"/>
      <c r="FJR20" s="130"/>
      <c r="FJS20" s="130"/>
      <c r="FJT20" s="130"/>
      <c r="FJU20" s="130"/>
      <c r="FJV20" s="130"/>
      <c r="FJW20" s="130"/>
      <c r="FJX20" s="130"/>
      <c r="FJY20" s="130"/>
      <c r="FJZ20" s="130"/>
      <c r="FKA20" s="130"/>
      <c r="FKB20" s="130"/>
      <c r="FKC20" s="130"/>
      <c r="FKD20" s="130"/>
      <c r="FKE20" s="130"/>
      <c r="FKF20" s="130"/>
      <c r="FKG20" s="130"/>
      <c r="FKH20" s="130"/>
      <c r="FKI20" s="130"/>
      <c r="FKJ20" s="130"/>
      <c r="FKK20" s="130"/>
      <c r="FKL20" s="130"/>
      <c r="FKM20" s="130"/>
      <c r="FKN20" s="130"/>
      <c r="FKO20" s="130"/>
      <c r="FKP20" s="130"/>
      <c r="FKQ20" s="130"/>
      <c r="FKR20" s="130"/>
      <c r="FKS20" s="130"/>
      <c r="FKT20" s="130"/>
      <c r="FKU20" s="130"/>
      <c r="FKV20" s="130"/>
      <c r="FKW20" s="130"/>
      <c r="FKX20" s="130"/>
      <c r="FKY20" s="130"/>
      <c r="FKZ20" s="130"/>
      <c r="FLA20" s="130"/>
      <c r="FLB20" s="130"/>
      <c r="FLC20" s="130"/>
      <c r="FLD20" s="130"/>
      <c r="FLE20" s="130"/>
      <c r="FLF20" s="130"/>
      <c r="FLG20" s="130"/>
      <c r="FLH20" s="130"/>
      <c r="FLI20" s="130"/>
      <c r="FLJ20" s="130"/>
      <c r="FLK20" s="130"/>
      <c r="FLL20" s="130"/>
      <c r="FLM20" s="130"/>
      <c r="FLN20" s="130"/>
      <c r="FLO20" s="130"/>
      <c r="FLP20" s="130"/>
      <c r="FLQ20" s="130"/>
      <c r="FLR20" s="130"/>
      <c r="FLS20" s="130"/>
      <c r="FLT20" s="130"/>
      <c r="FLU20" s="130"/>
      <c r="FLV20" s="130"/>
      <c r="FLW20" s="130"/>
      <c r="FLX20" s="130"/>
      <c r="FLY20" s="130"/>
      <c r="FLZ20" s="130"/>
      <c r="FMA20" s="130"/>
      <c r="FMB20" s="130"/>
      <c r="FMC20" s="130"/>
      <c r="FMD20" s="130"/>
      <c r="FME20" s="130"/>
      <c r="FMF20" s="130"/>
      <c r="FMG20" s="130"/>
      <c r="FMH20" s="130"/>
      <c r="FMI20" s="130"/>
      <c r="FMJ20" s="130"/>
      <c r="FMK20" s="130"/>
      <c r="FML20" s="130"/>
      <c r="FMM20" s="130"/>
      <c r="FMN20" s="130"/>
      <c r="FMO20" s="130"/>
      <c r="FMP20" s="130"/>
      <c r="FMQ20" s="130"/>
      <c r="FMR20" s="130"/>
      <c r="FMS20" s="130"/>
      <c r="FMT20" s="130"/>
      <c r="FMU20" s="130"/>
      <c r="FMV20" s="130"/>
      <c r="FMW20" s="130"/>
      <c r="FMX20" s="130"/>
      <c r="FMY20" s="130"/>
      <c r="FMZ20" s="130"/>
      <c r="FNA20" s="130"/>
      <c r="FNB20" s="130"/>
      <c r="FNC20" s="130"/>
      <c r="FND20" s="130"/>
      <c r="FNE20" s="130"/>
      <c r="FNF20" s="130"/>
      <c r="FNG20" s="130"/>
      <c r="FNH20" s="130"/>
      <c r="FNI20" s="130"/>
      <c r="FNJ20" s="130"/>
      <c r="FNK20" s="130"/>
      <c r="FNL20" s="130"/>
      <c r="FNM20" s="130"/>
      <c r="FNN20" s="130"/>
      <c r="FNO20" s="130"/>
      <c r="FNP20" s="130"/>
      <c r="FNQ20" s="130"/>
      <c r="FNR20" s="130"/>
      <c r="FNS20" s="130"/>
      <c r="FNT20" s="130"/>
      <c r="FNU20" s="130"/>
      <c r="FNV20" s="130"/>
      <c r="FNW20" s="130"/>
      <c r="FNX20" s="130"/>
      <c r="FNY20" s="130"/>
      <c r="FNZ20" s="130"/>
      <c r="FOA20" s="130"/>
      <c r="FOB20" s="130"/>
      <c r="FOC20" s="130"/>
      <c r="FOD20" s="130"/>
      <c r="FOE20" s="130"/>
      <c r="FOF20" s="130"/>
      <c r="FOG20" s="130"/>
      <c r="FOH20" s="130"/>
      <c r="FOI20" s="130"/>
      <c r="FOJ20" s="130"/>
      <c r="FOK20" s="130"/>
      <c r="FOL20" s="130"/>
      <c r="FOM20" s="130"/>
      <c r="FON20" s="130"/>
      <c r="FOO20" s="130"/>
      <c r="FOP20" s="130"/>
      <c r="FOQ20" s="130"/>
      <c r="FOR20" s="130"/>
      <c r="FOS20" s="130"/>
      <c r="FOT20" s="130"/>
      <c r="FOU20" s="130"/>
      <c r="FOV20" s="130"/>
      <c r="FOW20" s="130"/>
      <c r="FOX20" s="130"/>
      <c r="FOY20" s="130"/>
      <c r="FOZ20" s="130"/>
      <c r="FPA20" s="130"/>
      <c r="FPB20" s="130"/>
      <c r="FPC20" s="130"/>
      <c r="FPD20" s="130"/>
      <c r="FPE20" s="130"/>
      <c r="FPF20" s="130"/>
      <c r="FPG20" s="130"/>
      <c r="FPH20" s="130"/>
      <c r="FPI20" s="130"/>
      <c r="FPJ20" s="130"/>
      <c r="FPK20" s="130"/>
      <c r="FPL20" s="130"/>
      <c r="FPM20" s="130"/>
      <c r="FPN20" s="130"/>
      <c r="FPO20" s="130"/>
      <c r="FPP20" s="130"/>
      <c r="FPQ20" s="130"/>
      <c r="FPR20" s="130"/>
      <c r="FPS20" s="130"/>
      <c r="FPT20" s="130"/>
      <c r="FPU20" s="130"/>
      <c r="FPV20" s="130"/>
      <c r="FPW20" s="130"/>
      <c r="FPX20" s="130"/>
      <c r="FPY20" s="130"/>
      <c r="FPZ20" s="130"/>
      <c r="FQA20" s="130"/>
      <c r="FQB20" s="130"/>
      <c r="FQC20" s="130"/>
      <c r="FQD20" s="130"/>
      <c r="FQE20" s="130"/>
      <c r="FQF20" s="130"/>
      <c r="FQG20" s="130"/>
      <c r="FQH20" s="130"/>
      <c r="FQI20" s="130"/>
      <c r="FQJ20" s="130"/>
      <c r="FQK20" s="130"/>
      <c r="FQL20" s="130"/>
      <c r="FQM20" s="130"/>
      <c r="FQN20" s="130"/>
      <c r="FQO20" s="130"/>
      <c r="FQP20" s="130"/>
      <c r="FQQ20" s="130"/>
      <c r="FQR20" s="130"/>
      <c r="FQS20" s="130"/>
      <c r="FQT20" s="130"/>
      <c r="FQU20" s="130"/>
      <c r="FQV20" s="130"/>
      <c r="FQW20" s="130"/>
      <c r="FQX20" s="130"/>
      <c r="FQY20" s="130"/>
      <c r="FQZ20" s="130"/>
      <c r="FRA20" s="130"/>
      <c r="FRB20" s="130"/>
      <c r="FRC20" s="130"/>
      <c r="FRD20" s="130"/>
      <c r="FRE20" s="130"/>
      <c r="FRF20" s="130"/>
      <c r="FRG20" s="130"/>
      <c r="FRH20" s="130"/>
      <c r="FRI20" s="130"/>
      <c r="FRJ20" s="130"/>
      <c r="FRK20" s="130"/>
      <c r="FRL20" s="130"/>
      <c r="FRM20" s="130"/>
      <c r="FRN20" s="130"/>
      <c r="FRO20" s="130"/>
      <c r="FRP20" s="130"/>
      <c r="FRQ20" s="130"/>
      <c r="FRR20" s="130"/>
      <c r="FRS20" s="130"/>
      <c r="FRT20" s="130"/>
      <c r="FRU20" s="130"/>
      <c r="FRV20" s="130"/>
      <c r="FRW20" s="130"/>
      <c r="FRX20" s="130"/>
      <c r="FRY20" s="130"/>
      <c r="FRZ20" s="130"/>
      <c r="FSA20" s="130"/>
      <c r="FSB20" s="130"/>
      <c r="FSC20" s="130"/>
      <c r="FSD20" s="130"/>
      <c r="FSE20" s="130"/>
      <c r="FSF20" s="130"/>
      <c r="FSG20" s="130"/>
      <c r="FSH20" s="130"/>
      <c r="FSI20" s="130"/>
      <c r="FSJ20" s="130"/>
      <c r="FSK20" s="130"/>
      <c r="FSL20" s="130"/>
      <c r="FSM20" s="130"/>
      <c r="FSN20" s="130"/>
      <c r="FSO20" s="130"/>
      <c r="FSP20" s="130"/>
      <c r="FSQ20" s="130"/>
      <c r="FSR20" s="130"/>
      <c r="FSS20" s="130"/>
      <c r="FST20" s="130"/>
      <c r="FSU20" s="130"/>
      <c r="FSV20" s="130"/>
      <c r="FSW20" s="130"/>
      <c r="FSX20" s="130"/>
      <c r="FSY20" s="130"/>
      <c r="FSZ20" s="130"/>
      <c r="FTA20" s="130"/>
      <c r="FTB20" s="130"/>
      <c r="FTC20" s="130"/>
      <c r="FTD20" s="130"/>
      <c r="FTE20" s="130"/>
      <c r="FTF20" s="130"/>
      <c r="FTG20" s="130"/>
      <c r="FTH20" s="130"/>
      <c r="FTI20" s="130"/>
      <c r="FTJ20" s="130"/>
      <c r="FTK20" s="130"/>
      <c r="FTL20" s="130"/>
      <c r="FTM20" s="130"/>
      <c r="FTN20" s="130"/>
      <c r="FTO20" s="130"/>
      <c r="FTP20" s="130"/>
      <c r="FTQ20" s="130"/>
      <c r="FTR20" s="130"/>
      <c r="FTS20" s="130"/>
      <c r="FTT20" s="130"/>
      <c r="FTU20" s="130"/>
      <c r="FTV20" s="130"/>
      <c r="FTW20" s="130"/>
      <c r="FTX20" s="130"/>
      <c r="FTY20" s="130"/>
      <c r="FTZ20" s="130"/>
      <c r="FUA20" s="130"/>
      <c r="FUB20" s="130"/>
      <c r="FUC20" s="130"/>
      <c r="FUD20" s="130"/>
      <c r="FUE20" s="130"/>
      <c r="FUF20" s="130"/>
      <c r="FUG20" s="130"/>
      <c r="FUH20" s="130"/>
      <c r="FUI20" s="130"/>
      <c r="FUJ20" s="130"/>
      <c r="FUK20" s="130"/>
      <c r="FUL20" s="130"/>
      <c r="FUM20" s="130"/>
      <c r="FUN20" s="130"/>
      <c r="FUO20" s="130"/>
      <c r="FUP20" s="130"/>
      <c r="FUQ20" s="130"/>
      <c r="FUR20" s="130"/>
      <c r="FUS20" s="130"/>
      <c r="FUT20" s="130"/>
      <c r="FUU20" s="130"/>
      <c r="FUV20" s="130"/>
      <c r="FUW20" s="130"/>
      <c r="FUX20" s="130"/>
      <c r="FUY20" s="130"/>
      <c r="FUZ20" s="130"/>
      <c r="FVA20" s="130"/>
      <c r="FVB20" s="130"/>
      <c r="FVC20" s="130"/>
      <c r="FVD20" s="130"/>
      <c r="FVE20" s="130"/>
      <c r="FVF20" s="130"/>
      <c r="FVG20" s="130"/>
      <c r="FVH20" s="130"/>
      <c r="FVI20" s="130"/>
      <c r="FVJ20" s="130"/>
      <c r="FVK20" s="130"/>
      <c r="FVL20" s="130"/>
      <c r="FVM20" s="130"/>
      <c r="FVN20" s="130"/>
      <c r="FVO20" s="130"/>
      <c r="FVP20" s="130"/>
      <c r="FVQ20" s="130"/>
      <c r="FVR20" s="130"/>
      <c r="FVS20" s="130"/>
      <c r="FVT20" s="130"/>
      <c r="FVU20" s="130"/>
      <c r="FVV20" s="130"/>
      <c r="FVW20" s="130"/>
      <c r="FVX20" s="130"/>
      <c r="FVY20" s="130"/>
      <c r="FVZ20" s="130"/>
      <c r="FWA20" s="130"/>
      <c r="FWB20" s="130"/>
      <c r="FWC20" s="130"/>
      <c r="FWD20" s="130"/>
      <c r="FWE20" s="130"/>
      <c r="FWF20" s="130"/>
      <c r="FWG20" s="130"/>
      <c r="FWH20" s="130"/>
      <c r="FWI20" s="130"/>
      <c r="FWJ20" s="130"/>
      <c r="FWK20" s="130"/>
      <c r="FWL20" s="130"/>
      <c r="FWM20" s="130"/>
      <c r="FWN20" s="130"/>
      <c r="FWO20" s="130"/>
      <c r="FWP20" s="130"/>
      <c r="FWQ20" s="130"/>
      <c r="FWR20" s="130"/>
      <c r="FWS20" s="130"/>
      <c r="FWT20" s="130"/>
      <c r="FWU20" s="130"/>
      <c r="FWV20" s="130"/>
      <c r="FWW20" s="130"/>
      <c r="FWX20" s="130"/>
      <c r="FWY20" s="130"/>
      <c r="FWZ20" s="130"/>
      <c r="FXA20" s="130"/>
      <c r="FXB20" s="130"/>
      <c r="FXC20" s="130"/>
      <c r="FXD20" s="130"/>
      <c r="FXE20" s="130"/>
      <c r="FXF20" s="130"/>
      <c r="FXG20" s="130"/>
      <c r="FXH20" s="130"/>
      <c r="FXI20" s="130"/>
      <c r="FXJ20" s="130"/>
      <c r="FXK20" s="130"/>
      <c r="FXL20" s="130"/>
      <c r="FXM20" s="130"/>
      <c r="FXN20" s="130"/>
      <c r="FXO20" s="130"/>
      <c r="FXP20" s="130"/>
      <c r="FXQ20" s="130"/>
      <c r="FXR20" s="130"/>
      <c r="FXS20" s="130"/>
      <c r="FXT20" s="130"/>
      <c r="FXU20" s="130"/>
      <c r="FXV20" s="130"/>
      <c r="FXW20" s="130"/>
      <c r="FXX20" s="130"/>
      <c r="FXY20" s="130"/>
      <c r="FXZ20" s="130"/>
      <c r="FYA20" s="130"/>
      <c r="FYB20" s="130"/>
      <c r="FYC20" s="130"/>
      <c r="FYD20" s="130"/>
      <c r="FYE20" s="130"/>
      <c r="FYF20" s="130"/>
      <c r="FYG20" s="130"/>
      <c r="FYH20" s="130"/>
      <c r="FYI20" s="130"/>
      <c r="FYJ20" s="130"/>
      <c r="FYK20" s="130"/>
      <c r="FYL20" s="130"/>
      <c r="FYM20" s="130"/>
      <c r="FYN20" s="130"/>
      <c r="FYO20" s="130"/>
      <c r="FYP20" s="130"/>
      <c r="FYQ20" s="130"/>
      <c r="FYR20" s="130"/>
      <c r="FYS20" s="130"/>
      <c r="FYT20" s="130"/>
      <c r="FYU20" s="130"/>
      <c r="FYV20" s="130"/>
      <c r="FYW20" s="130"/>
      <c r="FYX20" s="130"/>
      <c r="FYY20" s="130"/>
      <c r="FYZ20" s="130"/>
      <c r="FZA20" s="130"/>
      <c r="FZB20" s="130"/>
      <c r="FZC20" s="130"/>
      <c r="FZD20" s="130"/>
      <c r="FZE20" s="130"/>
      <c r="FZF20" s="130"/>
      <c r="FZG20" s="130"/>
      <c r="FZH20" s="130"/>
      <c r="FZI20" s="130"/>
      <c r="FZJ20" s="130"/>
      <c r="FZK20" s="130"/>
      <c r="FZL20" s="130"/>
      <c r="FZM20" s="130"/>
      <c r="FZN20" s="130"/>
      <c r="FZO20" s="130"/>
      <c r="FZP20" s="130"/>
      <c r="FZQ20" s="130"/>
      <c r="FZR20" s="130"/>
      <c r="FZS20" s="130"/>
      <c r="FZT20" s="130"/>
      <c r="FZU20" s="130"/>
      <c r="FZV20" s="130"/>
      <c r="FZW20" s="130"/>
      <c r="FZX20" s="130"/>
      <c r="FZY20" s="130"/>
      <c r="FZZ20" s="130"/>
      <c r="GAA20" s="130"/>
      <c r="GAB20" s="130"/>
      <c r="GAC20" s="130"/>
      <c r="GAD20" s="130"/>
      <c r="GAE20" s="130"/>
      <c r="GAF20" s="130"/>
      <c r="GAG20" s="130"/>
      <c r="GAH20" s="130"/>
      <c r="GAI20" s="130"/>
      <c r="GAJ20" s="130"/>
      <c r="GAK20" s="130"/>
      <c r="GAL20" s="130"/>
      <c r="GAM20" s="130"/>
      <c r="GAN20" s="130"/>
      <c r="GAO20" s="130"/>
      <c r="GAP20" s="130"/>
      <c r="GAQ20" s="130"/>
      <c r="GAR20" s="130"/>
      <c r="GAS20" s="130"/>
      <c r="GAT20" s="130"/>
      <c r="GAU20" s="130"/>
      <c r="GAV20" s="130"/>
      <c r="GAW20" s="130"/>
      <c r="GAX20" s="130"/>
      <c r="GAY20" s="130"/>
      <c r="GAZ20" s="130"/>
      <c r="GBA20" s="130"/>
      <c r="GBB20" s="130"/>
      <c r="GBC20" s="130"/>
      <c r="GBD20" s="130"/>
      <c r="GBE20" s="130"/>
      <c r="GBF20" s="130"/>
      <c r="GBG20" s="130"/>
      <c r="GBH20" s="130"/>
      <c r="GBI20" s="130"/>
      <c r="GBJ20" s="130"/>
      <c r="GBK20" s="130"/>
      <c r="GBL20" s="130"/>
      <c r="GBM20" s="130"/>
      <c r="GBN20" s="130"/>
      <c r="GBO20" s="130"/>
      <c r="GBP20" s="130"/>
      <c r="GBQ20" s="130"/>
      <c r="GBR20" s="130"/>
      <c r="GBS20" s="130"/>
      <c r="GBT20" s="130"/>
      <c r="GBU20" s="130"/>
      <c r="GBV20" s="130"/>
      <c r="GBW20" s="130"/>
      <c r="GBX20" s="130"/>
      <c r="GBY20" s="130"/>
      <c r="GBZ20" s="130"/>
      <c r="GCA20" s="130"/>
      <c r="GCB20" s="130"/>
      <c r="GCC20" s="130"/>
      <c r="GCD20" s="130"/>
      <c r="GCE20" s="130"/>
      <c r="GCF20" s="130"/>
      <c r="GCG20" s="130"/>
      <c r="GCH20" s="130"/>
      <c r="GCI20" s="130"/>
      <c r="GCJ20" s="130"/>
      <c r="GCK20" s="130"/>
      <c r="GCL20" s="130"/>
      <c r="GCM20" s="130"/>
      <c r="GCN20" s="130"/>
      <c r="GCO20" s="130"/>
      <c r="GCP20" s="130"/>
      <c r="GCQ20" s="130"/>
      <c r="GCR20" s="130"/>
      <c r="GCS20" s="130"/>
      <c r="GCT20" s="130"/>
      <c r="GCU20" s="130"/>
      <c r="GCV20" s="130"/>
      <c r="GCW20" s="130"/>
      <c r="GCX20" s="130"/>
      <c r="GCY20" s="130"/>
      <c r="GCZ20" s="130"/>
      <c r="GDA20" s="130"/>
      <c r="GDB20" s="130"/>
      <c r="GDC20" s="130"/>
      <c r="GDD20" s="130"/>
      <c r="GDE20" s="130"/>
      <c r="GDF20" s="130"/>
      <c r="GDG20" s="130"/>
      <c r="GDH20" s="130"/>
      <c r="GDI20" s="130"/>
      <c r="GDJ20" s="130"/>
      <c r="GDK20" s="130"/>
      <c r="GDL20" s="130"/>
      <c r="GDM20" s="130"/>
      <c r="GDN20" s="130"/>
      <c r="GDO20" s="130"/>
      <c r="GDP20" s="130"/>
      <c r="GDQ20" s="130"/>
      <c r="GDR20" s="130"/>
      <c r="GDS20" s="130"/>
      <c r="GDT20" s="130"/>
      <c r="GDU20" s="130"/>
      <c r="GDV20" s="130"/>
      <c r="GDW20" s="130"/>
      <c r="GDX20" s="130"/>
      <c r="GDY20" s="130"/>
      <c r="GDZ20" s="130"/>
      <c r="GEA20" s="130"/>
      <c r="GEB20" s="130"/>
      <c r="GEC20" s="130"/>
      <c r="GED20" s="130"/>
      <c r="GEE20" s="130"/>
      <c r="GEF20" s="130"/>
      <c r="GEG20" s="130"/>
      <c r="GEH20" s="130"/>
      <c r="GEI20" s="130"/>
      <c r="GEJ20" s="130"/>
      <c r="GEK20" s="130"/>
      <c r="GEL20" s="130"/>
      <c r="GEM20" s="130"/>
      <c r="GEN20" s="130"/>
      <c r="GEO20" s="130"/>
      <c r="GEP20" s="130"/>
      <c r="GEQ20" s="130"/>
      <c r="GER20" s="130"/>
      <c r="GES20" s="130"/>
      <c r="GET20" s="130"/>
      <c r="GEU20" s="130"/>
      <c r="GEV20" s="130"/>
      <c r="GEW20" s="130"/>
      <c r="GEX20" s="130"/>
      <c r="GEY20" s="130"/>
      <c r="GEZ20" s="130"/>
      <c r="GFA20" s="130"/>
      <c r="GFB20" s="130"/>
      <c r="GFC20" s="130"/>
      <c r="GFD20" s="130"/>
      <c r="GFE20" s="130"/>
      <c r="GFF20" s="130"/>
      <c r="GFG20" s="130"/>
      <c r="GFH20" s="130"/>
      <c r="GFI20" s="130"/>
      <c r="GFJ20" s="130"/>
      <c r="GFK20" s="130"/>
      <c r="GFL20" s="130"/>
      <c r="GFM20" s="130"/>
      <c r="GFN20" s="130"/>
      <c r="GFO20" s="130"/>
      <c r="GFP20" s="130"/>
      <c r="GFQ20" s="130"/>
      <c r="GFR20" s="130"/>
      <c r="GFS20" s="130"/>
      <c r="GFT20" s="130"/>
      <c r="GFU20" s="130"/>
      <c r="GFV20" s="130"/>
      <c r="GFW20" s="130"/>
      <c r="GFX20" s="130"/>
      <c r="GFY20" s="130"/>
      <c r="GFZ20" s="130"/>
      <c r="GGA20" s="130"/>
      <c r="GGB20" s="130"/>
      <c r="GGC20" s="130"/>
      <c r="GGD20" s="130"/>
      <c r="GGE20" s="130"/>
      <c r="GGF20" s="130"/>
      <c r="GGG20" s="130"/>
      <c r="GGH20" s="130"/>
      <c r="GGI20" s="130"/>
      <c r="GGJ20" s="130"/>
      <c r="GGK20" s="130"/>
      <c r="GGL20" s="130"/>
      <c r="GGM20" s="130"/>
      <c r="GGN20" s="130"/>
      <c r="GGO20" s="130"/>
      <c r="GGP20" s="130"/>
      <c r="GGQ20" s="130"/>
      <c r="GGR20" s="130"/>
      <c r="GGS20" s="130"/>
      <c r="GGT20" s="130"/>
      <c r="GGU20" s="130"/>
      <c r="GGV20" s="130"/>
      <c r="GGW20" s="130"/>
      <c r="GGX20" s="130"/>
      <c r="GGY20" s="130"/>
      <c r="GGZ20" s="130"/>
      <c r="GHA20" s="130"/>
      <c r="GHB20" s="130"/>
      <c r="GHC20" s="130"/>
      <c r="GHD20" s="130"/>
      <c r="GHE20" s="130"/>
      <c r="GHF20" s="130"/>
      <c r="GHG20" s="130"/>
      <c r="GHH20" s="130"/>
      <c r="GHI20" s="130"/>
      <c r="GHJ20" s="130"/>
      <c r="GHK20" s="130"/>
      <c r="GHL20" s="130"/>
      <c r="GHM20" s="130"/>
      <c r="GHN20" s="130"/>
      <c r="GHO20" s="130"/>
      <c r="GHP20" s="130"/>
      <c r="GHQ20" s="130"/>
      <c r="GHR20" s="130"/>
      <c r="GHS20" s="130"/>
      <c r="GHT20" s="130"/>
      <c r="GHU20" s="130"/>
      <c r="GHV20" s="130"/>
      <c r="GHW20" s="130"/>
      <c r="GHX20" s="130"/>
      <c r="GHY20" s="130"/>
      <c r="GHZ20" s="130"/>
      <c r="GIA20" s="130"/>
      <c r="GIB20" s="130"/>
      <c r="GIC20" s="130"/>
      <c r="GID20" s="130"/>
      <c r="GIE20" s="130"/>
      <c r="GIF20" s="130"/>
      <c r="GIG20" s="130"/>
      <c r="GIH20" s="130"/>
      <c r="GII20" s="130"/>
      <c r="GIJ20" s="130"/>
      <c r="GIK20" s="130"/>
      <c r="GIL20" s="130"/>
      <c r="GIM20" s="130"/>
      <c r="GIN20" s="130"/>
      <c r="GIO20" s="130"/>
      <c r="GIP20" s="130"/>
      <c r="GIQ20" s="130"/>
      <c r="GIR20" s="130"/>
      <c r="GIS20" s="130"/>
      <c r="GIT20" s="130"/>
      <c r="GIU20" s="130"/>
      <c r="GIV20" s="130"/>
      <c r="GIW20" s="130"/>
      <c r="GIX20" s="130"/>
      <c r="GIY20" s="130"/>
      <c r="GIZ20" s="130"/>
      <c r="GJA20" s="130"/>
      <c r="GJB20" s="130"/>
      <c r="GJC20" s="130"/>
      <c r="GJD20" s="130"/>
      <c r="GJE20" s="130"/>
      <c r="GJF20" s="130"/>
      <c r="GJG20" s="130"/>
      <c r="GJH20" s="130"/>
      <c r="GJI20" s="130"/>
      <c r="GJJ20" s="130"/>
      <c r="GJK20" s="130"/>
      <c r="GJL20" s="130"/>
      <c r="GJM20" s="130"/>
      <c r="GJN20" s="130"/>
      <c r="GJO20" s="130"/>
      <c r="GJP20" s="130"/>
      <c r="GJQ20" s="130"/>
      <c r="GJR20" s="130"/>
      <c r="GJS20" s="130"/>
      <c r="GJT20" s="130"/>
      <c r="GJU20" s="130"/>
      <c r="GJV20" s="130"/>
      <c r="GJW20" s="130"/>
      <c r="GJX20" s="130"/>
      <c r="GJY20" s="130"/>
      <c r="GJZ20" s="130"/>
      <c r="GKA20" s="130"/>
      <c r="GKB20" s="130"/>
      <c r="GKC20" s="130"/>
      <c r="GKD20" s="130"/>
      <c r="GKE20" s="130"/>
      <c r="GKF20" s="130"/>
      <c r="GKG20" s="130"/>
      <c r="GKH20" s="130"/>
      <c r="GKI20" s="130"/>
      <c r="GKJ20" s="130"/>
      <c r="GKK20" s="130"/>
      <c r="GKL20" s="130"/>
      <c r="GKM20" s="130"/>
      <c r="GKN20" s="130"/>
      <c r="GKO20" s="130"/>
      <c r="GKP20" s="130"/>
      <c r="GKQ20" s="130"/>
      <c r="GKR20" s="130"/>
      <c r="GKS20" s="130"/>
      <c r="GKT20" s="130"/>
      <c r="GKU20" s="130"/>
      <c r="GKV20" s="130"/>
      <c r="GKW20" s="130"/>
      <c r="GKX20" s="130"/>
      <c r="GKY20" s="130"/>
      <c r="GKZ20" s="130"/>
      <c r="GLA20" s="130"/>
      <c r="GLB20" s="130"/>
      <c r="GLC20" s="130"/>
      <c r="GLD20" s="130"/>
      <c r="GLE20" s="130"/>
      <c r="GLF20" s="130"/>
      <c r="GLG20" s="130"/>
      <c r="GLH20" s="130"/>
      <c r="GLI20" s="130"/>
      <c r="GLJ20" s="130"/>
      <c r="GLK20" s="130"/>
      <c r="GLL20" s="130"/>
      <c r="GLM20" s="130"/>
      <c r="GLN20" s="130"/>
      <c r="GLO20" s="130"/>
      <c r="GLP20" s="130"/>
      <c r="GLQ20" s="130"/>
      <c r="GLR20" s="130"/>
      <c r="GLS20" s="130"/>
      <c r="GLT20" s="130"/>
      <c r="GLU20" s="130"/>
      <c r="GLV20" s="130"/>
      <c r="GLW20" s="130"/>
      <c r="GLX20" s="130"/>
      <c r="GLY20" s="130"/>
      <c r="GLZ20" s="130"/>
      <c r="GMA20" s="130"/>
      <c r="GMB20" s="130"/>
      <c r="GMC20" s="130"/>
      <c r="GMD20" s="130"/>
      <c r="GME20" s="130"/>
      <c r="GMF20" s="130"/>
      <c r="GMG20" s="130"/>
      <c r="GMH20" s="130"/>
      <c r="GMI20" s="130"/>
      <c r="GMJ20" s="130"/>
      <c r="GMK20" s="130"/>
      <c r="GML20" s="130"/>
      <c r="GMM20" s="130"/>
      <c r="GMN20" s="130"/>
      <c r="GMO20" s="130"/>
      <c r="GMP20" s="130"/>
      <c r="GMQ20" s="130"/>
      <c r="GMR20" s="130"/>
      <c r="GMS20" s="130"/>
      <c r="GMT20" s="130"/>
      <c r="GMU20" s="130"/>
      <c r="GMV20" s="130"/>
      <c r="GMW20" s="130"/>
      <c r="GMX20" s="130"/>
      <c r="GMY20" s="130"/>
      <c r="GMZ20" s="130"/>
      <c r="GNA20" s="130"/>
      <c r="GNB20" s="130"/>
      <c r="GNC20" s="130"/>
      <c r="GND20" s="130"/>
      <c r="GNE20" s="130"/>
      <c r="GNF20" s="130"/>
      <c r="GNG20" s="130"/>
      <c r="GNH20" s="130"/>
      <c r="GNI20" s="130"/>
      <c r="GNJ20" s="130"/>
      <c r="GNK20" s="130"/>
      <c r="GNL20" s="130"/>
      <c r="GNM20" s="130"/>
      <c r="GNN20" s="130"/>
      <c r="GNO20" s="130"/>
      <c r="GNP20" s="130"/>
      <c r="GNQ20" s="130"/>
      <c r="GNR20" s="130"/>
      <c r="GNS20" s="130"/>
      <c r="GNT20" s="130"/>
      <c r="GNU20" s="130"/>
      <c r="GNV20" s="130"/>
      <c r="GNW20" s="130"/>
      <c r="GNX20" s="130"/>
      <c r="GNY20" s="130"/>
      <c r="GNZ20" s="130"/>
      <c r="GOA20" s="130"/>
      <c r="GOB20" s="130"/>
      <c r="GOC20" s="130"/>
      <c r="GOD20" s="130"/>
      <c r="GOE20" s="130"/>
      <c r="GOF20" s="130"/>
      <c r="GOG20" s="130"/>
      <c r="GOH20" s="130"/>
      <c r="GOI20" s="130"/>
      <c r="GOJ20" s="130"/>
      <c r="GOK20" s="130"/>
      <c r="GOL20" s="130"/>
      <c r="GOM20" s="130"/>
      <c r="GON20" s="130"/>
      <c r="GOO20" s="130"/>
      <c r="GOP20" s="130"/>
      <c r="GOQ20" s="130"/>
      <c r="GOR20" s="130"/>
      <c r="GOS20" s="130"/>
      <c r="GOT20" s="130"/>
      <c r="GOU20" s="130"/>
      <c r="GOV20" s="130"/>
      <c r="GOW20" s="130"/>
      <c r="GOX20" s="130"/>
      <c r="GOY20" s="130"/>
      <c r="GOZ20" s="130"/>
      <c r="GPA20" s="130"/>
      <c r="GPB20" s="130"/>
      <c r="GPC20" s="130"/>
      <c r="GPD20" s="130"/>
      <c r="GPE20" s="130"/>
      <c r="GPF20" s="130"/>
      <c r="GPG20" s="130"/>
      <c r="GPH20" s="130"/>
      <c r="GPI20" s="130"/>
      <c r="GPJ20" s="130"/>
      <c r="GPK20" s="130"/>
      <c r="GPL20" s="130"/>
      <c r="GPM20" s="130"/>
      <c r="GPN20" s="130"/>
      <c r="GPO20" s="130"/>
      <c r="GPP20" s="130"/>
      <c r="GPQ20" s="130"/>
      <c r="GPR20" s="130"/>
      <c r="GPS20" s="130"/>
      <c r="GPT20" s="130"/>
      <c r="GPU20" s="130"/>
      <c r="GPV20" s="130"/>
      <c r="GPW20" s="130"/>
      <c r="GPX20" s="130"/>
      <c r="GPY20" s="130"/>
      <c r="GPZ20" s="130"/>
      <c r="GQA20" s="130"/>
      <c r="GQB20" s="130"/>
      <c r="GQC20" s="130"/>
      <c r="GQD20" s="130"/>
      <c r="GQE20" s="130"/>
      <c r="GQF20" s="130"/>
      <c r="GQG20" s="130"/>
      <c r="GQH20" s="130"/>
      <c r="GQI20" s="130"/>
      <c r="GQJ20" s="130"/>
      <c r="GQK20" s="130"/>
      <c r="GQL20" s="130"/>
      <c r="GQM20" s="130"/>
      <c r="GQN20" s="130"/>
      <c r="GQO20" s="130"/>
      <c r="GQP20" s="130"/>
      <c r="GQQ20" s="130"/>
      <c r="GQR20" s="130"/>
      <c r="GQS20" s="130"/>
      <c r="GQT20" s="130"/>
      <c r="GQU20" s="130"/>
      <c r="GQV20" s="130"/>
      <c r="GQW20" s="130"/>
      <c r="GQX20" s="130"/>
      <c r="GQY20" s="130"/>
      <c r="GQZ20" s="130"/>
      <c r="GRA20" s="130"/>
      <c r="GRB20" s="130"/>
      <c r="GRC20" s="130"/>
      <c r="GRD20" s="130"/>
      <c r="GRE20" s="130"/>
      <c r="GRF20" s="130"/>
      <c r="GRG20" s="130"/>
      <c r="GRH20" s="130"/>
      <c r="GRI20" s="130"/>
      <c r="GRJ20" s="130"/>
      <c r="GRK20" s="130"/>
      <c r="GRL20" s="130"/>
      <c r="GRM20" s="130"/>
      <c r="GRN20" s="130"/>
      <c r="GRO20" s="130"/>
      <c r="GRP20" s="130"/>
      <c r="GRQ20" s="130"/>
      <c r="GRR20" s="130"/>
      <c r="GRS20" s="130"/>
      <c r="GRT20" s="130"/>
      <c r="GRU20" s="130"/>
      <c r="GRV20" s="130"/>
      <c r="GRW20" s="130"/>
      <c r="GRX20" s="130"/>
      <c r="GRY20" s="130"/>
      <c r="GRZ20" s="130"/>
      <c r="GSA20" s="130"/>
      <c r="GSB20" s="130"/>
      <c r="GSC20" s="130"/>
      <c r="GSD20" s="130"/>
      <c r="GSE20" s="130"/>
      <c r="GSF20" s="130"/>
      <c r="GSG20" s="130"/>
      <c r="GSH20" s="130"/>
      <c r="GSI20" s="130"/>
      <c r="GSJ20" s="130"/>
      <c r="GSK20" s="130"/>
      <c r="GSL20" s="130"/>
      <c r="GSM20" s="130"/>
      <c r="GSN20" s="130"/>
      <c r="GSO20" s="130"/>
      <c r="GSP20" s="130"/>
      <c r="GSQ20" s="130"/>
      <c r="GSR20" s="130"/>
      <c r="GSS20" s="130"/>
      <c r="GST20" s="130"/>
      <c r="GSU20" s="130"/>
      <c r="GSV20" s="130"/>
      <c r="GSW20" s="130"/>
      <c r="GSX20" s="130"/>
      <c r="GSY20" s="130"/>
      <c r="GSZ20" s="130"/>
      <c r="GTA20" s="130"/>
      <c r="GTB20" s="130"/>
      <c r="GTC20" s="130"/>
      <c r="GTD20" s="130"/>
      <c r="GTE20" s="130"/>
      <c r="GTF20" s="130"/>
      <c r="GTG20" s="130"/>
      <c r="GTH20" s="130"/>
      <c r="GTI20" s="130"/>
      <c r="GTJ20" s="130"/>
      <c r="GTK20" s="130"/>
      <c r="GTL20" s="130"/>
      <c r="GTM20" s="130"/>
      <c r="GTN20" s="130"/>
      <c r="GTO20" s="130"/>
      <c r="GTP20" s="130"/>
      <c r="GTQ20" s="130"/>
      <c r="GTR20" s="130"/>
      <c r="GTS20" s="130"/>
      <c r="GTT20" s="130"/>
      <c r="GTU20" s="130"/>
      <c r="GTV20" s="130"/>
      <c r="GTW20" s="130"/>
      <c r="GTX20" s="130"/>
      <c r="GTY20" s="130"/>
      <c r="GTZ20" s="130"/>
      <c r="GUA20" s="130"/>
      <c r="GUB20" s="130"/>
      <c r="GUC20" s="130"/>
      <c r="GUD20" s="130"/>
      <c r="GUE20" s="130"/>
      <c r="GUF20" s="130"/>
      <c r="GUG20" s="130"/>
      <c r="GUH20" s="130"/>
      <c r="GUI20" s="130"/>
      <c r="GUJ20" s="130"/>
      <c r="GUK20" s="130"/>
      <c r="GUL20" s="130"/>
      <c r="GUM20" s="130"/>
      <c r="GUN20" s="130"/>
      <c r="GUO20" s="130"/>
      <c r="GUP20" s="130"/>
      <c r="GUQ20" s="130"/>
      <c r="GUR20" s="130"/>
      <c r="GUS20" s="130"/>
      <c r="GUT20" s="130"/>
      <c r="GUU20" s="130"/>
      <c r="GUV20" s="130"/>
      <c r="GUW20" s="130"/>
      <c r="GUX20" s="130"/>
      <c r="GUY20" s="130"/>
      <c r="GUZ20" s="130"/>
      <c r="GVA20" s="130"/>
      <c r="GVB20" s="130"/>
      <c r="GVC20" s="130"/>
      <c r="GVD20" s="130"/>
      <c r="GVE20" s="130"/>
      <c r="GVF20" s="130"/>
      <c r="GVG20" s="130"/>
      <c r="GVH20" s="130"/>
      <c r="GVI20" s="130"/>
      <c r="GVJ20" s="130"/>
      <c r="GVK20" s="130"/>
      <c r="GVL20" s="130"/>
      <c r="GVM20" s="130"/>
      <c r="GVN20" s="130"/>
      <c r="GVO20" s="130"/>
      <c r="GVP20" s="130"/>
      <c r="GVQ20" s="130"/>
      <c r="GVR20" s="130"/>
      <c r="GVS20" s="130"/>
      <c r="GVT20" s="130"/>
      <c r="GVU20" s="130"/>
      <c r="GVV20" s="130"/>
      <c r="GVW20" s="130"/>
      <c r="GVX20" s="130"/>
      <c r="GVY20" s="130"/>
      <c r="GVZ20" s="130"/>
      <c r="GWA20" s="130"/>
      <c r="GWB20" s="130"/>
      <c r="GWC20" s="130"/>
      <c r="GWD20" s="130"/>
      <c r="GWE20" s="130"/>
      <c r="GWF20" s="130"/>
      <c r="GWG20" s="130"/>
      <c r="GWH20" s="130"/>
      <c r="GWI20" s="130"/>
      <c r="GWJ20" s="130"/>
      <c r="GWK20" s="130"/>
      <c r="GWL20" s="130"/>
      <c r="GWM20" s="130"/>
      <c r="GWN20" s="130"/>
      <c r="GWO20" s="130"/>
      <c r="GWP20" s="130"/>
      <c r="GWQ20" s="130"/>
      <c r="GWR20" s="130"/>
      <c r="GWS20" s="130"/>
      <c r="GWT20" s="130"/>
      <c r="GWU20" s="130"/>
      <c r="GWV20" s="130"/>
      <c r="GWW20" s="130"/>
      <c r="GWX20" s="130"/>
      <c r="GWY20" s="130"/>
      <c r="GWZ20" s="130"/>
      <c r="GXA20" s="130"/>
      <c r="GXB20" s="130"/>
      <c r="GXC20" s="130"/>
      <c r="GXD20" s="130"/>
      <c r="GXE20" s="130"/>
      <c r="GXF20" s="130"/>
      <c r="GXG20" s="130"/>
      <c r="GXH20" s="130"/>
      <c r="GXI20" s="130"/>
      <c r="GXJ20" s="130"/>
      <c r="GXK20" s="130"/>
      <c r="GXL20" s="130"/>
      <c r="GXM20" s="130"/>
      <c r="GXN20" s="130"/>
      <c r="GXO20" s="130"/>
      <c r="GXP20" s="130"/>
      <c r="GXQ20" s="130"/>
      <c r="GXR20" s="130"/>
      <c r="GXS20" s="130"/>
      <c r="GXT20" s="130"/>
      <c r="GXU20" s="130"/>
      <c r="GXV20" s="130"/>
      <c r="GXW20" s="130"/>
      <c r="GXX20" s="130"/>
      <c r="GXY20" s="130"/>
      <c r="GXZ20" s="130"/>
      <c r="GYA20" s="130"/>
      <c r="GYB20" s="130"/>
      <c r="GYC20" s="130"/>
      <c r="GYD20" s="130"/>
      <c r="GYE20" s="130"/>
      <c r="GYF20" s="130"/>
      <c r="GYG20" s="130"/>
      <c r="GYH20" s="130"/>
      <c r="GYI20" s="130"/>
      <c r="GYJ20" s="130"/>
      <c r="GYK20" s="130"/>
      <c r="GYL20" s="130"/>
      <c r="GYM20" s="130"/>
      <c r="GYN20" s="130"/>
      <c r="GYO20" s="130"/>
      <c r="GYP20" s="130"/>
      <c r="GYQ20" s="130"/>
      <c r="GYR20" s="130"/>
      <c r="GYS20" s="130"/>
      <c r="GYT20" s="130"/>
      <c r="GYU20" s="130"/>
      <c r="GYV20" s="130"/>
      <c r="GYW20" s="130"/>
      <c r="GYX20" s="130"/>
      <c r="GYY20" s="130"/>
      <c r="GYZ20" s="130"/>
      <c r="GZA20" s="130"/>
      <c r="GZB20" s="130"/>
      <c r="GZC20" s="130"/>
      <c r="GZD20" s="130"/>
      <c r="GZE20" s="130"/>
      <c r="GZF20" s="130"/>
      <c r="GZG20" s="130"/>
      <c r="GZH20" s="130"/>
      <c r="GZI20" s="130"/>
      <c r="GZJ20" s="130"/>
      <c r="GZK20" s="130"/>
      <c r="GZL20" s="130"/>
      <c r="GZM20" s="130"/>
      <c r="GZN20" s="130"/>
      <c r="GZO20" s="130"/>
      <c r="GZP20" s="130"/>
      <c r="GZQ20" s="130"/>
      <c r="GZR20" s="130"/>
      <c r="GZS20" s="130"/>
      <c r="GZT20" s="130"/>
      <c r="GZU20" s="130"/>
      <c r="GZV20" s="130"/>
      <c r="GZW20" s="130"/>
      <c r="GZX20" s="130"/>
      <c r="GZY20" s="130"/>
      <c r="GZZ20" s="130"/>
      <c r="HAA20" s="130"/>
      <c r="HAB20" s="130"/>
      <c r="HAC20" s="130"/>
      <c r="HAD20" s="130"/>
      <c r="HAE20" s="130"/>
      <c r="HAF20" s="130"/>
      <c r="HAG20" s="130"/>
      <c r="HAH20" s="130"/>
      <c r="HAI20" s="130"/>
      <c r="HAJ20" s="130"/>
      <c r="HAK20" s="130"/>
      <c r="HAL20" s="130"/>
      <c r="HAM20" s="130"/>
      <c r="HAN20" s="130"/>
      <c r="HAO20" s="130"/>
      <c r="HAP20" s="130"/>
      <c r="HAQ20" s="130"/>
      <c r="HAR20" s="130"/>
      <c r="HAS20" s="130"/>
      <c r="HAT20" s="130"/>
      <c r="HAU20" s="130"/>
      <c r="HAV20" s="130"/>
      <c r="HAW20" s="130"/>
      <c r="HAX20" s="130"/>
      <c r="HAY20" s="130"/>
      <c r="HAZ20" s="130"/>
      <c r="HBA20" s="130"/>
      <c r="HBB20" s="130"/>
      <c r="HBC20" s="130"/>
      <c r="HBD20" s="130"/>
      <c r="HBE20" s="130"/>
      <c r="HBF20" s="130"/>
      <c r="HBG20" s="130"/>
      <c r="HBH20" s="130"/>
      <c r="HBI20" s="130"/>
      <c r="HBJ20" s="130"/>
      <c r="HBK20" s="130"/>
      <c r="HBL20" s="130"/>
      <c r="HBM20" s="130"/>
      <c r="HBN20" s="130"/>
      <c r="HBO20" s="130"/>
      <c r="HBP20" s="130"/>
      <c r="HBQ20" s="130"/>
      <c r="HBR20" s="130"/>
      <c r="HBS20" s="130"/>
      <c r="HBT20" s="130"/>
      <c r="HBU20" s="130"/>
      <c r="HBV20" s="130"/>
      <c r="HBW20" s="130"/>
      <c r="HBX20" s="130"/>
      <c r="HBY20" s="130"/>
      <c r="HBZ20" s="130"/>
      <c r="HCA20" s="130"/>
      <c r="HCB20" s="130"/>
      <c r="HCC20" s="130"/>
      <c r="HCD20" s="130"/>
      <c r="HCE20" s="130"/>
      <c r="HCF20" s="130"/>
      <c r="HCG20" s="130"/>
      <c r="HCH20" s="130"/>
      <c r="HCI20" s="130"/>
      <c r="HCJ20" s="130"/>
      <c r="HCK20" s="130"/>
      <c r="HCL20" s="130"/>
      <c r="HCM20" s="130"/>
      <c r="HCN20" s="130"/>
      <c r="HCO20" s="130"/>
      <c r="HCP20" s="130"/>
      <c r="HCQ20" s="130"/>
      <c r="HCR20" s="130"/>
      <c r="HCS20" s="130"/>
      <c r="HCT20" s="130"/>
      <c r="HCU20" s="130"/>
      <c r="HCV20" s="130"/>
      <c r="HCW20" s="130"/>
      <c r="HCX20" s="130"/>
      <c r="HCY20" s="130"/>
      <c r="HCZ20" s="130"/>
      <c r="HDA20" s="130"/>
      <c r="HDB20" s="130"/>
      <c r="HDC20" s="130"/>
      <c r="HDD20" s="130"/>
      <c r="HDE20" s="130"/>
      <c r="HDF20" s="130"/>
      <c r="HDG20" s="130"/>
      <c r="HDH20" s="130"/>
      <c r="HDI20" s="130"/>
      <c r="HDJ20" s="130"/>
      <c r="HDK20" s="130"/>
      <c r="HDL20" s="130"/>
      <c r="HDM20" s="130"/>
      <c r="HDN20" s="130"/>
      <c r="HDO20" s="130"/>
      <c r="HDP20" s="130"/>
      <c r="HDQ20" s="130"/>
      <c r="HDR20" s="130"/>
      <c r="HDS20" s="130"/>
      <c r="HDT20" s="130"/>
      <c r="HDU20" s="130"/>
      <c r="HDV20" s="130"/>
      <c r="HDW20" s="130"/>
      <c r="HDX20" s="130"/>
      <c r="HDY20" s="130"/>
      <c r="HDZ20" s="130"/>
      <c r="HEA20" s="130"/>
      <c r="HEB20" s="130"/>
      <c r="HEC20" s="130"/>
      <c r="HED20" s="130"/>
      <c r="HEE20" s="130"/>
      <c r="HEF20" s="130"/>
      <c r="HEG20" s="130"/>
      <c r="HEH20" s="130"/>
      <c r="HEI20" s="130"/>
      <c r="HEJ20" s="130"/>
      <c r="HEK20" s="130"/>
      <c r="HEL20" s="130"/>
      <c r="HEM20" s="130"/>
      <c r="HEN20" s="130"/>
      <c r="HEO20" s="130"/>
      <c r="HEP20" s="130"/>
      <c r="HEQ20" s="130"/>
      <c r="HER20" s="130"/>
      <c r="HES20" s="130"/>
      <c r="HET20" s="130"/>
      <c r="HEU20" s="130"/>
      <c r="HEV20" s="130"/>
      <c r="HEW20" s="130"/>
      <c r="HEX20" s="130"/>
      <c r="HEY20" s="130"/>
      <c r="HEZ20" s="130"/>
      <c r="HFA20" s="130"/>
      <c r="HFB20" s="130"/>
      <c r="HFC20" s="130"/>
      <c r="HFD20" s="130"/>
      <c r="HFE20" s="130"/>
      <c r="HFF20" s="130"/>
      <c r="HFG20" s="130"/>
      <c r="HFH20" s="130"/>
      <c r="HFI20" s="130"/>
      <c r="HFJ20" s="130"/>
      <c r="HFK20" s="130"/>
      <c r="HFL20" s="130"/>
      <c r="HFM20" s="130"/>
      <c r="HFN20" s="130"/>
      <c r="HFO20" s="130"/>
      <c r="HFP20" s="130"/>
      <c r="HFQ20" s="130"/>
      <c r="HFR20" s="130"/>
      <c r="HFS20" s="130"/>
      <c r="HFT20" s="130"/>
      <c r="HFU20" s="130"/>
      <c r="HFV20" s="130"/>
      <c r="HFW20" s="130"/>
      <c r="HFX20" s="130"/>
      <c r="HFY20" s="130"/>
      <c r="HFZ20" s="130"/>
      <c r="HGA20" s="130"/>
      <c r="HGB20" s="130"/>
      <c r="HGC20" s="130"/>
      <c r="HGD20" s="130"/>
      <c r="HGE20" s="130"/>
      <c r="HGF20" s="130"/>
      <c r="HGG20" s="130"/>
      <c r="HGH20" s="130"/>
      <c r="HGI20" s="130"/>
      <c r="HGJ20" s="130"/>
      <c r="HGK20" s="130"/>
      <c r="HGL20" s="130"/>
      <c r="HGM20" s="130"/>
      <c r="HGN20" s="130"/>
      <c r="HGO20" s="130"/>
      <c r="HGP20" s="130"/>
      <c r="HGQ20" s="130"/>
      <c r="HGR20" s="130"/>
      <c r="HGS20" s="130"/>
      <c r="HGT20" s="130"/>
      <c r="HGU20" s="130"/>
      <c r="HGV20" s="130"/>
      <c r="HGW20" s="130"/>
      <c r="HGX20" s="130"/>
      <c r="HGY20" s="130"/>
      <c r="HGZ20" s="130"/>
      <c r="HHA20" s="130"/>
      <c r="HHB20" s="130"/>
      <c r="HHC20" s="130"/>
      <c r="HHD20" s="130"/>
      <c r="HHE20" s="130"/>
      <c r="HHF20" s="130"/>
      <c r="HHG20" s="130"/>
      <c r="HHH20" s="130"/>
      <c r="HHI20" s="130"/>
      <c r="HHJ20" s="130"/>
      <c r="HHK20" s="130"/>
      <c r="HHL20" s="130"/>
      <c r="HHM20" s="130"/>
      <c r="HHN20" s="130"/>
      <c r="HHO20" s="130"/>
      <c r="HHP20" s="130"/>
      <c r="HHQ20" s="130"/>
      <c r="HHR20" s="130"/>
      <c r="HHS20" s="130"/>
      <c r="HHT20" s="130"/>
      <c r="HHU20" s="130"/>
      <c r="HHV20" s="130"/>
      <c r="HHW20" s="130"/>
      <c r="HHX20" s="130"/>
      <c r="HHY20" s="130"/>
      <c r="HHZ20" s="130"/>
      <c r="HIA20" s="130"/>
      <c r="HIB20" s="130"/>
      <c r="HIC20" s="130"/>
      <c r="HID20" s="130"/>
      <c r="HIE20" s="130"/>
      <c r="HIF20" s="130"/>
      <c r="HIG20" s="130"/>
      <c r="HIH20" s="130"/>
      <c r="HII20" s="130"/>
      <c r="HIJ20" s="130"/>
      <c r="HIK20" s="130"/>
      <c r="HIL20" s="130"/>
      <c r="HIM20" s="130"/>
      <c r="HIN20" s="130"/>
      <c r="HIO20" s="130"/>
      <c r="HIP20" s="130"/>
      <c r="HIQ20" s="130"/>
      <c r="HIR20" s="130"/>
      <c r="HIS20" s="130"/>
      <c r="HIT20" s="130"/>
      <c r="HIU20" s="130"/>
      <c r="HIV20" s="130"/>
      <c r="HIW20" s="130"/>
      <c r="HIX20" s="130"/>
      <c r="HIY20" s="130"/>
      <c r="HIZ20" s="130"/>
      <c r="HJA20" s="130"/>
      <c r="HJB20" s="130"/>
      <c r="HJC20" s="130"/>
      <c r="HJD20" s="130"/>
      <c r="HJE20" s="130"/>
      <c r="HJF20" s="130"/>
      <c r="HJG20" s="130"/>
      <c r="HJH20" s="130"/>
      <c r="HJI20" s="130"/>
      <c r="HJJ20" s="130"/>
      <c r="HJK20" s="130"/>
      <c r="HJL20" s="130"/>
      <c r="HJM20" s="130"/>
      <c r="HJN20" s="130"/>
      <c r="HJO20" s="130"/>
      <c r="HJP20" s="130"/>
      <c r="HJQ20" s="130"/>
      <c r="HJR20" s="130"/>
      <c r="HJS20" s="130"/>
      <c r="HJT20" s="130"/>
      <c r="HJU20" s="130"/>
      <c r="HJV20" s="130"/>
      <c r="HJW20" s="130"/>
      <c r="HJX20" s="130"/>
      <c r="HJY20" s="130"/>
      <c r="HJZ20" s="130"/>
      <c r="HKA20" s="130"/>
      <c r="HKB20" s="130"/>
      <c r="HKC20" s="130"/>
      <c r="HKD20" s="130"/>
      <c r="HKE20" s="130"/>
      <c r="HKF20" s="130"/>
      <c r="HKG20" s="130"/>
      <c r="HKH20" s="130"/>
      <c r="HKI20" s="130"/>
      <c r="HKJ20" s="130"/>
      <c r="HKK20" s="130"/>
      <c r="HKL20" s="130"/>
      <c r="HKM20" s="130"/>
      <c r="HKN20" s="130"/>
      <c r="HKO20" s="130"/>
      <c r="HKP20" s="130"/>
      <c r="HKQ20" s="130"/>
      <c r="HKR20" s="130"/>
      <c r="HKS20" s="130"/>
      <c r="HKT20" s="130"/>
      <c r="HKU20" s="130"/>
      <c r="HKV20" s="130"/>
      <c r="HKW20" s="130"/>
      <c r="HKX20" s="130"/>
      <c r="HKY20" s="130"/>
      <c r="HKZ20" s="130"/>
      <c r="HLA20" s="130"/>
      <c r="HLB20" s="130"/>
      <c r="HLC20" s="130"/>
      <c r="HLD20" s="130"/>
      <c r="HLE20" s="130"/>
      <c r="HLF20" s="130"/>
      <c r="HLG20" s="130"/>
      <c r="HLH20" s="130"/>
      <c r="HLI20" s="130"/>
      <c r="HLJ20" s="130"/>
      <c r="HLK20" s="130"/>
      <c r="HLL20" s="130"/>
      <c r="HLM20" s="130"/>
      <c r="HLN20" s="130"/>
      <c r="HLO20" s="130"/>
      <c r="HLP20" s="130"/>
      <c r="HLQ20" s="130"/>
      <c r="HLR20" s="130"/>
      <c r="HLS20" s="130"/>
      <c r="HLT20" s="130"/>
      <c r="HLU20" s="130"/>
      <c r="HLV20" s="130"/>
      <c r="HLW20" s="130"/>
      <c r="HLX20" s="130"/>
      <c r="HLY20" s="130"/>
      <c r="HLZ20" s="130"/>
      <c r="HMA20" s="130"/>
      <c r="HMB20" s="130"/>
      <c r="HMC20" s="130"/>
      <c r="HMD20" s="130"/>
      <c r="HME20" s="130"/>
      <c r="HMF20" s="130"/>
      <c r="HMG20" s="130"/>
      <c r="HMH20" s="130"/>
      <c r="HMI20" s="130"/>
      <c r="HMJ20" s="130"/>
      <c r="HMK20" s="130"/>
      <c r="HML20" s="130"/>
      <c r="HMM20" s="130"/>
      <c r="HMN20" s="130"/>
      <c r="HMO20" s="130"/>
      <c r="HMP20" s="130"/>
      <c r="HMQ20" s="130"/>
      <c r="HMR20" s="130"/>
      <c r="HMS20" s="130"/>
      <c r="HMT20" s="130"/>
      <c r="HMU20" s="130"/>
      <c r="HMV20" s="130"/>
      <c r="HMW20" s="130"/>
      <c r="HMX20" s="130"/>
      <c r="HMY20" s="130"/>
      <c r="HMZ20" s="130"/>
      <c r="HNA20" s="130"/>
      <c r="HNB20" s="130"/>
      <c r="HNC20" s="130"/>
      <c r="HND20" s="130"/>
      <c r="HNE20" s="130"/>
      <c r="HNF20" s="130"/>
      <c r="HNG20" s="130"/>
      <c r="HNH20" s="130"/>
      <c r="HNI20" s="130"/>
      <c r="HNJ20" s="130"/>
      <c r="HNK20" s="130"/>
      <c r="HNL20" s="130"/>
      <c r="HNM20" s="130"/>
      <c r="HNN20" s="130"/>
      <c r="HNO20" s="130"/>
      <c r="HNP20" s="130"/>
      <c r="HNQ20" s="130"/>
      <c r="HNR20" s="130"/>
      <c r="HNS20" s="130"/>
      <c r="HNT20" s="130"/>
      <c r="HNU20" s="130"/>
      <c r="HNV20" s="130"/>
      <c r="HNW20" s="130"/>
      <c r="HNX20" s="130"/>
      <c r="HNY20" s="130"/>
      <c r="HNZ20" s="130"/>
      <c r="HOA20" s="130"/>
      <c r="HOB20" s="130"/>
      <c r="HOC20" s="130"/>
      <c r="HOD20" s="130"/>
      <c r="HOE20" s="130"/>
      <c r="HOF20" s="130"/>
      <c r="HOG20" s="130"/>
      <c r="HOH20" s="130"/>
      <c r="HOI20" s="130"/>
      <c r="HOJ20" s="130"/>
      <c r="HOK20" s="130"/>
      <c r="HOL20" s="130"/>
      <c r="HOM20" s="130"/>
      <c r="HON20" s="130"/>
      <c r="HOO20" s="130"/>
      <c r="HOP20" s="130"/>
      <c r="HOQ20" s="130"/>
      <c r="HOR20" s="130"/>
      <c r="HOS20" s="130"/>
      <c r="HOT20" s="130"/>
      <c r="HOU20" s="130"/>
      <c r="HOV20" s="130"/>
      <c r="HOW20" s="130"/>
      <c r="HOX20" s="130"/>
      <c r="HOY20" s="130"/>
      <c r="HOZ20" s="130"/>
      <c r="HPA20" s="130"/>
      <c r="HPB20" s="130"/>
      <c r="HPC20" s="130"/>
      <c r="HPD20" s="130"/>
      <c r="HPE20" s="130"/>
      <c r="HPF20" s="130"/>
      <c r="HPG20" s="130"/>
      <c r="HPH20" s="130"/>
      <c r="HPI20" s="130"/>
      <c r="HPJ20" s="130"/>
      <c r="HPK20" s="130"/>
      <c r="HPL20" s="130"/>
      <c r="HPM20" s="130"/>
      <c r="HPN20" s="130"/>
      <c r="HPO20" s="130"/>
      <c r="HPP20" s="130"/>
      <c r="HPQ20" s="130"/>
      <c r="HPR20" s="130"/>
      <c r="HPS20" s="130"/>
      <c r="HPT20" s="130"/>
      <c r="HPU20" s="130"/>
      <c r="HPV20" s="130"/>
      <c r="HPW20" s="130"/>
      <c r="HPX20" s="130"/>
      <c r="HPY20" s="130"/>
      <c r="HPZ20" s="130"/>
      <c r="HQA20" s="130"/>
      <c r="HQB20" s="130"/>
      <c r="HQC20" s="130"/>
      <c r="HQD20" s="130"/>
      <c r="HQE20" s="130"/>
      <c r="HQF20" s="130"/>
      <c r="HQG20" s="130"/>
      <c r="HQH20" s="130"/>
      <c r="HQI20" s="130"/>
      <c r="HQJ20" s="130"/>
      <c r="HQK20" s="130"/>
      <c r="HQL20" s="130"/>
      <c r="HQM20" s="130"/>
      <c r="HQN20" s="130"/>
      <c r="HQO20" s="130"/>
      <c r="HQP20" s="130"/>
      <c r="HQQ20" s="130"/>
      <c r="HQR20" s="130"/>
      <c r="HQS20" s="130"/>
      <c r="HQT20" s="130"/>
      <c r="HQU20" s="130"/>
      <c r="HQV20" s="130"/>
      <c r="HQW20" s="130"/>
      <c r="HQX20" s="130"/>
      <c r="HQY20" s="130"/>
      <c r="HQZ20" s="130"/>
      <c r="HRA20" s="130"/>
      <c r="HRB20" s="130"/>
      <c r="HRC20" s="130"/>
      <c r="HRD20" s="130"/>
      <c r="HRE20" s="130"/>
      <c r="HRF20" s="130"/>
      <c r="HRG20" s="130"/>
      <c r="HRH20" s="130"/>
      <c r="HRI20" s="130"/>
      <c r="HRJ20" s="130"/>
      <c r="HRK20" s="130"/>
      <c r="HRL20" s="130"/>
      <c r="HRM20" s="130"/>
      <c r="HRN20" s="130"/>
      <c r="HRO20" s="130"/>
      <c r="HRP20" s="130"/>
      <c r="HRQ20" s="130"/>
      <c r="HRR20" s="130"/>
      <c r="HRS20" s="130"/>
      <c r="HRT20" s="130"/>
      <c r="HRU20" s="130"/>
      <c r="HRV20" s="130"/>
      <c r="HRW20" s="130"/>
      <c r="HRX20" s="130"/>
      <c r="HRY20" s="130"/>
      <c r="HRZ20" s="130"/>
      <c r="HSA20" s="130"/>
      <c r="HSB20" s="130"/>
      <c r="HSC20" s="130"/>
      <c r="HSD20" s="130"/>
      <c r="HSE20" s="130"/>
      <c r="HSF20" s="130"/>
      <c r="HSG20" s="130"/>
      <c r="HSH20" s="130"/>
      <c r="HSI20" s="130"/>
      <c r="HSJ20" s="130"/>
      <c r="HSK20" s="130"/>
      <c r="HSL20" s="130"/>
      <c r="HSM20" s="130"/>
      <c r="HSN20" s="130"/>
      <c r="HSO20" s="130"/>
      <c r="HSP20" s="130"/>
      <c r="HSQ20" s="130"/>
      <c r="HSR20" s="130"/>
      <c r="HSS20" s="130"/>
      <c r="HST20" s="130"/>
      <c r="HSU20" s="130"/>
      <c r="HSV20" s="130"/>
      <c r="HSW20" s="130"/>
      <c r="HSX20" s="130"/>
      <c r="HSY20" s="130"/>
      <c r="HSZ20" s="130"/>
      <c r="HTA20" s="130"/>
      <c r="HTB20" s="130"/>
      <c r="HTC20" s="130"/>
      <c r="HTD20" s="130"/>
      <c r="HTE20" s="130"/>
      <c r="HTF20" s="130"/>
      <c r="HTG20" s="130"/>
      <c r="HTH20" s="130"/>
      <c r="HTI20" s="130"/>
      <c r="HTJ20" s="130"/>
      <c r="HTK20" s="130"/>
      <c r="HTL20" s="130"/>
      <c r="HTM20" s="130"/>
      <c r="HTN20" s="130"/>
      <c r="HTO20" s="130"/>
      <c r="HTP20" s="130"/>
      <c r="HTQ20" s="130"/>
      <c r="HTR20" s="130"/>
      <c r="HTS20" s="130"/>
      <c r="HTT20" s="130"/>
      <c r="HTU20" s="130"/>
      <c r="HTV20" s="130"/>
      <c r="HTW20" s="130"/>
      <c r="HTX20" s="130"/>
      <c r="HTY20" s="130"/>
      <c r="HTZ20" s="130"/>
      <c r="HUA20" s="130"/>
      <c r="HUB20" s="130"/>
      <c r="HUC20" s="130"/>
      <c r="HUD20" s="130"/>
      <c r="HUE20" s="130"/>
      <c r="HUF20" s="130"/>
      <c r="HUG20" s="130"/>
      <c r="HUH20" s="130"/>
      <c r="HUI20" s="130"/>
      <c r="HUJ20" s="130"/>
      <c r="HUK20" s="130"/>
      <c r="HUL20" s="130"/>
      <c r="HUM20" s="130"/>
      <c r="HUN20" s="130"/>
      <c r="HUO20" s="130"/>
      <c r="HUP20" s="130"/>
      <c r="HUQ20" s="130"/>
      <c r="HUR20" s="130"/>
      <c r="HUS20" s="130"/>
      <c r="HUT20" s="130"/>
      <c r="HUU20" s="130"/>
      <c r="HUV20" s="130"/>
      <c r="HUW20" s="130"/>
      <c r="HUX20" s="130"/>
      <c r="HUY20" s="130"/>
      <c r="HUZ20" s="130"/>
      <c r="HVA20" s="130"/>
      <c r="HVB20" s="130"/>
      <c r="HVC20" s="130"/>
      <c r="HVD20" s="130"/>
      <c r="HVE20" s="130"/>
      <c r="HVF20" s="130"/>
      <c r="HVG20" s="130"/>
      <c r="HVH20" s="130"/>
      <c r="HVI20" s="130"/>
      <c r="HVJ20" s="130"/>
      <c r="HVK20" s="130"/>
      <c r="HVL20" s="130"/>
      <c r="HVM20" s="130"/>
      <c r="HVN20" s="130"/>
      <c r="HVO20" s="130"/>
      <c r="HVP20" s="130"/>
      <c r="HVQ20" s="130"/>
      <c r="HVR20" s="130"/>
      <c r="HVS20" s="130"/>
      <c r="HVT20" s="130"/>
      <c r="HVU20" s="130"/>
      <c r="HVV20" s="130"/>
      <c r="HVW20" s="130"/>
      <c r="HVX20" s="130"/>
      <c r="HVY20" s="130"/>
      <c r="HVZ20" s="130"/>
      <c r="HWA20" s="130"/>
      <c r="HWB20" s="130"/>
      <c r="HWC20" s="130"/>
      <c r="HWD20" s="130"/>
      <c r="HWE20" s="130"/>
      <c r="HWF20" s="130"/>
      <c r="HWG20" s="130"/>
      <c r="HWH20" s="130"/>
      <c r="HWI20" s="130"/>
      <c r="HWJ20" s="130"/>
      <c r="HWK20" s="130"/>
      <c r="HWL20" s="130"/>
      <c r="HWM20" s="130"/>
      <c r="HWN20" s="130"/>
      <c r="HWO20" s="130"/>
      <c r="HWP20" s="130"/>
      <c r="HWQ20" s="130"/>
      <c r="HWR20" s="130"/>
      <c r="HWS20" s="130"/>
      <c r="HWT20" s="130"/>
      <c r="HWU20" s="130"/>
      <c r="HWV20" s="130"/>
      <c r="HWW20" s="130"/>
      <c r="HWX20" s="130"/>
      <c r="HWY20" s="130"/>
      <c r="HWZ20" s="130"/>
      <c r="HXA20" s="130"/>
      <c r="HXB20" s="130"/>
      <c r="HXC20" s="130"/>
      <c r="HXD20" s="130"/>
      <c r="HXE20" s="130"/>
      <c r="HXF20" s="130"/>
      <c r="HXG20" s="130"/>
      <c r="HXH20" s="130"/>
      <c r="HXI20" s="130"/>
      <c r="HXJ20" s="130"/>
      <c r="HXK20" s="130"/>
      <c r="HXL20" s="130"/>
      <c r="HXM20" s="130"/>
      <c r="HXN20" s="130"/>
      <c r="HXO20" s="130"/>
      <c r="HXP20" s="130"/>
      <c r="HXQ20" s="130"/>
      <c r="HXR20" s="130"/>
      <c r="HXS20" s="130"/>
      <c r="HXT20" s="130"/>
      <c r="HXU20" s="130"/>
      <c r="HXV20" s="130"/>
      <c r="HXW20" s="130"/>
      <c r="HXX20" s="130"/>
      <c r="HXY20" s="130"/>
      <c r="HXZ20" s="130"/>
      <c r="HYA20" s="130"/>
      <c r="HYB20" s="130"/>
      <c r="HYC20" s="130"/>
      <c r="HYD20" s="130"/>
      <c r="HYE20" s="130"/>
      <c r="HYF20" s="130"/>
      <c r="HYG20" s="130"/>
      <c r="HYH20" s="130"/>
      <c r="HYI20" s="130"/>
      <c r="HYJ20" s="130"/>
      <c r="HYK20" s="130"/>
      <c r="HYL20" s="130"/>
      <c r="HYM20" s="130"/>
      <c r="HYN20" s="130"/>
      <c r="HYO20" s="130"/>
      <c r="HYP20" s="130"/>
      <c r="HYQ20" s="130"/>
      <c r="HYR20" s="130"/>
      <c r="HYS20" s="130"/>
      <c r="HYT20" s="130"/>
      <c r="HYU20" s="130"/>
      <c r="HYV20" s="130"/>
      <c r="HYW20" s="130"/>
      <c r="HYX20" s="130"/>
      <c r="HYY20" s="130"/>
      <c r="HYZ20" s="130"/>
      <c r="HZA20" s="130"/>
      <c r="HZB20" s="130"/>
      <c r="HZC20" s="130"/>
      <c r="HZD20" s="130"/>
      <c r="HZE20" s="130"/>
      <c r="HZF20" s="130"/>
      <c r="HZG20" s="130"/>
      <c r="HZH20" s="130"/>
      <c r="HZI20" s="130"/>
      <c r="HZJ20" s="130"/>
      <c r="HZK20" s="130"/>
      <c r="HZL20" s="130"/>
      <c r="HZM20" s="130"/>
      <c r="HZN20" s="130"/>
      <c r="HZO20" s="130"/>
      <c r="HZP20" s="130"/>
      <c r="HZQ20" s="130"/>
      <c r="HZR20" s="130"/>
      <c r="HZS20" s="130"/>
      <c r="HZT20" s="130"/>
      <c r="HZU20" s="130"/>
      <c r="HZV20" s="130"/>
      <c r="HZW20" s="130"/>
      <c r="HZX20" s="130"/>
      <c r="HZY20" s="130"/>
      <c r="HZZ20" s="130"/>
      <c r="IAA20" s="130"/>
      <c r="IAB20" s="130"/>
      <c r="IAC20" s="130"/>
      <c r="IAD20" s="130"/>
      <c r="IAE20" s="130"/>
      <c r="IAF20" s="130"/>
      <c r="IAG20" s="130"/>
      <c r="IAH20" s="130"/>
      <c r="IAI20" s="130"/>
      <c r="IAJ20" s="130"/>
      <c r="IAK20" s="130"/>
      <c r="IAL20" s="130"/>
      <c r="IAM20" s="130"/>
      <c r="IAN20" s="130"/>
      <c r="IAO20" s="130"/>
      <c r="IAP20" s="130"/>
      <c r="IAQ20" s="130"/>
      <c r="IAR20" s="130"/>
      <c r="IAS20" s="130"/>
      <c r="IAT20" s="130"/>
      <c r="IAU20" s="130"/>
      <c r="IAV20" s="130"/>
      <c r="IAW20" s="130"/>
      <c r="IAX20" s="130"/>
      <c r="IAY20" s="130"/>
      <c r="IAZ20" s="130"/>
      <c r="IBA20" s="130"/>
      <c r="IBB20" s="130"/>
      <c r="IBC20" s="130"/>
      <c r="IBD20" s="130"/>
      <c r="IBE20" s="130"/>
      <c r="IBF20" s="130"/>
      <c r="IBG20" s="130"/>
      <c r="IBH20" s="130"/>
      <c r="IBI20" s="130"/>
      <c r="IBJ20" s="130"/>
      <c r="IBK20" s="130"/>
      <c r="IBL20" s="130"/>
      <c r="IBM20" s="130"/>
      <c r="IBN20" s="130"/>
      <c r="IBO20" s="130"/>
      <c r="IBP20" s="130"/>
      <c r="IBQ20" s="130"/>
      <c r="IBR20" s="130"/>
      <c r="IBS20" s="130"/>
      <c r="IBT20" s="130"/>
      <c r="IBU20" s="130"/>
      <c r="IBV20" s="130"/>
      <c r="IBW20" s="130"/>
      <c r="IBX20" s="130"/>
      <c r="IBY20" s="130"/>
      <c r="IBZ20" s="130"/>
      <c r="ICA20" s="130"/>
      <c r="ICB20" s="130"/>
      <c r="ICC20" s="130"/>
      <c r="ICD20" s="130"/>
      <c r="ICE20" s="130"/>
      <c r="ICF20" s="130"/>
      <c r="ICG20" s="130"/>
      <c r="ICH20" s="130"/>
      <c r="ICI20" s="130"/>
      <c r="ICJ20" s="130"/>
      <c r="ICK20" s="130"/>
      <c r="ICL20" s="130"/>
      <c r="ICM20" s="130"/>
      <c r="ICN20" s="130"/>
      <c r="ICO20" s="130"/>
      <c r="ICP20" s="130"/>
      <c r="ICQ20" s="130"/>
      <c r="ICR20" s="130"/>
      <c r="ICS20" s="130"/>
      <c r="ICT20" s="130"/>
      <c r="ICU20" s="130"/>
      <c r="ICV20" s="130"/>
      <c r="ICW20" s="130"/>
      <c r="ICX20" s="130"/>
      <c r="ICY20" s="130"/>
      <c r="ICZ20" s="130"/>
      <c r="IDA20" s="130"/>
      <c r="IDB20" s="130"/>
      <c r="IDC20" s="130"/>
      <c r="IDD20" s="130"/>
      <c r="IDE20" s="130"/>
      <c r="IDF20" s="130"/>
      <c r="IDG20" s="130"/>
      <c r="IDH20" s="130"/>
      <c r="IDI20" s="130"/>
      <c r="IDJ20" s="130"/>
      <c r="IDK20" s="130"/>
      <c r="IDL20" s="130"/>
      <c r="IDM20" s="130"/>
      <c r="IDN20" s="130"/>
      <c r="IDO20" s="130"/>
      <c r="IDP20" s="130"/>
      <c r="IDQ20" s="130"/>
      <c r="IDR20" s="130"/>
      <c r="IDS20" s="130"/>
      <c r="IDT20" s="130"/>
      <c r="IDU20" s="130"/>
      <c r="IDV20" s="130"/>
      <c r="IDW20" s="130"/>
      <c r="IDX20" s="130"/>
      <c r="IDY20" s="130"/>
      <c r="IDZ20" s="130"/>
      <c r="IEA20" s="130"/>
      <c r="IEB20" s="130"/>
      <c r="IEC20" s="130"/>
      <c r="IED20" s="130"/>
      <c r="IEE20" s="130"/>
      <c r="IEF20" s="130"/>
      <c r="IEG20" s="130"/>
      <c r="IEH20" s="130"/>
      <c r="IEI20" s="130"/>
      <c r="IEJ20" s="130"/>
      <c r="IEK20" s="130"/>
      <c r="IEL20" s="130"/>
      <c r="IEM20" s="130"/>
      <c r="IEN20" s="130"/>
      <c r="IEO20" s="130"/>
      <c r="IEP20" s="130"/>
      <c r="IEQ20" s="130"/>
      <c r="IER20" s="130"/>
      <c r="IES20" s="130"/>
      <c r="IET20" s="130"/>
      <c r="IEU20" s="130"/>
      <c r="IEV20" s="130"/>
      <c r="IEW20" s="130"/>
      <c r="IEX20" s="130"/>
      <c r="IEY20" s="130"/>
      <c r="IEZ20" s="130"/>
      <c r="IFA20" s="130"/>
      <c r="IFB20" s="130"/>
      <c r="IFC20" s="130"/>
      <c r="IFD20" s="130"/>
      <c r="IFE20" s="130"/>
      <c r="IFF20" s="130"/>
      <c r="IFG20" s="130"/>
      <c r="IFH20" s="130"/>
      <c r="IFI20" s="130"/>
      <c r="IFJ20" s="130"/>
      <c r="IFK20" s="130"/>
      <c r="IFL20" s="130"/>
      <c r="IFM20" s="130"/>
      <c r="IFN20" s="130"/>
      <c r="IFO20" s="130"/>
      <c r="IFP20" s="130"/>
      <c r="IFQ20" s="130"/>
      <c r="IFR20" s="130"/>
      <c r="IFS20" s="130"/>
      <c r="IFT20" s="130"/>
      <c r="IFU20" s="130"/>
      <c r="IFV20" s="130"/>
      <c r="IFW20" s="130"/>
      <c r="IFX20" s="130"/>
      <c r="IFY20" s="130"/>
      <c r="IFZ20" s="130"/>
      <c r="IGA20" s="130"/>
      <c r="IGB20" s="130"/>
      <c r="IGC20" s="130"/>
      <c r="IGD20" s="130"/>
      <c r="IGE20" s="130"/>
      <c r="IGF20" s="130"/>
      <c r="IGG20" s="130"/>
      <c r="IGH20" s="130"/>
      <c r="IGI20" s="130"/>
      <c r="IGJ20" s="130"/>
      <c r="IGK20" s="130"/>
      <c r="IGL20" s="130"/>
      <c r="IGM20" s="130"/>
      <c r="IGN20" s="130"/>
      <c r="IGO20" s="130"/>
      <c r="IGP20" s="130"/>
      <c r="IGQ20" s="130"/>
      <c r="IGR20" s="130"/>
      <c r="IGS20" s="130"/>
      <c r="IGT20" s="130"/>
      <c r="IGU20" s="130"/>
      <c r="IGV20" s="130"/>
      <c r="IGW20" s="130"/>
      <c r="IGX20" s="130"/>
      <c r="IGY20" s="130"/>
      <c r="IGZ20" s="130"/>
      <c r="IHA20" s="130"/>
      <c r="IHB20" s="130"/>
      <c r="IHC20" s="130"/>
      <c r="IHD20" s="130"/>
      <c r="IHE20" s="130"/>
      <c r="IHF20" s="130"/>
      <c r="IHG20" s="130"/>
      <c r="IHH20" s="130"/>
      <c r="IHI20" s="130"/>
      <c r="IHJ20" s="130"/>
      <c r="IHK20" s="130"/>
      <c r="IHL20" s="130"/>
      <c r="IHM20" s="130"/>
      <c r="IHN20" s="130"/>
      <c r="IHO20" s="130"/>
      <c r="IHP20" s="130"/>
      <c r="IHQ20" s="130"/>
      <c r="IHR20" s="130"/>
      <c r="IHS20" s="130"/>
      <c r="IHT20" s="130"/>
      <c r="IHU20" s="130"/>
      <c r="IHV20" s="130"/>
      <c r="IHW20" s="130"/>
      <c r="IHX20" s="130"/>
      <c r="IHY20" s="130"/>
      <c r="IHZ20" s="130"/>
      <c r="IIA20" s="130"/>
      <c r="IIB20" s="130"/>
      <c r="IIC20" s="130"/>
      <c r="IID20" s="130"/>
      <c r="IIE20" s="130"/>
      <c r="IIF20" s="130"/>
      <c r="IIG20" s="130"/>
      <c r="IIH20" s="130"/>
      <c r="III20" s="130"/>
      <c r="IIJ20" s="130"/>
      <c r="IIK20" s="130"/>
      <c r="IIL20" s="130"/>
      <c r="IIM20" s="130"/>
      <c r="IIN20" s="130"/>
      <c r="IIO20" s="130"/>
      <c r="IIP20" s="130"/>
      <c r="IIQ20" s="130"/>
      <c r="IIR20" s="130"/>
      <c r="IIS20" s="130"/>
      <c r="IIT20" s="130"/>
      <c r="IIU20" s="130"/>
      <c r="IIV20" s="130"/>
      <c r="IIW20" s="130"/>
      <c r="IIX20" s="130"/>
      <c r="IIY20" s="130"/>
      <c r="IIZ20" s="130"/>
      <c r="IJA20" s="130"/>
      <c r="IJB20" s="130"/>
      <c r="IJC20" s="130"/>
      <c r="IJD20" s="130"/>
      <c r="IJE20" s="130"/>
      <c r="IJF20" s="130"/>
      <c r="IJG20" s="130"/>
      <c r="IJH20" s="130"/>
      <c r="IJI20" s="130"/>
      <c r="IJJ20" s="130"/>
      <c r="IJK20" s="130"/>
      <c r="IJL20" s="130"/>
      <c r="IJM20" s="130"/>
      <c r="IJN20" s="130"/>
      <c r="IJO20" s="130"/>
      <c r="IJP20" s="130"/>
      <c r="IJQ20" s="130"/>
      <c r="IJR20" s="130"/>
      <c r="IJS20" s="130"/>
      <c r="IJT20" s="130"/>
      <c r="IJU20" s="130"/>
      <c r="IJV20" s="130"/>
      <c r="IJW20" s="130"/>
      <c r="IJX20" s="130"/>
      <c r="IJY20" s="130"/>
      <c r="IJZ20" s="130"/>
      <c r="IKA20" s="130"/>
      <c r="IKB20" s="130"/>
      <c r="IKC20" s="130"/>
      <c r="IKD20" s="130"/>
      <c r="IKE20" s="130"/>
      <c r="IKF20" s="130"/>
      <c r="IKG20" s="130"/>
      <c r="IKH20" s="130"/>
      <c r="IKI20" s="130"/>
      <c r="IKJ20" s="130"/>
      <c r="IKK20" s="130"/>
      <c r="IKL20" s="130"/>
      <c r="IKM20" s="130"/>
      <c r="IKN20" s="130"/>
      <c r="IKO20" s="130"/>
      <c r="IKP20" s="130"/>
      <c r="IKQ20" s="130"/>
      <c r="IKR20" s="130"/>
      <c r="IKS20" s="130"/>
      <c r="IKT20" s="130"/>
      <c r="IKU20" s="130"/>
      <c r="IKV20" s="130"/>
      <c r="IKW20" s="130"/>
      <c r="IKX20" s="130"/>
      <c r="IKY20" s="130"/>
      <c r="IKZ20" s="130"/>
      <c r="ILA20" s="130"/>
      <c r="ILB20" s="130"/>
      <c r="ILC20" s="130"/>
      <c r="ILD20" s="130"/>
      <c r="ILE20" s="130"/>
      <c r="ILF20" s="130"/>
      <c r="ILG20" s="130"/>
      <c r="ILH20" s="130"/>
      <c r="ILI20" s="130"/>
      <c r="ILJ20" s="130"/>
      <c r="ILK20" s="130"/>
      <c r="ILL20" s="130"/>
      <c r="ILM20" s="130"/>
      <c r="ILN20" s="130"/>
      <c r="ILO20" s="130"/>
      <c r="ILP20" s="130"/>
      <c r="ILQ20" s="130"/>
      <c r="ILR20" s="130"/>
      <c r="ILS20" s="130"/>
      <c r="ILT20" s="130"/>
      <c r="ILU20" s="130"/>
      <c r="ILV20" s="130"/>
      <c r="ILW20" s="130"/>
      <c r="ILX20" s="130"/>
      <c r="ILY20" s="130"/>
      <c r="ILZ20" s="130"/>
      <c r="IMA20" s="130"/>
      <c r="IMB20" s="130"/>
      <c r="IMC20" s="130"/>
      <c r="IMD20" s="130"/>
      <c r="IME20" s="130"/>
      <c r="IMF20" s="130"/>
      <c r="IMG20" s="130"/>
      <c r="IMH20" s="130"/>
      <c r="IMI20" s="130"/>
      <c r="IMJ20" s="130"/>
      <c r="IMK20" s="130"/>
      <c r="IML20" s="130"/>
      <c r="IMM20" s="130"/>
      <c r="IMN20" s="130"/>
      <c r="IMO20" s="130"/>
      <c r="IMP20" s="130"/>
      <c r="IMQ20" s="130"/>
      <c r="IMR20" s="130"/>
      <c r="IMS20" s="130"/>
      <c r="IMT20" s="130"/>
      <c r="IMU20" s="130"/>
      <c r="IMV20" s="130"/>
      <c r="IMW20" s="130"/>
      <c r="IMX20" s="130"/>
      <c r="IMY20" s="130"/>
      <c r="IMZ20" s="130"/>
      <c r="INA20" s="130"/>
      <c r="INB20" s="130"/>
      <c r="INC20" s="130"/>
      <c r="IND20" s="130"/>
      <c r="INE20" s="130"/>
      <c r="INF20" s="130"/>
      <c r="ING20" s="130"/>
      <c r="INH20" s="130"/>
      <c r="INI20" s="130"/>
      <c r="INJ20" s="130"/>
      <c r="INK20" s="130"/>
      <c r="INL20" s="130"/>
      <c r="INM20" s="130"/>
      <c r="INN20" s="130"/>
      <c r="INO20" s="130"/>
      <c r="INP20" s="130"/>
      <c r="INQ20" s="130"/>
      <c r="INR20" s="130"/>
      <c r="INS20" s="130"/>
      <c r="INT20" s="130"/>
      <c r="INU20" s="130"/>
      <c r="INV20" s="130"/>
      <c r="INW20" s="130"/>
      <c r="INX20" s="130"/>
      <c r="INY20" s="130"/>
      <c r="INZ20" s="130"/>
      <c r="IOA20" s="130"/>
      <c r="IOB20" s="130"/>
      <c r="IOC20" s="130"/>
      <c r="IOD20" s="130"/>
      <c r="IOE20" s="130"/>
      <c r="IOF20" s="130"/>
      <c r="IOG20" s="130"/>
      <c r="IOH20" s="130"/>
      <c r="IOI20" s="130"/>
      <c r="IOJ20" s="130"/>
      <c r="IOK20" s="130"/>
      <c r="IOL20" s="130"/>
      <c r="IOM20" s="130"/>
      <c r="ION20" s="130"/>
      <c r="IOO20" s="130"/>
      <c r="IOP20" s="130"/>
      <c r="IOQ20" s="130"/>
      <c r="IOR20" s="130"/>
      <c r="IOS20" s="130"/>
      <c r="IOT20" s="130"/>
      <c r="IOU20" s="130"/>
      <c r="IOV20" s="130"/>
      <c r="IOW20" s="130"/>
      <c r="IOX20" s="130"/>
      <c r="IOY20" s="130"/>
      <c r="IOZ20" s="130"/>
      <c r="IPA20" s="130"/>
      <c r="IPB20" s="130"/>
      <c r="IPC20" s="130"/>
      <c r="IPD20" s="130"/>
      <c r="IPE20" s="130"/>
      <c r="IPF20" s="130"/>
      <c r="IPG20" s="130"/>
      <c r="IPH20" s="130"/>
      <c r="IPI20" s="130"/>
      <c r="IPJ20" s="130"/>
      <c r="IPK20" s="130"/>
      <c r="IPL20" s="130"/>
      <c r="IPM20" s="130"/>
      <c r="IPN20" s="130"/>
      <c r="IPO20" s="130"/>
      <c r="IPP20" s="130"/>
      <c r="IPQ20" s="130"/>
      <c r="IPR20" s="130"/>
      <c r="IPS20" s="130"/>
      <c r="IPT20" s="130"/>
      <c r="IPU20" s="130"/>
      <c r="IPV20" s="130"/>
      <c r="IPW20" s="130"/>
      <c r="IPX20" s="130"/>
      <c r="IPY20" s="130"/>
      <c r="IPZ20" s="130"/>
      <c r="IQA20" s="130"/>
      <c r="IQB20" s="130"/>
      <c r="IQC20" s="130"/>
      <c r="IQD20" s="130"/>
      <c r="IQE20" s="130"/>
      <c r="IQF20" s="130"/>
      <c r="IQG20" s="130"/>
      <c r="IQH20" s="130"/>
      <c r="IQI20" s="130"/>
      <c r="IQJ20" s="130"/>
      <c r="IQK20" s="130"/>
      <c r="IQL20" s="130"/>
      <c r="IQM20" s="130"/>
      <c r="IQN20" s="130"/>
      <c r="IQO20" s="130"/>
      <c r="IQP20" s="130"/>
      <c r="IQQ20" s="130"/>
      <c r="IQR20" s="130"/>
      <c r="IQS20" s="130"/>
      <c r="IQT20" s="130"/>
      <c r="IQU20" s="130"/>
      <c r="IQV20" s="130"/>
      <c r="IQW20" s="130"/>
      <c r="IQX20" s="130"/>
      <c r="IQY20" s="130"/>
      <c r="IQZ20" s="130"/>
      <c r="IRA20" s="130"/>
      <c r="IRB20" s="130"/>
      <c r="IRC20" s="130"/>
      <c r="IRD20" s="130"/>
      <c r="IRE20" s="130"/>
      <c r="IRF20" s="130"/>
      <c r="IRG20" s="130"/>
      <c r="IRH20" s="130"/>
      <c r="IRI20" s="130"/>
      <c r="IRJ20" s="130"/>
      <c r="IRK20" s="130"/>
      <c r="IRL20" s="130"/>
      <c r="IRM20" s="130"/>
      <c r="IRN20" s="130"/>
      <c r="IRO20" s="130"/>
      <c r="IRP20" s="130"/>
      <c r="IRQ20" s="130"/>
      <c r="IRR20" s="130"/>
      <c r="IRS20" s="130"/>
      <c r="IRT20" s="130"/>
      <c r="IRU20" s="130"/>
      <c r="IRV20" s="130"/>
      <c r="IRW20" s="130"/>
      <c r="IRX20" s="130"/>
      <c r="IRY20" s="130"/>
      <c r="IRZ20" s="130"/>
      <c r="ISA20" s="130"/>
      <c r="ISB20" s="130"/>
      <c r="ISC20" s="130"/>
      <c r="ISD20" s="130"/>
      <c r="ISE20" s="130"/>
      <c r="ISF20" s="130"/>
      <c r="ISG20" s="130"/>
      <c r="ISH20" s="130"/>
      <c r="ISI20" s="130"/>
      <c r="ISJ20" s="130"/>
      <c r="ISK20" s="130"/>
      <c r="ISL20" s="130"/>
      <c r="ISM20" s="130"/>
      <c r="ISN20" s="130"/>
      <c r="ISO20" s="130"/>
      <c r="ISP20" s="130"/>
      <c r="ISQ20" s="130"/>
      <c r="ISR20" s="130"/>
      <c r="ISS20" s="130"/>
      <c r="IST20" s="130"/>
      <c r="ISU20" s="130"/>
      <c r="ISV20" s="130"/>
      <c r="ISW20" s="130"/>
      <c r="ISX20" s="130"/>
      <c r="ISY20" s="130"/>
      <c r="ISZ20" s="130"/>
      <c r="ITA20" s="130"/>
      <c r="ITB20" s="130"/>
      <c r="ITC20" s="130"/>
      <c r="ITD20" s="130"/>
      <c r="ITE20" s="130"/>
      <c r="ITF20" s="130"/>
      <c r="ITG20" s="130"/>
      <c r="ITH20" s="130"/>
      <c r="ITI20" s="130"/>
      <c r="ITJ20" s="130"/>
      <c r="ITK20" s="130"/>
      <c r="ITL20" s="130"/>
      <c r="ITM20" s="130"/>
      <c r="ITN20" s="130"/>
      <c r="ITO20" s="130"/>
      <c r="ITP20" s="130"/>
      <c r="ITQ20" s="130"/>
      <c r="ITR20" s="130"/>
      <c r="ITS20" s="130"/>
      <c r="ITT20" s="130"/>
      <c r="ITU20" s="130"/>
      <c r="ITV20" s="130"/>
      <c r="ITW20" s="130"/>
      <c r="ITX20" s="130"/>
      <c r="ITY20" s="130"/>
      <c r="ITZ20" s="130"/>
      <c r="IUA20" s="130"/>
      <c r="IUB20" s="130"/>
      <c r="IUC20" s="130"/>
      <c r="IUD20" s="130"/>
      <c r="IUE20" s="130"/>
      <c r="IUF20" s="130"/>
      <c r="IUG20" s="130"/>
      <c r="IUH20" s="130"/>
      <c r="IUI20" s="130"/>
      <c r="IUJ20" s="130"/>
      <c r="IUK20" s="130"/>
      <c r="IUL20" s="130"/>
      <c r="IUM20" s="130"/>
      <c r="IUN20" s="130"/>
      <c r="IUO20" s="130"/>
      <c r="IUP20" s="130"/>
      <c r="IUQ20" s="130"/>
      <c r="IUR20" s="130"/>
      <c r="IUS20" s="130"/>
      <c r="IUT20" s="130"/>
      <c r="IUU20" s="130"/>
      <c r="IUV20" s="130"/>
      <c r="IUW20" s="130"/>
      <c r="IUX20" s="130"/>
      <c r="IUY20" s="130"/>
      <c r="IUZ20" s="130"/>
      <c r="IVA20" s="130"/>
      <c r="IVB20" s="130"/>
      <c r="IVC20" s="130"/>
      <c r="IVD20" s="130"/>
      <c r="IVE20" s="130"/>
      <c r="IVF20" s="130"/>
      <c r="IVG20" s="130"/>
      <c r="IVH20" s="130"/>
      <c r="IVI20" s="130"/>
      <c r="IVJ20" s="130"/>
      <c r="IVK20" s="130"/>
      <c r="IVL20" s="130"/>
      <c r="IVM20" s="130"/>
      <c r="IVN20" s="130"/>
      <c r="IVO20" s="130"/>
      <c r="IVP20" s="130"/>
      <c r="IVQ20" s="130"/>
      <c r="IVR20" s="130"/>
      <c r="IVS20" s="130"/>
      <c r="IVT20" s="130"/>
      <c r="IVU20" s="130"/>
      <c r="IVV20" s="130"/>
      <c r="IVW20" s="130"/>
      <c r="IVX20" s="130"/>
      <c r="IVY20" s="130"/>
      <c r="IVZ20" s="130"/>
      <c r="IWA20" s="130"/>
      <c r="IWB20" s="130"/>
      <c r="IWC20" s="130"/>
      <c r="IWD20" s="130"/>
      <c r="IWE20" s="130"/>
      <c r="IWF20" s="130"/>
      <c r="IWG20" s="130"/>
      <c r="IWH20" s="130"/>
      <c r="IWI20" s="130"/>
      <c r="IWJ20" s="130"/>
      <c r="IWK20" s="130"/>
      <c r="IWL20" s="130"/>
      <c r="IWM20" s="130"/>
      <c r="IWN20" s="130"/>
      <c r="IWO20" s="130"/>
      <c r="IWP20" s="130"/>
      <c r="IWQ20" s="130"/>
      <c r="IWR20" s="130"/>
      <c r="IWS20" s="130"/>
      <c r="IWT20" s="130"/>
      <c r="IWU20" s="130"/>
      <c r="IWV20" s="130"/>
      <c r="IWW20" s="130"/>
      <c r="IWX20" s="130"/>
      <c r="IWY20" s="130"/>
      <c r="IWZ20" s="130"/>
      <c r="IXA20" s="130"/>
      <c r="IXB20" s="130"/>
      <c r="IXC20" s="130"/>
      <c r="IXD20" s="130"/>
      <c r="IXE20" s="130"/>
      <c r="IXF20" s="130"/>
      <c r="IXG20" s="130"/>
      <c r="IXH20" s="130"/>
      <c r="IXI20" s="130"/>
      <c r="IXJ20" s="130"/>
      <c r="IXK20" s="130"/>
      <c r="IXL20" s="130"/>
      <c r="IXM20" s="130"/>
      <c r="IXN20" s="130"/>
      <c r="IXO20" s="130"/>
      <c r="IXP20" s="130"/>
      <c r="IXQ20" s="130"/>
      <c r="IXR20" s="130"/>
      <c r="IXS20" s="130"/>
      <c r="IXT20" s="130"/>
      <c r="IXU20" s="130"/>
      <c r="IXV20" s="130"/>
      <c r="IXW20" s="130"/>
      <c r="IXX20" s="130"/>
      <c r="IXY20" s="130"/>
      <c r="IXZ20" s="130"/>
      <c r="IYA20" s="130"/>
      <c r="IYB20" s="130"/>
      <c r="IYC20" s="130"/>
      <c r="IYD20" s="130"/>
      <c r="IYE20" s="130"/>
      <c r="IYF20" s="130"/>
      <c r="IYG20" s="130"/>
      <c r="IYH20" s="130"/>
      <c r="IYI20" s="130"/>
      <c r="IYJ20" s="130"/>
      <c r="IYK20" s="130"/>
      <c r="IYL20" s="130"/>
      <c r="IYM20" s="130"/>
      <c r="IYN20" s="130"/>
      <c r="IYO20" s="130"/>
      <c r="IYP20" s="130"/>
      <c r="IYQ20" s="130"/>
      <c r="IYR20" s="130"/>
      <c r="IYS20" s="130"/>
      <c r="IYT20" s="130"/>
      <c r="IYU20" s="130"/>
      <c r="IYV20" s="130"/>
      <c r="IYW20" s="130"/>
      <c r="IYX20" s="130"/>
      <c r="IYY20" s="130"/>
      <c r="IYZ20" s="130"/>
      <c r="IZA20" s="130"/>
      <c r="IZB20" s="130"/>
      <c r="IZC20" s="130"/>
      <c r="IZD20" s="130"/>
      <c r="IZE20" s="130"/>
      <c r="IZF20" s="130"/>
      <c r="IZG20" s="130"/>
      <c r="IZH20" s="130"/>
      <c r="IZI20" s="130"/>
      <c r="IZJ20" s="130"/>
      <c r="IZK20" s="130"/>
      <c r="IZL20" s="130"/>
      <c r="IZM20" s="130"/>
      <c r="IZN20" s="130"/>
      <c r="IZO20" s="130"/>
      <c r="IZP20" s="130"/>
      <c r="IZQ20" s="130"/>
      <c r="IZR20" s="130"/>
      <c r="IZS20" s="130"/>
      <c r="IZT20" s="130"/>
      <c r="IZU20" s="130"/>
      <c r="IZV20" s="130"/>
      <c r="IZW20" s="130"/>
      <c r="IZX20" s="130"/>
      <c r="IZY20" s="130"/>
      <c r="IZZ20" s="130"/>
      <c r="JAA20" s="130"/>
      <c r="JAB20" s="130"/>
      <c r="JAC20" s="130"/>
      <c r="JAD20" s="130"/>
      <c r="JAE20" s="130"/>
      <c r="JAF20" s="130"/>
      <c r="JAG20" s="130"/>
      <c r="JAH20" s="130"/>
      <c r="JAI20" s="130"/>
      <c r="JAJ20" s="130"/>
      <c r="JAK20" s="130"/>
      <c r="JAL20" s="130"/>
      <c r="JAM20" s="130"/>
      <c r="JAN20" s="130"/>
      <c r="JAO20" s="130"/>
      <c r="JAP20" s="130"/>
      <c r="JAQ20" s="130"/>
      <c r="JAR20" s="130"/>
      <c r="JAS20" s="130"/>
      <c r="JAT20" s="130"/>
      <c r="JAU20" s="130"/>
      <c r="JAV20" s="130"/>
      <c r="JAW20" s="130"/>
      <c r="JAX20" s="130"/>
      <c r="JAY20" s="130"/>
      <c r="JAZ20" s="130"/>
      <c r="JBA20" s="130"/>
      <c r="JBB20" s="130"/>
      <c r="JBC20" s="130"/>
      <c r="JBD20" s="130"/>
      <c r="JBE20" s="130"/>
      <c r="JBF20" s="130"/>
      <c r="JBG20" s="130"/>
      <c r="JBH20" s="130"/>
      <c r="JBI20" s="130"/>
      <c r="JBJ20" s="130"/>
      <c r="JBK20" s="130"/>
      <c r="JBL20" s="130"/>
      <c r="JBM20" s="130"/>
      <c r="JBN20" s="130"/>
      <c r="JBO20" s="130"/>
      <c r="JBP20" s="130"/>
      <c r="JBQ20" s="130"/>
      <c r="JBR20" s="130"/>
      <c r="JBS20" s="130"/>
      <c r="JBT20" s="130"/>
      <c r="JBU20" s="130"/>
      <c r="JBV20" s="130"/>
      <c r="JBW20" s="130"/>
      <c r="JBX20" s="130"/>
      <c r="JBY20" s="130"/>
      <c r="JBZ20" s="130"/>
      <c r="JCA20" s="130"/>
      <c r="JCB20" s="130"/>
      <c r="JCC20" s="130"/>
      <c r="JCD20" s="130"/>
      <c r="JCE20" s="130"/>
      <c r="JCF20" s="130"/>
      <c r="JCG20" s="130"/>
      <c r="JCH20" s="130"/>
      <c r="JCI20" s="130"/>
      <c r="JCJ20" s="130"/>
      <c r="JCK20" s="130"/>
      <c r="JCL20" s="130"/>
      <c r="JCM20" s="130"/>
      <c r="JCN20" s="130"/>
      <c r="JCO20" s="130"/>
      <c r="JCP20" s="130"/>
      <c r="JCQ20" s="130"/>
      <c r="JCR20" s="130"/>
      <c r="JCS20" s="130"/>
      <c r="JCT20" s="130"/>
      <c r="JCU20" s="130"/>
      <c r="JCV20" s="130"/>
      <c r="JCW20" s="130"/>
      <c r="JCX20" s="130"/>
      <c r="JCY20" s="130"/>
      <c r="JCZ20" s="130"/>
      <c r="JDA20" s="130"/>
      <c r="JDB20" s="130"/>
      <c r="JDC20" s="130"/>
      <c r="JDD20" s="130"/>
      <c r="JDE20" s="130"/>
      <c r="JDF20" s="130"/>
      <c r="JDG20" s="130"/>
      <c r="JDH20" s="130"/>
      <c r="JDI20" s="130"/>
      <c r="JDJ20" s="130"/>
      <c r="JDK20" s="130"/>
      <c r="JDL20" s="130"/>
      <c r="JDM20" s="130"/>
      <c r="JDN20" s="130"/>
      <c r="JDO20" s="130"/>
      <c r="JDP20" s="130"/>
      <c r="JDQ20" s="130"/>
      <c r="JDR20" s="130"/>
      <c r="JDS20" s="130"/>
      <c r="JDT20" s="130"/>
      <c r="JDU20" s="130"/>
      <c r="JDV20" s="130"/>
      <c r="JDW20" s="130"/>
      <c r="JDX20" s="130"/>
      <c r="JDY20" s="130"/>
      <c r="JDZ20" s="130"/>
      <c r="JEA20" s="130"/>
      <c r="JEB20" s="130"/>
      <c r="JEC20" s="130"/>
      <c r="JED20" s="130"/>
      <c r="JEE20" s="130"/>
      <c r="JEF20" s="130"/>
      <c r="JEG20" s="130"/>
      <c r="JEH20" s="130"/>
      <c r="JEI20" s="130"/>
      <c r="JEJ20" s="130"/>
      <c r="JEK20" s="130"/>
      <c r="JEL20" s="130"/>
      <c r="JEM20" s="130"/>
      <c r="JEN20" s="130"/>
      <c r="JEO20" s="130"/>
      <c r="JEP20" s="130"/>
      <c r="JEQ20" s="130"/>
      <c r="JER20" s="130"/>
      <c r="JES20" s="130"/>
      <c r="JET20" s="130"/>
      <c r="JEU20" s="130"/>
      <c r="JEV20" s="130"/>
      <c r="JEW20" s="130"/>
      <c r="JEX20" s="130"/>
      <c r="JEY20" s="130"/>
      <c r="JEZ20" s="130"/>
      <c r="JFA20" s="130"/>
      <c r="JFB20" s="130"/>
      <c r="JFC20" s="130"/>
      <c r="JFD20" s="130"/>
      <c r="JFE20" s="130"/>
      <c r="JFF20" s="130"/>
      <c r="JFG20" s="130"/>
      <c r="JFH20" s="130"/>
      <c r="JFI20" s="130"/>
      <c r="JFJ20" s="130"/>
      <c r="JFK20" s="130"/>
      <c r="JFL20" s="130"/>
      <c r="JFM20" s="130"/>
      <c r="JFN20" s="130"/>
      <c r="JFO20" s="130"/>
      <c r="JFP20" s="130"/>
      <c r="JFQ20" s="130"/>
      <c r="JFR20" s="130"/>
      <c r="JFS20" s="130"/>
      <c r="JFT20" s="130"/>
      <c r="JFU20" s="130"/>
      <c r="JFV20" s="130"/>
      <c r="JFW20" s="130"/>
      <c r="JFX20" s="130"/>
      <c r="JFY20" s="130"/>
      <c r="JFZ20" s="130"/>
      <c r="JGA20" s="130"/>
      <c r="JGB20" s="130"/>
      <c r="JGC20" s="130"/>
      <c r="JGD20" s="130"/>
      <c r="JGE20" s="130"/>
      <c r="JGF20" s="130"/>
      <c r="JGG20" s="130"/>
      <c r="JGH20" s="130"/>
      <c r="JGI20" s="130"/>
      <c r="JGJ20" s="130"/>
      <c r="JGK20" s="130"/>
      <c r="JGL20" s="130"/>
      <c r="JGM20" s="130"/>
      <c r="JGN20" s="130"/>
      <c r="JGO20" s="130"/>
      <c r="JGP20" s="130"/>
      <c r="JGQ20" s="130"/>
      <c r="JGR20" s="130"/>
      <c r="JGS20" s="130"/>
      <c r="JGT20" s="130"/>
      <c r="JGU20" s="130"/>
      <c r="JGV20" s="130"/>
      <c r="JGW20" s="130"/>
      <c r="JGX20" s="130"/>
      <c r="JGY20" s="130"/>
      <c r="JGZ20" s="130"/>
      <c r="JHA20" s="130"/>
      <c r="JHB20" s="130"/>
      <c r="JHC20" s="130"/>
      <c r="JHD20" s="130"/>
      <c r="JHE20" s="130"/>
      <c r="JHF20" s="130"/>
      <c r="JHG20" s="130"/>
      <c r="JHH20" s="130"/>
      <c r="JHI20" s="130"/>
      <c r="JHJ20" s="130"/>
      <c r="JHK20" s="130"/>
      <c r="JHL20" s="130"/>
      <c r="JHM20" s="130"/>
      <c r="JHN20" s="130"/>
      <c r="JHO20" s="130"/>
      <c r="JHP20" s="130"/>
      <c r="JHQ20" s="130"/>
      <c r="JHR20" s="130"/>
      <c r="JHS20" s="130"/>
      <c r="JHT20" s="130"/>
      <c r="JHU20" s="130"/>
      <c r="JHV20" s="130"/>
      <c r="JHW20" s="130"/>
      <c r="JHX20" s="130"/>
      <c r="JHY20" s="130"/>
      <c r="JHZ20" s="130"/>
      <c r="JIA20" s="130"/>
      <c r="JIB20" s="130"/>
      <c r="JIC20" s="130"/>
      <c r="JID20" s="130"/>
      <c r="JIE20" s="130"/>
      <c r="JIF20" s="130"/>
      <c r="JIG20" s="130"/>
      <c r="JIH20" s="130"/>
      <c r="JII20" s="130"/>
      <c r="JIJ20" s="130"/>
      <c r="JIK20" s="130"/>
      <c r="JIL20" s="130"/>
      <c r="JIM20" s="130"/>
      <c r="JIN20" s="130"/>
      <c r="JIO20" s="130"/>
      <c r="JIP20" s="130"/>
      <c r="JIQ20" s="130"/>
      <c r="JIR20" s="130"/>
      <c r="JIS20" s="130"/>
      <c r="JIT20" s="130"/>
      <c r="JIU20" s="130"/>
      <c r="JIV20" s="130"/>
      <c r="JIW20" s="130"/>
      <c r="JIX20" s="130"/>
      <c r="JIY20" s="130"/>
      <c r="JIZ20" s="130"/>
      <c r="JJA20" s="130"/>
      <c r="JJB20" s="130"/>
      <c r="JJC20" s="130"/>
      <c r="JJD20" s="130"/>
      <c r="JJE20" s="130"/>
      <c r="JJF20" s="130"/>
      <c r="JJG20" s="130"/>
      <c r="JJH20" s="130"/>
      <c r="JJI20" s="130"/>
      <c r="JJJ20" s="130"/>
      <c r="JJK20" s="130"/>
      <c r="JJL20" s="130"/>
      <c r="JJM20" s="130"/>
      <c r="JJN20" s="130"/>
      <c r="JJO20" s="130"/>
      <c r="JJP20" s="130"/>
      <c r="JJQ20" s="130"/>
      <c r="JJR20" s="130"/>
      <c r="JJS20" s="130"/>
      <c r="JJT20" s="130"/>
      <c r="JJU20" s="130"/>
      <c r="JJV20" s="130"/>
      <c r="JJW20" s="130"/>
      <c r="JJX20" s="130"/>
      <c r="JJY20" s="130"/>
      <c r="JJZ20" s="130"/>
      <c r="JKA20" s="130"/>
      <c r="JKB20" s="130"/>
      <c r="JKC20" s="130"/>
      <c r="JKD20" s="130"/>
      <c r="JKE20" s="130"/>
      <c r="JKF20" s="130"/>
      <c r="JKG20" s="130"/>
      <c r="JKH20" s="130"/>
      <c r="JKI20" s="130"/>
      <c r="JKJ20" s="130"/>
      <c r="JKK20" s="130"/>
      <c r="JKL20" s="130"/>
      <c r="JKM20" s="130"/>
      <c r="JKN20" s="130"/>
      <c r="JKO20" s="130"/>
      <c r="JKP20" s="130"/>
      <c r="JKQ20" s="130"/>
      <c r="JKR20" s="130"/>
      <c r="JKS20" s="130"/>
      <c r="JKT20" s="130"/>
      <c r="JKU20" s="130"/>
      <c r="JKV20" s="130"/>
      <c r="JKW20" s="130"/>
      <c r="JKX20" s="130"/>
      <c r="JKY20" s="130"/>
      <c r="JKZ20" s="130"/>
      <c r="JLA20" s="130"/>
      <c r="JLB20" s="130"/>
      <c r="JLC20" s="130"/>
      <c r="JLD20" s="130"/>
      <c r="JLE20" s="130"/>
      <c r="JLF20" s="130"/>
      <c r="JLG20" s="130"/>
      <c r="JLH20" s="130"/>
      <c r="JLI20" s="130"/>
      <c r="JLJ20" s="130"/>
      <c r="JLK20" s="130"/>
      <c r="JLL20" s="130"/>
      <c r="JLM20" s="130"/>
      <c r="JLN20" s="130"/>
      <c r="JLO20" s="130"/>
      <c r="JLP20" s="130"/>
      <c r="JLQ20" s="130"/>
      <c r="JLR20" s="130"/>
      <c r="JLS20" s="130"/>
      <c r="JLT20" s="130"/>
      <c r="JLU20" s="130"/>
      <c r="JLV20" s="130"/>
      <c r="JLW20" s="130"/>
      <c r="JLX20" s="130"/>
      <c r="JLY20" s="130"/>
      <c r="JLZ20" s="130"/>
      <c r="JMA20" s="130"/>
      <c r="JMB20" s="130"/>
      <c r="JMC20" s="130"/>
      <c r="JMD20" s="130"/>
      <c r="JME20" s="130"/>
      <c r="JMF20" s="130"/>
      <c r="JMG20" s="130"/>
      <c r="JMH20" s="130"/>
      <c r="JMI20" s="130"/>
      <c r="JMJ20" s="130"/>
      <c r="JMK20" s="130"/>
      <c r="JML20" s="130"/>
      <c r="JMM20" s="130"/>
      <c r="JMN20" s="130"/>
      <c r="JMO20" s="130"/>
      <c r="JMP20" s="130"/>
      <c r="JMQ20" s="130"/>
      <c r="JMR20" s="130"/>
      <c r="JMS20" s="130"/>
      <c r="JMT20" s="130"/>
      <c r="JMU20" s="130"/>
      <c r="JMV20" s="130"/>
      <c r="JMW20" s="130"/>
      <c r="JMX20" s="130"/>
      <c r="JMY20" s="130"/>
      <c r="JMZ20" s="130"/>
      <c r="JNA20" s="130"/>
      <c r="JNB20" s="130"/>
      <c r="JNC20" s="130"/>
      <c r="JND20" s="130"/>
      <c r="JNE20" s="130"/>
      <c r="JNF20" s="130"/>
      <c r="JNG20" s="130"/>
      <c r="JNH20" s="130"/>
      <c r="JNI20" s="130"/>
      <c r="JNJ20" s="130"/>
      <c r="JNK20" s="130"/>
      <c r="JNL20" s="130"/>
      <c r="JNM20" s="130"/>
      <c r="JNN20" s="130"/>
      <c r="JNO20" s="130"/>
      <c r="JNP20" s="130"/>
      <c r="JNQ20" s="130"/>
      <c r="JNR20" s="130"/>
      <c r="JNS20" s="130"/>
      <c r="JNT20" s="130"/>
      <c r="JNU20" s="130"/>
      <c r="JNV20" s="130"/>
      <c r="JNW20" s="130"/>
      <c r="JNX20" s="130"/>
      <c r="JNY20" s="130"/>
      <c r="JNZ20" s="130"/>
      <c r="JOA20" s="130"/>
      <c r="JOB20" s="130"/>
      <c r="JOC20" s="130"/>
      <c r="JOD20" s="130"/>
      <c r="JOE20" s="130"/>
      <c r="JOF20" s="130"/>
      <c r="JOG20" s="130"/>
      <c r="JOH20" s="130"/>
      <c r="JOI20" s="130"/>
      <c r="JOJ20" s="130"/>
      <c r="JOK20" s="130"/>
      <c r="JOL20" s="130"/>
      <c r="JOM20" s="130"/>
      <c r="JON20" s="130"/>
      <c r="JOO20" s="130"/>
      <c r="JOP20" s="130"/>
      <c r="JOQ20" s="130"/>
      <c r="JOR20" s="130"/>
      <c r="JOS20" s="130"/>
      <c r="JOT20" s="130"/>
      <c r="JOU20" s="130"/>
      <c r="JOV20" s="130"/>
      <c r="JOW20" s="130"/>
      <c r="JOX20" s="130"/>
      <c r="JOY20" s="130"/>
      <c r="JOZ20" s="130"/>
      <c r="JPA20" s="130"/>
      <c r="JPB20" s="130"/>
      <c r="JPC20" s="130"/>
      <c r="JPD20" s="130"/>
      <c r="JPE20" s="130"/>
      <c r="JPF20" s="130"/>
      <c r="JPG20" s="130"/>
      <c r="JPH20" s="130"/>
      <c r="JPI20" s="130"/>
      <c r="JPJ20" s="130"/>
      <c r="JPK20" s="130"/>
      <c r="JPL20" s="130"/>
      <c r="JPM20" s="130"/>
      <c r="JPN20" s="130"/>
      <c r="JPO20" s="130"/>
      <c r="JPP20" s="130"/>
      <c r="JPQ20" s="130"/>
      <c r="JPR20" s="130"/>
      <c r="JPS20" s="130"/>
      <c r="JPT20" s="130"/>
      <c r="JPU20" s="130"/>
      <c r="JPV20" s="130"/>
      <c r="JPW20" s="130"/>
      <c r="JPX20" s="130"/>
      <c r="JPY20" s="130"/>
      <c r="JPZ20" s="130"/>
      <c r="JQA20" s="130"/>
      <c r="JQB20" s="130"/>
      <c r="JQC20" s="130"/>
      <c r="JQD20" s="130"/>
      <c r="JQE20" s="130"/>
      <c r="JQF20" s="130"/>
      <c r="JQG20" s="130"/>
      <c r="JQH20" s="130"/>
      <c r="JQI20" s="130"/>
      <c r="JQJ20" s="130"/>
      <c r="JQK20" s="130"/>
      <c r="JQL20" s="130"/>
      <c r="JQM20" s="130"/>
      <c r="JQN20" s="130"/>
      <c r="JQO20" s="130"/>
      <c r="JQP20" s="130"/>
      <c r="JQQ20" s="130"/>
      <c r="JQR20" s="130"/>
      <c r="JQS20" s="130"/>
      <c r="JQT20" s="130"/>
      <c r="JQU20" s="130"/>
      <c r="JQV20" s="130"/>
      <c r="JQW20" s="130"/>
      <c r="JQX20" s="130"/>
      <c r="JQY20" s="130"/>
      <c r="JQZ20" s="130"/>
      <c r="JRA20" s="130"/>
      <c r="JRB20" s="130"/>
      <c r="JRC20" s="130"/>
      <c r="JRD20" s="130"/>
      <c r="JRE20" s="130"/>
      <c r="JRF20" s="130"/>
      <c r="JRG20" s="130"/>
      <c r="JRH20" s="130"/>
      <c r="JRI20" s="130"/>
      <c r="JRJ20" s="130"/>
      <c r="JRK20" s="130"/>
      <c r="JRL20" s="130"/>
      <c r="JRM20" s="130"/>
      <c r="JRN20" s="130"/>
      <c r="JRO20" s="130"/>
      <c r="JRP20" s="130"/>
      <c r="JRQ20" s="130"/>
      <c r="JRR20" s="130"/>
      <c r="JRS20" s="130"/>
      <c r="JRT20" s="130"/>
      <c r="JRU20" s="130"/>
      <c r="JRV20" s="130"/>
      <c r="JRW20" s="130"/>
      <c r="JRX20" s="130"/>
      <c r="JRY20" s="130"/>
      <c r="JRZ20" s="130"/>
      <c r="JSA20" s="130"/>
      <c r="JSB20" s="130"/>
      <c r="JSC20" s="130"/>
      <c r="JSD20" s="130"/>
      <c r="JSE20" s="130"/>
      <c r="JSF20" s="130"/>
      <c r="JSG20" s="130"/>
      <c r="JSH20" s="130"/>
      <c r="JSI20" s="130"/>
      <c r="JSJ20" s="130"/>
      <c r="JSK20" s="130"/>
      <c r="JSL20" s="130"/>
      <c r="JSM20" s="130"/>
      <c r="JSN20" s="130"/>
      <c r="JSO20" s="130"/>
      <c r="JSP20" s="130"/>
      <c r="JSQ20" s="130"/>
      <c r="JSR20" s="130"/>
      <c r="JSS20" s="130"/>
      <c r="JST20" s="130"/>
      <c r="JSU20" s="130"/>
      <c r="JSV20" s="130"/>
      <c r="JSW20" s="130"/>
      <c r="JSX20" s="130"/>
      <c r="JSY20" s="130"/>
      <c r="JSZ20" s="130"/>
      <c r="JTA20" s="130"/>
      <c r="JTB20" s="130"/>
      <c r="JTC20" s="130"/>
      <c r="JTD20" s="130"/>
      <c r="JTE20" s="130"/>
      <c r="JTF20" s="130"/>
      <c r="JTG20" s="130"/>
      <c r="JTH20" s="130"/>
      <c r="JTI20" s="130"/>
      <c r="JTJ20" s="130"/>
      <c r="JTK20" s="130"/>
      <c r="JTL20" s="130"/>
      <c r="JTM20" s="130"/>
      <c r="JTN20" s="130"/>
      <c r="JTO20" s="130"/>
      <c r="JTP20" s="130"/>
      <c r="JTQ20" s="130"/>
      <c r="JTR20" s="130"/>
      <c r="JTS20" s="130"/>
      <c r="JTT20" s="130"/>
      <c r="JTU20" s="130"/>
      <c r="JTV20" s="130"/>
      <c r="JTW20" s="130"/>
      <c r="JTX20" s="130"/>
      <c r="JTY20" s="130"/>
      <c r="JTZ20" s="130"/>
      <c r="JUA20" s="130"/>
      <c r="JUB20" s="130"/>
      <c r="JUC20" s="130"/>
      <c r="JUD20" s="130"/>
      <c r="JUE20" s="130"/>
      <c r="JUF20" s="130"/>
      <c r="JUG20" s="130"/>
      <c r="JUH20" s="130"/>
      <c r="JUI20" s="130"/>
      <c r="JUJ20" s="130"/>
      <c r="JUK20" s="130"/>
      <c r="JUL20" s="130"/>
      <c r="JUM20" s="130"/>
      <c r="JUN20" s="130"/>
      <c r="JUO20" s="130"/>
      <c r="JUP20" s="130"/>
      <c r="JUQ20" s="130"/>
      <c r="JUR20" s="130"/>
      <c r="JUS20" s="130"/>
      <c r="JUT20" s="130"/>
      <c r="JUU20" s="130"/>
      <c r="JUV20" s="130"/>
      <c r="JUW20" s="130"/>
      <c r="JUX20" s="130"/>
      <c r="JUY20" s="130"/>
      <c r="JUZ20" s="130"/>
      <c r="JVA20" s="130"/>
      <c r="JVB20" s="130"/>
      <c r="JVC20" s="130"/>
      <c r="JVD20" s="130"/>
      <c r="JVE20" s="130"/>
      <c r="JVF20" s="130"/>
      <c r="JVG20" s="130"/>
      <c r="JVH20" s="130"/>
      <c r="JVI20" s="130"/>
      <c r="JVJ20" s="130"/>
      <c r="JVK20" s="130"/>
      <c r="JVL20" s="130"/>
      <c r="JVM20" s="130"/>
      <c r="JVN20" s="130"/>
      <c r="JVO20" s="130"/>
      <c r="JVP20" s="130"/>
      <c r="JVQ20" s="130"/>
      <c r="JVR20" s="130"/>
      <c r="JVS20" s="130"/>
      <c r="JVT20" s="130"/>
      <c r="JVU20" s="130"/>
      <c r="JVV20" s="130"/>
      <c r="JVW20" s="130"/>
      <c r="JVX20" s="130"/>
      <c r="JVY20" s="130"/>
      <c r="JVZ20" s="130"/>
      <c r="JWA20" s="130"/>
      <c r="JWB20" s="130"/>
      <c r="JWC20" s="130"/>
      <c r="JWD20" s="130"/>
      <c r="JWE20" s="130"/>
      <c r="JWF20" s="130"/>
      <c r="JWG20" s="130"/>
      <c r="JWH20" s="130"/>
      <c r="JWI20" s="130"/>
      <c r="JWJ20" s="130"/>
      <c r="JWK20" s="130"/>
      <c r="JWL20" s="130"/>
      <c r="JWM20" s="130"/>
      <c r="JWN20" s="130"/>
      <c r="JWO20" s="130"/>
      <c r="JWP20" s="130"/>
      <c r="JWQ20" s="130"/>
      <c r="JWR20" s="130"/>
      <c r="JWS20" s="130"/>
      <c r="JWT20" s="130"/>
      <c r="JWU20" s="130"/>
      <c r="JWV20" s="130"/>
      <c r="JWW20" s="130"/>
      <c r="JWX20" s="130"/>
      <c r="JWY20" s="130"/>
      <c r="JWZ20" s="130"/>
      <c r="JXA20" s="130"/>
      <c r="JXB20" s="130"/>
      <c r="JXC20" s="130"/>
      <c r="JXD20" s="130"/>
      <c r="JXE20" s="130"/>
      <c r="JXF20" s="130"/>
      <c r="JXG20" s="130"/>
      <c r="JXH20" s="130"/>
      <c r="JXI20" s="130"/>
      <c r="JXJ20" s="130"/>
      <c r="JXK20" s="130"/>
      <c r="JXL20" s="130"/>
      <c r="JXM20" s="130"/>
      <c r="JXN20" s="130"/>
      <c r="JXO20" s="130"/>
      <c r="JXP20" s="130"/>
      <c r="JXQ20" s="130"/>
      <c r="JXR20" s="130"/>
      <c r="JXS20" s="130"/>
      <c r="JXT20" s="130"/>
      <c r="JXU20" s="130"/>
      <c r="JXV20" s="130"/>
      <c r="JXW20" s="130"/>
      <c r="JXX20" s="130"/>
      <c r="JXY20" s="130"/>
      <c r="JXZ20" s="130"/>
      <c r="JYA20" s="130"/>
      <c r="JYB20" s="130"/>
      <c r="JYC20" s="130"/>
      <c r="JYD20" s="130"/>
      <c r="JYE20" s="130"/>
      <c r="JYF20" s="130"/>
      <c r="JYG20" s="130"/>
      <c r="JYH20" s="130"/>
      <c r="JYI20" s="130"/>
      <c r="JYJ20" s="130"/>
      <c r="JYK20" s="130"/>
      <c r="JYL20" s="130"/>
      <c r="JYM20" s="130"/>
      <c r="JYN20" s="130"/>
      <c r="JYO20" s="130"/>
      <c r="JYP20" s="130"/>
      <c r="JYQ20" s="130"/>
      <c r="JYR20" s="130"/>
      <c r="JYS20" s="130"/>
      <c r="JYT20" s="130"/>
      <c r="JYU20" s="130"/>
      <c r="JYV20" s="130"/>
      <c r="JYW20" s="130"/>
      <c r="JYX20" s="130"/>
      <c r="JYY20" s="130"/>
      <c r="JYZ20" s="130"/>
      <c r="JZA20" s="130"/>
      <c r="JZB20" s="130"/>
      <c r="JZC20" s="130"/>
      <c r="JZD20" s="130"/>
      <c r="JZE20" s="130"/>
      <c r="JZF20" s="130"/>
      <c r="JZG20" s="130"/>
      <c r="JZH20" s="130"/>
      <c r="JZI20" s="130"/>
      <c r="JZJ20" s="130"/>
      <c r="JZK20" s="130"/>
      <c r="JZL20" s="130"/>
      <c r="JZM20" s="130"/>
      <c r="JZN20" s="130"/>
      <c r="JZO20" s="130"/>
      <c r="JZP20" s="130"/>
      <c r="JZQ20" s="130"/>
      <c r="JZR20" s="130"/>
      <c r="JZS20" s="130"/>
      <c r="JZT20" s="130"/>
      <c r="JZU20" s="130"/>
      <c r="JZV20" s="130"/>
      <c r="JZW20" s="130"/>
      <c r="JZX20" s="130"/>
      <c r="JZY20" s="130"/>
      <c r="JZZ20" s="130"/>
      <c r="KAA20" s="130"/>
      <c r="KAB20" s="130"/>
      <c r="KAC20" s="130"/>
      <c r="KAD20" s="130"/>
      <c r="KAE20" s="130"/>
      <c r="KAF20" s="130"/>
      <c r="KAG20" s="130"/>
      <c r="KAH20" s="130"/>
      <c r="KAI20" s="130"/>
      <c r="KAJ20" s="130"/>
      <c r="KAK20" s="130"/>
      <c r="KAL20" s="130"/>
      <c r="KAM20" s="130"/>
      <c r="KAN20" s="130"/>
      <c r="KAO20" s="130"/>
      <c r="KAP20" s="130"/>
      <c r="KAQ20" s="130"/>
      <c r="KAR20" s="130"/>
      <c r="KAS20" s="130"/>
      <c r="KAT20" s="130"/>
      <c r="KAU20" s="130"/>
      <c r="KAV20" s="130"/>
      <c r="KAW20" s="130"/>
      <c r="KAX20" s="130"/>
      <c r="KAY20" s="130"/>
      <c r="KAZ20" s="130"/>
      <c r="KBA20" s="130"/>
      <c r="KBB20" s="130"/>
      <c r="KBC20" s="130"/>
      <c r="KBD20" s="130"/>
      <c r="KBE20" s="130"/>
      <c r="KBF20" s="130"/>
      <c r="KBG20" s="130"/>
      <c r="KBH20" s="130"/>
      <c r="KBI20" s="130"/>
      <c r="KBJ20" s="130"/>
      <c r="KBK20" s="130"/>
      <c r="KBL20" s="130"/>
      <c r="KBM20" s="130"/>
      <c r="KBN20" s="130"/>
      <c r="KBO20" s="130"/>
      <c r="KBP20" s="130"/>
      <c r="KBQ20" s="130"/>
      <c r="KBR20" s="130"/>
      <c r="KBS20" s="130"/>
      <c r="KBT20" s="130"/>
      <c r="KBU20" s="130"/>
      <c r="KBV20" s="130"/>
      <c r="KBW20" s="130"/>
      <c r="KBX20" s="130"/>
      <c r="KBY20" s="130"/>
      <c r="KBZ20" s="130"/>
      <c r="KCA20" s="130"/>
      <c r="KCB20" s="130"/>
      <c r="KCC20" s="130"/>
      <c r="KCD20" s="130"/>
      <c r="KCE20" s="130"/>
      <c r="KCF20" s="130"/>
      <c r="KCG20" s="130"/>
      <c r="KCH20" s="130"/>
      <c r="KCI20" s="130"/>
      <c r="KCJ20" s="130"/>
      <c r="KCK20" s="130"/>
      <c r="KCL20" s="130"/>
      <c r="KCM20" s="130"/>
      <c r="KCN20" s="130"/>
      <c r="KCO20" s="130"/>
      <c r="KCP20" s="130"/>
      <c r="KCQ20" s="130"/>
      <c r="KCR20" s="130"/>
      <c r="KCS20" s="130"/>
      <c r="KCT20" s="130"/>
      <c r="KCU20" s="130"/>
      <c r="KCV20" s="130"/>
      <c r="KCW20" s="130"/>
      <c r="KCX20" s="130"/>
      <c r="KCY20" s="130"/>
      <c r="KCZ20" s="130"/>
      <c r="KDA20" s="130"/>
      <c r="KDB20" s="130"/>
      <c r="KDC20" s="130"/>
      <c r="KDD20" s="130"/>
      <c r="KDE20" s="130"/>
      <c r="KDF20" s="130"/>
      <c r="KDG20" s="130"/>
      <c r="KDH20" s="130"/>
      <c r="KDI20" s="130"/>
      <c r="KDJ20" s="130"/>
      <c r="KDK20" s="130"/>
      <c r="KDL20" s="130"/>
      <c r="KDM20" s="130"/>
      <c r="KDN20" s="130"/>
      <c r="KDO20" s="130"/>
      <c r="KDP20" s="130"/>
      <c r="KDQ20" s="130"/>
      <c r="KDR20" s="130"/>
      <c r="KDS20" s="130"/>
      <c r="KDT20" s="130"/>
      <c r="KDU20" s="130"/>
      <c r="KDV20" s="130"/>
      <c r="KDW20" s="130"/>
      <c r="KDX20" s="130"/>
      <c r="KDY20" s="130"/>
      <c r="KDZ20" s="130"/>
      <c r="KEA20" s="130"/>
      <c r="KEB20" s="130"/>
      <c r="KEC20" s="130"/>
      <c r="KED20" s="130"/>
      <c r="KEE20" s="130"/>
      <c r="KEF20" s="130"/>
      <c r="KEG20" s="130"/>
      <c r="KEH20" s="130"/>
      <c r="KEI20" s="130"/>
      <c r="KEJ20" s="130"/>
      <c r="KEK20" s="130"/>
      <c r="KEL20" s="130"/>
      <c r="KEM20" s="130"/>
      <c r="KEN20" s="130"/>
      <c r="KEO20" s="130"/>
      <c r="KEP20" s="130"/>
      <c r="KEQ20" s="130"/>
      <c r="KER20" s="130"/>
      <c r="KES20" s="130"/>
      <c r="KET20" s="130"/>
      <c r="KEU20" s="130"/>
      <c r="KEV20" s="130"/>
      <c r="KEW20" s="130"/>
      <c r="KEX20" s="130"/>
      <c r="KEY20" s="130"/>
      <c r="KEZ20" s="130"/>
      <c r="KFA20" s="130"/>
      <c r="KFB20" s="130"/>
      <c r="KFC20" s="130"/>
      <c r="KFD20" s="130"/>
      <c r="KFE20" s="130"/>
      <c r="KFF20" s="130"/>
      <c r="KFG20" s="130"/>
      <c r="KFH20" s="130"/>
      <c r="KFI20" s="130"/>
      <c r="KFJ20" s="130"/>
      <c r="KFK20" s="130"/>
      <c r="KFL20" s="130"/>
      <c r="KFM20" s="130"/>
      <c r="KFN20" s="130"/>
      <c r="KFO20" s="130"/>
      <c r="KFP20" s="130"/>
      <c r="KFQ20" s="130"/>
      <c r="KFR20" s="130"/>
      <c r="KFS20" s="130"/>
      <c r="KFT20" s="130"/>
      <c r="KFU20" s="130"/>
      <c r="KFV20" s="130"/>
      <c r="KFW20" s="130"/>
      <c r="KFX20" s="130"/>
      <c r="KFY20" s="130"/>
      <c r="KFZ20" s="130"/>
      <c r="KGA20" s="130"/>
      <c r="KGB20" s="130"/>
      <c r="KGC20" s="130"/>
      <c r="KGD20" s="130"/>
      <c r="KGE20" s="130"/>
      <c r="KGF20" s="130"/>
      <c r="KGG20" s="130"/>
      <c r="KGH20" s="130"/>
      <c r="KGI20" s="130"/>
      <c r="KGJ20" s="130"/>
      <c r="KGK20" s="130"/>
      <c r="KGL20" s="130"/>
      <c r="KGM20" s="130"/>
      <c r="KGN20" s="130"/>
      <c r="KGO20" s="130"/>
      <c r="KGP20" s="130"/>
      <c r="KGQ20" s="130"/>
      <c r="KGR20" s="130"/>
      <c r="KGS20" s="130"/>
      <c r="KGT20" s="130"/>
      <c r="KGU20" s="130"/>
      <c r="KGV20" s="130"/>
      <c r="KGW20" s="130"/>
      <c r="KGX20" s="130"/>
      <c r="KGY20" s="130"/>
      <c r="KGZ20" s="130"/>
      <c r="KHA20" s="130"/>
      <c r="KHB20" s="130"/>
      <c r="KHC20" s="130"/>
      <c r="KHD20" s="130"/>
      <c r="KHE20" s="130"/>
      <c r="KHF20" s="130"/>
      <c r="KHG20" s="130"/>
      <c r="KHH20" s="130"/>
      <c r="KHI20" s="130"/>
      <c r="KHJ20" s="130"/>
      <c r="KHK20" s="130"/>
      <c r="KHL20" s="130"/>
      <c r="KHM20" s="130"/>
      <c r="KHN20" s="130"/>
      <c r="KHO20" s="130"/>
      <c r="KHP20" s="130"/>
      <c r="KHQ20" s="130"/>
      <c r="KHR20" s="130"/>
      <c r="KHS20" s="130"/>
      <c r="KHT20" s="130"/>
      <c r="KHU20" s="130"/>
      <c r="KHV20" s="130"/>
      <c r="KHW20" s="130"/>
      <c r="KHX20" s="130"/>
      <c r="KHY20" s="130"/>
      <c r="KHZ20" s="130"/>
      <c r="KIA20" s="130"/>
      <c r="KIB20" s="130"/>
      <c r="KIC20" s="130"/>
      <c r="KID20" s="130"/>
      <c r="KIE20" s="130"/>
      <c r="KIF20" s="130"/>
      <c r="KIG20" s="130"/>
      <c r="KIH20" s="130"/>
      <c r="KII20" s="130"/>
      <c r="KIJ20" s="130"/>
      <c r="KIK20" s="130"/>
      <c r="KIL20" s="130"/>
      <c r="KIM20" s="130"/>
      <c r="KIN20" s="130"/>
      <c r="KIO20" s="130"/>
      <c r="KIP20" s="130"/>
      <c r="KIQ20" s="130"/>
      <c r="KIR20" s="130"/>
      <c r="KIS20" s="130"/>
      <c r="KIT20" s="130"/>
      <c r="KIU20" s="130"/>
      <c r="KIV20" s="130"/>
      <c r="KIW20" s="130"/>
      <c r="KIX20" s="130"/>
      <c r="KIY20" s="130"/>
      <c r="KIZ20" s="130"/>
      <c r="KJA20" s="130"/>
      <c r="KJB20" s="130"/>
      <c r="KJC20" s="130"/>
      <c r="KJD20" s="130"/>
      <c r="KJE20" s="130"/>
      <c r="KJF20" s="130"/>
      <c r="KJG20" s="130"/>
      <c r="KJH20" s="130"/>
      <c r="KJI20" s="130"/>
      <c r="KJJ20" s="130"/>
      <c r="KJK20" s="130"/>
      <c r="KJL20" s="130"/>
      <c r="KJM20" s="130"/>
      <c r="KJN20" s="130"/>
      <c r="KJO20" s="130"/>
      <c r="KJP20" s="130"/>
      <c r="KJQ20" s="130"/>
      <c r="KJR20" s="130"/>
      <c r="KJS20" s="130"/>
      <c r="KJT20" s="130"/>
      <c r="KJU20" s="130"/>
      <c r="KJV20" s="130"/>
      <c r="KJW20" s="130"/>
      <c r="KJX20" s="130"/>
      <c r="KJY20" s="130"/>
      <c r="KJZ20" s="130"/>
      <c r="KKA20" s="130"/>
      <c r="KKB20" s="130"/>
      <c r="KKC20" s="130"/>
      <c r="KKD20" s="130"/>
      <c r="KKE20" s="130"/>
      <c r="KKF20" s="130"/>
      <c r="KKG20" s="130"/>
      <c r="KKH20" s="130"/>
      <c r="KKI20" s="130"/>
      <c r="KKJ20" s="130"/>
      <c r="KKK20" s="130"/>
      <c r="KKL20" s="130"/>
      <c r="KKM20" s="130"/>
      <c r="KKN20" s="130"/>
      <c r="KKO20" s="130"/>
      <c r="KKP20" s="130"/>
      <c r="KKQ20" s="130"/>
      <c r="KKR20" s="130"/>
      <c r="KKS20" s="130"/>
      <c r="KKT20" s="130"/>
      <c r="KKU20" s="130"/>
      <c r="KKV20" s="130"/>
      <c r="KKW20" s="130"/>
      <c r="KKX20" s="130"/>
      <c r="KKY20" s="130"/>
      <c r="KKZ20" s="130"/>
      <c r="KLA20" s="130"/>
      <c r="KLB20" s="130"/>
      <c r="KLC20" s="130"/>
      <c r="KLD20" s="130"/>
      <c r="KLE20" s="130"/>
      <c r="KLF20" s="130"/>
      <c r="KLG20" s="130"/>
      <c r="KLH20" s="130"/>
      <c r="KLI20" s="130"/>
      <c r="KLJ20" s="130"/>
      <c r="KLK20" s="130"/>
      <c r="KLL20" s="130"/>
      <c r="KLM20" s="130"/>
      <c r="KLN20" s="130"/>
      <c r="KLO20" s="130"/>
      <c r="KLP20" s="130"/>
      <c r="KLQ20" s="130"/>
      <c r="KLR20" s="130"/>
      <c r="KLS20" s="130"/>
      <c r="KLT20" s="130"/>
      <c r="KLU20" s="130"/>
      <c r="KLV20" s="130"/>
      <c r="KLW20" s="130"/>
      <c r="KLX20" s="130"/>
      <c r="KLY20" s="130"/>
      <c r="KLZ20" s="130"/>
      <c r="KMA20" s="130"/>
      <c r="KMB20" s="130"/>
      <c r="KMC20" s="130"/>
      <c r="KMD20" s="130"/>
      <c r="KME20" s="130"/>
      <c r="KMF20" s="130"/>
      <c r="KMG20" s="130"/>
      <c r="KMH20" s="130"/>
      <c r="KMI20" s="130"/>
      <c r="KMJ20" s="130"/>
      <c r="KMK20" s="130"/>
      <c r="KML20" s="130"/>
      <c r="KMM20" s="130"/>
      <c r="KMN20" s="130"/>
      <c r="KMO20" s="130"/>
      <c r="KMP20" s="130"/>
      <c r="KMQ20" s="130"/>
      <c r="KMR20" s="130"/>
      <c r="KMS20" s="130"/>
      <c r="KMT20" s="130"/>
      <c r="KMU20" s="130"/>
      <c r="KMV20" s="130"/>
      <c r="KMW20" s="130"/>
      <c r="KMX20" s="130"/>
      <c r="KMY20" s="130"/>
      <c r="KMZ20" s="130"/>
      <c r="KNA20" s="130"/>
      <c r="KNB20" s="130"/>
      <c r="KNC20" s="130"/>
      <c r="KND20" s="130"/>
      <c r="KNE20" s="130"/>
      <c r="KNF20" s="130"/>
      <c r="KNG20" s="130"/>
      <c r="KNH20" s="130"/>
      <c r="KNI20" s="130"/>
      <c r="KNJ20" s="130"/>
      <c r="KNK20" s="130"/>
      <c r="KNL20" s="130"/>
      <c r="KNM20" s="130"/>
      <c r="KNN20" s="130"/>
      <c r="KNO20" s="130"/>
      <c r="KNP20" s="130"/>
      <c r="KNQ20" s="130"/>
      <c r="KNR20" s="130"/>
      <c r="KNS20" s="130"/>
      <c r="KNT20" s="130"/>
      <c r="KNU20" s="130"/>
      <c r="KNV20" s="130"/>
      <c r="KNW20" s="130"/>
      <c r="KNX20" s="130"/>
      <c r="KNY20" s="130"/>
      <c r="KNZ20" s="130"/>
      <c r="KOA20" s="130"/>
      <c r="KOB20" s="130"/>
      <c r="KOC20" s="130"/>
      <c r="KOD20" s="130"/>
      <c r="KOE20" s="130"/>
      <c r="KOF20" s="130"/>
      <c r="KOG20" s="130"/>
      <c r="KOH20" s="130"/>
      <c r="KOI20" s="130"/>
      <c r="KOJ20" s="130"/>
      <c r="KOK20" s="130"/>
      <c r="KOL20" s="130"/>
      <c r="KOM20" s="130"/>
      <c r="KON20" s="130"/>
      <c r="KOO20" s="130"/>
      <c r="KOP20" s="130"/>
      <c r="KOQ20" s="130"/>
      <c r="KOR20" s="130"/>
      <c r="KOS20" s="130"/>
      <c r="KOT20" s="130"/>
      <c r="KOU20" s="130"/>
      <c r="KOV20" s="130"/>
      <c r="KOW20" s="130"/>
      <c r="KOX20" s="130"/>
      <c r="KOY20" s="130"/>
      <c r="KOZ20" s="130"/>
      <c r="KPA20" s="130"/>
      <c r="KPB20" s="130"/>
      <c r="KPC20" s="130"/>
      <c r="KPD20" s="130"/>
      <c r="KPE20" s="130"/>
      <c r="KPF20" s="130"/>
      <c r="KPG20" s="130"/>
      <c r="KPH20" s="130"/>
      <c r="KPI20" s="130"/>
      <c r="KPJ20" s="130"/>
      <c r="KPK20" s="130"/>
      <c r="KPL20" s="130"/>
      <c r="KPM20" s="130"/>
      <c r="KPN20" s="130"/>
      <c r="KPO20" s="130"/>
      <c r="KPP20" s="130"/>
      <c r="KPQ20" s="130"/>
      <c r="KPR20" s="130"/>
      <c r="KPS20" s="130"/>
      <c r="KPT20" s="130"/>
      <c r="KPU20" s="130"/>
      <c r="KPV20" s="130"/>
      <c r="KPW20" s="130"/>
      <c r="KPX20" s="130"/>
      <c r="KPY20" s="130"/>
      <c r="KPZ20" s="130"/>
      <c r="KQA20" s="130"/>
      <c r="KQB20" s="130"/>
      <c r="KQC20" s="130"/>
      <c r="KQD20" s="130"/>
      <c r="KQE20" s="130"/>
      <c r="KQF20" s="130"/>
      <c r="KQG20" s="130"/>
      <c r="KQH20" s="130"/>
      <c r="KQI20" s="130"/>
      <c r="KQJ20" s="130"/>
      <c r="KQK20" s="130"/>
      <c r="KQL20" s="130"/>
      <c r="KQM20" s="130"/>
      <c r="KQN20" s="130"/>
      <c r="KQO20" s="130"/>
      <c r="KQP20" s="130"/>
      <c r="KQQ20" s="130"/>
      <c r="KQR20" s="130"/>
      <c r="KQS20" s="130"/>
      <c r="KQT20" s="130"/>
      <c r="KQU20" s="130"/>
      <c r="KQV20" s="130"/>
      <c r="KQW20" s="130"/>
      <c r="KQX20" s="130"/>
      <c r="KQY20" s="130"/>
      <c r="KQZ20" s="130"/>
      <c r="KRA20" s="130"/>
      <c r="KRB20" s="130"/>
      <c r="KRC20" s="130"/>
      <c r="KRD20" s="130"/>
      <c r="KRE20" s="130"/>
      <c r="KRF20" s="130"/>
      <c r="KRG20" s="130"/>
      <c r="KRH20" s="130"/>
      <c r="KRI20" s="130"/>
      <c r="KRJ20" s="130"/>
      <c r="KRK20" s="130"/>
      <c r="KRL20" s="130"/>
      <c r="KRM20" s="130"/>
      <c r="KRN20" s="130"/>
      <c r="KRO20" s="130"/>
      <c r="KRP20" s="130"/>
      <c r="KRQ20" s="130"/>
      <c r="KRR20" s="130"/>
      <c r="KRS20" s="130"/>
      <c r="KRT20" s="130"/>
      <c r="KRU20" s="130"/>
      <c r="KRV20" s="130"/>
      <c r="KRW20" s="130"/>
      <c r="KRX20" s="130"/>
      <c r="KRY20" s="130"/>
      <c r="KRZ20" s="130"/>
      <c r="KSA20" s="130"/>
      <c r="KSB20" s="130"/>
      <c r="KSC20" s="130"/>
      <c r="KSD20" s="130"/>
      <c r="KSE20" s="130"/>
      <c r="KSF20" s="130"/>
      <c r="KSG20" s="130"/>
      <c r="KSH20" s="130"/>
      <c r="KSI20" s="130"/>
      <c r="KSJ20" s="130"/>
      <c r="KSK20" s="130"/>
      <c r="KSL20" s="130"/>
      <c r="KSM20" s="130"/>
      <c r="KSN20" s="130"/>
      <c r="KSO20" s="130"/>
      <c r="KSP20" s="130"/>
      <c r="KSQ20" s="130"/>
      <c r="KSR20" s="130"/>
      <c r="KSS20" s="130"/>
      <c r="KST20" s="130"/>
      <c r="KSU20" s="130"/>
      <c r="KSV20" s="130"/>
      <c r="KSW20" s="130"/>
      <c r="KSX20" s="130"/>
      <c r="KSY20" s="130"/>
      <c r="KSZ20" s="130"/>
      <c r="KTA20" s="130"/>
      <c r="KTB20" s="130"/>
      <c r="KTC20" s="130"/>
      <c r="KTD20" s="130"/>
      <c r="KTE20" s="130"/>
      <c r="KTF20" s="130"/>
      <c r="KTG20" s="130"/>
      <c r="KTH20" s="130"/>
      <c r="KTI20" s="130"/>
      <c r="KTJ20" s="130"/>
      <c r="KTK20" s="130"/>
      <c r="KTL20" s="130"/>
      <c r="KTM20" s="130"/>
      <c r="KTN20" s="130"/>
      <c r="KTO20" s="130"/>
      <c r="KTP20" s="130"/>
      <c r="KTQ20" s="130"/>
      <c r="KTR20" s="130"/>
      <c r="KTS20" s="130"/>
      <c r="KTT20" s="130"/>
      <c r="KTU20" s="130"/>
      <c r="KTV20" s="130"/>
      <c r="KTW20" s="130"/>
      <c r="KTX20" s="130"/>
      <c r="KTY20" s="130"/>
      <c r="KTZ20" s="130"/>
      <c r="KUA20" s="130"/>
      <c r="KUB20" s="130"/>
      <c r="KUC20" s="130"/>
      <c r="KUD20" s="130"/>
      <c r="KUE20" s="130"/>
      <c r="KUF20" s="130"/>
      <c r="KUG20" s="130"/>
      <c r="KUH20" s="130"/>
      <c r="KUI20" s="130"/>
      <c r="KUJ20" s="130"/>
      <c r="KUK20" s="130"/>
      <c r="KUL20" s="130"/>
      <c r="KUM20" s="130"/>
      <c r="KUN20" s="130"/>
      <c r="KUO20" s="130"/>
      <c r="KUP20" s="130"/>
      <c r="KUQ20" s="130"/>
      <c r="KUR20" s="130"/>
      <c r="KUS20" s="130"/>
      <c r="KUT20" s="130"/>
      <c r="KUU20" s="130"/>
      <c r="KUV20" s="130"/>
      <c r="KUW20" s="130"/>
      <c r="KUX20" s="130"/>
      <c r="KUY20" s="130"/>
      <c r="KUZ20" s="130"/>
      <c r="KVA20" s="130"/>
      <c r="KVB20" s="130"/>
      <c r="KVC20" s="130"/>
      <c r="KVD20" s="130"/>
      <c r="KVE20" s="130"/>
      <c r="KVF20" s="130"/>
      <c r="KVG20" s="130"/>
      <c r="KVH20" s="130"/>
      <c r="KVI20" s="130"/>
      <c r="KVJ20" s="130"/>
      <c r="KVK20" s="130"/>
      <c r="KVL20" s="130"/>
      <c r="KVM20" s="130"/>
      <c r="KVN20" s="130"/>
      <c r="KVO20" s="130"/>
      <c r="KVP20" s="130"/>
      <c r="KVQ20" s="130"/>
      <c r="KVR20" s="130"/>
      <c r="KVS20" s="130"/>
      <c r="KVT20" s="130"/>
      <c r="KVU20" s="130"/>
      <c r="KVV20" s="130"/>
      <c r="KVW20" s="130"/>
      <c r="KVX20" s="130"/>
      <c r="KVY20" s="130"/>
      <c r="KVZ20" s="130"/>
      <c r="KWA20" s="130"/>
      <c r="KWB20" s="130"/>
      <c r="KWC20" s="130"/>
      <c r="KWD20" s="130"/>
      <c r="KWE20" s="130"/>
      <c r="KWF20" s="130"/>
      <c r="KWG20" s="130"/>
      <c r="KWH20" s="130"/>
      <c r="KWI20" s="130"/>
      <c r="KWJ20" s="130"/>
      <c r="KWK20" s="130"/>
      <c r="KWL20" s="130"/>
      <c r="KWM20" s="130"/>
      <c r="KWN20" s="130"/>
      <c r="KWO20" s="130"/>
      <c r="KWP20" s="130"/>
      <c r="KWQ20" s="130"/>
      <c r="KWR20" s="130"/>
      <c r="KWS20" s="130"/>
      <c r="KWT20" s="130"/>
      <c r="KWU20" s="130"/>
      <c r="KWV20" s="130"/>
      <c r="KWW20" s="130"/>
      <c r="KWX20" s="130"/>
      <c r="KWY20" s="130"/>
      <c r="KWZ20" s="130"/>
      <c r="KXA20" s="130"/>
      <c r="KXB20" s="130"/>
      <c r="KXC20" s="130"/>
      <c r="KXD20" s="130"/>
      <c r="KXE20" s="130"/>
      <c r="KXF20" s="130"/>
      <c r="KXG20" s="130"/>
      <c r="KXH20" s="130"/>
      <c r="KXI20" s="130"/>
      <c r="KXJ20" s="130"/>
      <c r="KXK20" s="130"/>
      <c r="KXL20" s="130"/>
      <c r="KXM20" s="130"/>
      <c r="KXN20" s="130"/>
      <c r="KXO20" s="130"/>
      <c r="KXP20" s="130"/>
      <c r="KXQ20" s="130"/>
      <c r="KXR20" s="130"/>
      <c r="KXS20" s="130"/>
      <c r="KXT20" s="130"/>
      <c r="KXU20" s="130"/>
      <c r="KXV20" s="130"/>
      <c r="KXW20" s="130"/>
      <c r="KXX20" s="130"/>
      <c r="KXY20" s="130"/>
      <c r="KXZ20" s="130"/>
      <c r="KYA20" s="130"/>
      <c r="KYB20" s="130"/>
      <c r="KYC20" s="130"/>
      <c r="KYD20" s="130"/>
      <c r="KYE20" s="130"/>
      <c r="KYF20" s="130"/>
      <c r="KYG20" s="130"/>
      <c r="KYH20" s="130"/>
      <c r="KYI20" s="130"/>
      <c r="KYJ20" s="130"/>
      <c r="KYK20" s="130"/>
      <c r="KYL20" s="130"/>
      <c r="KYM20" s="130"/>
      <c r="KYN20" s="130"/>
      <c r="KYO20" s="130"/>
      <c r="KYP20" s="130"/>
      <c r="KYQ20" s="130"/>
      <c r="KYR20" s="130"/>
      <c r="KYS20" s="130"/>
      <c r="KYT20" s="130"/>
      <c r="KYU20" s="130"/>
      <c r="KYV20" s="130"/>
      <c r="KYW20" s="130"/>
      <c r="KYX20" s="130"/>
      <c r="KYY20" s="130"/>
      <c r="KYZ20" s="130"/>
      <c r="KZA20" s="130"/>
      <c r="KZB20" s="130"/>
      <c r="KZC20" s="130"/>
      <c r="KZD20" s="130"/>
      <c r="KZE20" s="130"/>
      <c r="KZF20" s="130"/>
      <c r="KZG20" s="130"/>
      <c r="KZH20" s="130"/>
      <c r="KZI20" s="130"/>
      <c r="KZJ20" s="130"/>
      <c r="KZK20" s="130"/>
      <c r="KZL20" s="130"/>
      <c r="KZM20" s="130"/>
      <c r="KZN20" s="130"/>
      <c r="KZO20" s="130"/>
      <c r="KZP20" s="130"/>
      <c r="KZQ20" s="130"/>
      <c r="KZR20" s="130"/>
      <c r="KZS20" s="130"/>
      <c r="KZT20" s="130"/>
      <c r="KZU20" s="130"/>
      <c r="KZV20" s="130"/>
      <c r="KZW20" s="130"/>
      <c r="KZX20" s="130"/>
      <c r="KZY20" s="130"/>
      <c r="KZZ20" s="130"/>
      <c r="LAA20" s="130"/>
      <c r="LAB20" s="130"/>
      <c r="LAC20" s="130"/>
      <c r="LAD20" s="130"/>
      <c r="LAE20" s="130"/>
      <c r="LAF20" s="130"/>
      <c r="LAG20" s="130"/>
      <c r="LAH20" s="130"/>
      <c r="LAI20" s="130"/>
      <c r="LAJ20" s="130"/>
      <c r="LAK20" s="130"/>
      <c r="LAL20" s="130"/>
      <c r="LAM20" s="130"/>
      <c r="LAN20" s="130"/>
      <c r="LAO20" s="130"/>
      <c r="LAP20" s="130"/>
      <c r="LAQ20" s="130"/>
      <c r="LAR20" s="130"/>
      <c r="LAS20" s="130"/>
      <c r="LAT20" s="130"/>
      <c r="LAU20" s="130"/>
      <c r="LAV20" s="130"/>
      <c r="LAW20" s="130"/>
      <c r="LAX20" s="130"/>
      <c r="LAY20" s="130"/>
      <c r="LAZ20" s="130"/>
      <c r="LBA20" s="130"/>
      <c r="LBB20" s="130"/>
      <c r="LBC20" s="130"/>
      <c r="LBD20" s="130"/>
      <c r="LBE20" s="130"/>
      <c r="LBF20" s="130"/>
      <c r="LBG20" s="130"/>
      <c r="LBH20" s="130"/>
      <c r="LBI20" s="130"/>
      <c r="LBJ20" s="130"/>
      <c r="LBK20" s="130"/>
      <c r="LBL20" s="130"/>
      <c r="LBM20" s="130"/>
      <c r="LBN20" s="130"/>
      <c r="LBO20" s="130"/>
      <c r="LBP20" s="130"/>
      <c r="LBQ20" s="130"/>
      <c r="LBR20" s="130"/>
      <c r="LBS20" s="130"/>
      <c r="LBT20" s="130"/>
      <c r="LBU20" s="130"/>
      <c r="LBV20" s="130"/>
      <c r="LBW20" s="130"/>
      <c r="LBX20" s="130"/>
      <c r="LBY20" s="130"/>
      <c r="LBZ20" s="130"/>
      <c r="LCA20" s="130"/>
      <c r="LCB20" s="130"/>
      <c r="LCC20" s="130"/>
      <c r="LCD20" s="130"/>
      <c r="LCE20" s="130"/>
      <c r="LCF20" s="130"/>
      <c r="LCG20" s="130"/>
      <c r="LCH20" s="130"/>
      <c r="LCI20" s="130"/>
      <c r="LCJ20" s="130"/>
      <c r="LCK20" s="130"/>
      <c r="LCL20" s="130"/>
      <c r="LCM20" s="130"/>
      <c r="LCN20" s="130"/>
      <c r="LCO20" s="130"/>
      <c r="LCP20" s="130"/>
      <c r="LCQ20" s="130"/>
      <c r="LCR20" s="130"/>
      <c r="LCS20" s="130"/>
      <c r="LCT20" s="130"/>
      <c r="LCU20" s="130"/>
      <c r="LCV20" s="130"/>
      <c r="LCW20" s="130"/>
      <c r="LCX20" s="130"/>
      <c r="LCY20" s="130"/>
      <c r="LCZ20" s="130"/>
      <c r="LDA20" s="130"/>
      <c r="LDB20" s="130"/>
      <c r="LDC20" s="130"/>
      <c r="LDD20" s="130"/>
      <c r="LDE20" s="130"/>
      <c r="LDF20" s="130"/>
      <c r="LDG20" s="130"/>
      <c r="LDH20" s="130"/>
      <c r="LDI20" s="130"/>
      <c r="LDJ20" s="130"/>
      <c r="LDK20" s="130"/>
      <c r="LDL20" s="130"/>
      <c r="LDM20" s="130"/>
      <c r="LDN20" s="130"/>
      <c r="LDO20" s="130"/>
      <c r="LDP20" s="130"/>
      <c r="LDQ20" s="130"/>
      <c r="LDR20" s="130"/>
      <c r="LDS20" s="130"/>
      <c r="LDT20" s="130"/>
      <c r="LDU20" s="130"/>
      <c r="LDV20" s="130"/>
      <c r="LDW20" s="130"/>
      <c r="LDX20" s="130"/>
      <c r="LDY20" s="130"/>
      <c r="LDZ20" s="130"/>
      <c r="LEA20" s="130"/>
      <c r="LEB20" s="130"/>
      <c r="LEC20" s="130"/>
      <c r="LED20" s="130"/>
      <c r="LEE20" s="130"/>
      <c r="LEF20" s="130"/>
      <c r="LEG20" s="130"/>
      <c r="LEH20" s="130"/>
      <c r="LEI20" s="130"/>
      <c r="LEJ20" s="130"/>
      <c r="LEK20" s="130"/>
      <c r="LEL20" s="130"/>
      <c r="LEM20" s="130"/>
      <c r="LEN20" s="130"/>
      <c r="LEO20" s="130"/>
      <c r="LEP20" s="130"/>
      <c r="LEQ20" s="130"/>
      <c r="LER20" s="130"/>
      <c r="LES20" s="130"/>
      <c r="LET20" s="130"/>
      <c r="LEU20" s="130"/>
      <c r="LEV20" s="130"/>
      <c r="LEW20" s="130"/>
      <c r="LEX20" s="130"/>
      <c r="LEY20" s="130"/>
      <c r="LEZ20" s="130"/>
      <c r="LFA20" s="130"/>
      <c r="LFB20" s="130"/>
      <c r="LFC20" s="130"/>
      <c r="LFD20" s="130"/>
      <c r="LFE20" s="130"/>
      <c r="LFF20" s="130"/>
      <c r="LFG20" s="130"/>
      <c r="LFH20" s="130"/>
      <c r="LFI20" s="130"/>
      <c r="LFJ20" s="130"/>
      <c r="LFK20" s="130"/>
      <c r="LFL20" s="130"/>
      <c r="LFM20" s="130"/>
      <c r="LFN20" s="130"/>
      <c r="LFO20" s="130"/>
      <c r="LFP20" s="130"/>
      <c r="LFQ20" s="130"/>
      <c r="LFR20" s="130"/>
      <c r="LFS20" s="130"/>
      <c r="LFT20" s="130"/>
      <c r="LFU20" s="130"/>
      <c r="LFV20" s="130"/>
      <c r="LFW20" s="130"/>
      <c r="LFX20" s="130"/>
      <c r="LFY20" s="130"/>
      <c r="LFZ20" s="130"/>
      <c r="LGA20" s="130"/>
      <c r="LGB20" s="130"/>
      <c r="LGC20" s="130"/>
      <c r="LGD20" s="130"/>
      <c r="LGE20" s="130"/>
      <c r="LGF20" s="130"/>
      <c r="LGG20" s="130"/>
      <c r="LGH20" s="130"/>
      <c r="LGI20" s="130"/>
      <c r="LGJ20" s="130"/>
      <c r="LGK20" s="130"/>
      <c r="LGL20" s="130"/>
      <c r="LGM20" s="130"/>
      <c r="LGN20" s="130"/>
      <c r="LGO20" s="130"/>
      <c r="LGP20" s="130"/>
      <c r="LGQ20" s="130"/>
      <c r="LGR20" s="130"/>
      <c r="LGS20" s="130"/>
      <c r="LGT20" s="130"/>
      <c r="LGU20" s="130"/>
      <c r="LGV20" s="130"/>
      <c r="LGW20" s="130"/>
      <c r="LGX20" s="130"/>
      <c r="LGY20" s="130"/>
      <c r="LGZ20" s="130"/>
      <c r="LHA20" s="130"/>
      <c r="LHB20" s="130"/>
      <c r="LHC20" s="130"/>
      <c r="LHD20" s="130"/>
      <c r="LHE20" s="130"/>
      <c r="LHF20" s="130"/>
      <c r="LHG20" s="130"/>
      <c r="LHH20" s="130"/>
      <c r="LHI20" s="130"/>
      <c r="LHJ20" s="130"/>
      <c r="LHK20" s="130"/>
      <c r="LHL20" s="130"/>
      <c r="LHM20" s="130"/>
      <c r="LHN20" s="130"/>
      <c r="LHO20" s="130"/>
      <c r="LHP20" s="130"/>
      <c r="LHQ20" s="130"/>
      <c r="LHR20" s="130"/>
      <c r="LHS20" s="130"/>
      <c r="LHT20" s="130"/>
      <c r="LHU20" s="130"/>
      <c r="LHV20" s="130"/>
      <c r="LHW20" s="130"/>
      <c r="LHX20" s="130"/>
      <c r="LHY20" s="130"/>
      <c r="LHZ20" s="130"/>
      <c r="LIA20" s="130"/>
      <c r="LIB20" s="130"/>
      <c r="LIC20" s="130"/>
      <c r="LID20" s="130"/>
      <c r="LIE20" s="130"/>
      <c r="LIF20" s="130"/>
      <c r="LIG20" s="130"/>
      <c r="LIH20" s="130"/>
      <c r="LII20" s="130"/>
      <c r="LIJ20" s="130"/>
      <c r="LIK20" s="130"/>
      <c r="LIL20" s="130"/>
      <c r="LIM20" s="130"/>
      <c r="LIN20" s="130"/>
      <c r="LIO20" s="130"/>
      <c r="LIP20" s="130"/>
      <c r="LIQ20" s="130"/>
      <c r="LIR20" s="130"/>
      <c r="LIS20" s="130"/>
      <c r="LIT20" s="130"/>
      <c r="LIU20" s="130"/>
      <c r="LIV20" s="130"/>
      <c r="LIW20" s="130"/>
      <c r="LIX20" s="130"/>
      <c r="LIY20" s="130"/>
      <c r="LIZ20" s="130"/>
      <c r="LJA20" s="130"/>
      <c r="LJB20" s="130"/>
      <c r="LJC20" s="130"/>
      <c r="LJD20" s="130"/>
      <c r="LJE20" s="130"/>
      <c r="LJF20" s="130"/>
      <c r="LJG20" s="130"/>
      <c r="LJH20" s="130"/>
      <c r="LJI20" s="130"/>
      <c r="LJJ20" s="130"/>
      <c r="LJK20" s="130"/>
      <c r="LJL20" s="130"/>
      <c r="LJM20" s="130"/>
      <c r="LJN20" s="130"/>
      <c r="LJO20" s="130"/>
      <c r="LJP20" s="130"/>
      <c r="LJQ20" s="130"/>
      <c r="LJR20" s="130"/>
      <c r="LJS20" s="130"/>
      <c r="LJT20" s="130"/>
      <c r="LJU20" s="130"/>
      <c r="LJV20" s="130"/>
      <c r="LJW20" s="130"/>
      <c r="LJX20" s="130"/>
      <c r="LJY20" s="130"/>
      <c r="LJZ20" s="130"/>
      <c r="LKA20" s="130"/>
      <c r="LKB20" s="130"/>
      <c r="LKC20" s="130"/>
      <c r="LKD20" s="130"/>
      <c r="LKE20" s="130"/>
      <c r="LKF20" s="130"/>
      <c r="LKG20" s="130"/>
      <c r="LKH20" s="130"/>
      <c r="LKI20" s="130"/>
      <c r="LKJ20" s="130"/>
      <c r="LKK20" s="130"/>
      <c r="LKL20" s="130"/>
      <c r="LKM20" s="130"/>
      <c r="LKN20" s="130"/>
      <c r="LKO20" s="130"/>
      <c r="LKP20" s="130"/>
      <c r="LKQ20" s="130"/>
      <c r="LKR20" s="130"/>
      <c r="LKS20" s="130"/>
      <c r="LKT20" s="130"/>
      <c r="LKU20" s="130"/>
      <c r="LKV20" s="130"/>
      <c r="LKW20" s="130"/>
      <c r="LKX20" s="130"/>
      <c r="LKY20" s="130"/>
      <c r="LKZ20" s="130"/>
      <c r="LLA20" s="130"/>
      <c r="LLB20" s="130"/>
      <c r="LLC20" s="130"/>
      <c r="LLD20" s="130"/>
      <c r="LLE20" s="130"/>
      <c r="LLF20" s="130"/>
      <c r="LLG20" s="130"/>
      <c r="LLH20" s="130"/>
      <c r="LLI20" s="130"/>
      <c r="LLJ20" s="130"/>
      <c r="LLK20" s="130"/>
      <c r="LLL20" s="130"/>
      <c r="LLM20" s="130"/>
      <c r="LLN20" s="130"/>
      <c r="LLO20" s="130"/>
      <c r="LLP20" s="130"/>
      <c r="LLQ20" s="130"/>
      <c r="LLR20" s="130"/>
      <c r="LLS20" s="130"/>
      <c r="LLT20" s="130"/>
      <c r="LLU20" s="130"/>
      <c r="LLV20" s="130"/>
      <c r="LLW20" s="130"/>
      <c r="LLX20" s="130"/>
      <c r="LLY20" s="130"/>
      <c r="LLZ20" s="130"/>
      <c r="LMA20" s="130"/>
      <c r="LMB20" s="130"/>
      <c r="LMC20" s="130"/>
      <c r="LMD20" s="130"/>
      <c r="LME20" s="130"/>
      <c r="LMF20" s="130"/>
      <c r="LMG20" s="130"/>
      <c r="LMH20" s="130"/>
      <c r="LMI20" s="130"/>
      <c r="LMJ20" s="130"/>
      <c r="LMK20" s="130"/>
      <c r="LML20" s="130"/>
      <c r="LMM20" s="130"/>
      <c r="LMN20" s="130"/>
      <c r="LMO20" s="130"/>
      <c r="LMP20" s="130"/>
      <c r="LMQ20" s="130"/>
      <c r="LMR20" s="130"/>
      <c r="LMS20" s="130"/>
      <c r="LMT20" s="130"/>
      <c r="LMU20" s="130"/>
      <c r="LMV20" s="130"/>
      <c r="LMW20" s="130"/>
      <c r="LMX20" s="130"/>
      <c r="LMY20" s="130"/>
      <c r="LMZ20" s="130"/>
      <c r="LNA20" s="130"/>
      <c r="LNB20" s="130"/>
      <c r="LNC20" s="130"/>
      <c r="LND20" s="130"/>
      <c r="LNE20" s="130"/>
      <c r="LNF20" s="130"/>
      <c r="LNG20" s="130"/>
      <c r="LNH20" s="130"/>
      <c r="LNI20" s="130"/>
      <c r="LNJ20" s="130"/>
      <c r="LNK20" s="130"/>
      <c r="LNL20" s="130"/>
      <c r="LNM20" s="130"/>
      <c r="LNN20" s="130"/>
      <c r="LNO20" s="130"/>
      <c r="LNP20" s="130"/>
      <c r="LNQ20" s="130"/>
      <c r="LNR20" s="130"/>
      <c r="LNS20" s="130"/>
      <c r="LNT20" s="130"/>
      <c r="LNU20" s="130"/>
      <c r="LNV20" s="130"/>
      <c r="LNW20" s="130"/>
      <c r="LNX20" s="130"/>
      <c r="LNY20" s="130"/>
      <c r="LNZ20" s="130"/>
      <c r="LOA20" s="130"/>
      <c r="LOB20" s="130"/>
      <c r="LOC20" s="130"/>
      <c r="LOD20" s="130"/>
      <c r="LOE20" s="130"/>
      <c r="LOF20" s="130"/>
      <c r="LOG20" s="130"/>
      <c r="LOH20" s="130"/>
      <c r="LOI20" s="130"/>
      <c r="LOJ20" s="130"/>
      <c r="LOK20" s="130"/>
      <c r="LOL20" s="130"/>
      <c r="LOM20" s="130"/>
      <c r="LON20" s="130"/>
      <c r="LOO20" s="130"/>
      <c r="LOP20" s="130"/>
      <c r="LOQ20" s="130"/>
      <c r="LOR20" s="130"/>
      <c r="LOS20" s="130"/>
      <c r="LOT20" s="130"/>
      <c r="LOU20" s="130"/>
      <c r="LOV20" s="130"/>
      <c r="LOW20" s="130"/>
      <c r="LOX20" s="130"/>
      <c r="LOY20" s="130"/>
      <c r="LOZ20" s="130"/>
      <c r="LPA20" s="130"/>
      <c r="LPB20" s="130"/>
      <c r="LPC20" s="130"/>
      <c r="LPD20" s="130"/>
      <c r="LPE20" s="130"/>
      <c r="LPF20" s="130"/>
      <c r="LPG20" s="130"/>
      <c r="LPH20" s="130"/>
      <c r="LPI20" s="130"/>
      <c r="LPJ20" s="130"/>
      <c r="LPK20" s="130"/>
      <c r="LPL20" s="130"/>
      <c r="LPM20" s="130"/>
      <c r="LPN20" s="130"/>
      <c r="LPO20" s="130"/>
      <c r="LPP20" s="130"/>
      <c r="LPQ20" s="130"/>
      <c r="LPR20" s="130"/>
      <c r="LPS20" s="130"/>
      <c r="LPT20" s="130"/>
      <c r="LPU20" s="130"/>
      <c r="LPV20" s="130"/>
      <c r="LPW20" s="130"/>
      <c r="LPX20" s="130"/>
      <c r="LPY20" s="130"/>
      <c r="LPZ20" s="130"/>
      <c r="LQA20" s="130"/>
      <c r="LQB20" s="130"/>
      <c r="LQC20" s="130"/>
      <c r="LQD20" s="130"/>
      <c r="LQE20" s="130"/>
      <c r="LQF20" s="130"/>
      <c r="LQG20" s="130"/>
      <c r="LQH20" s="130"/>
      <c r="LQI20" s="130"/>
      <c r="LQJ20" s="130"/>
      <c r="LQK20" s="130"/>
      <c r="LQL20" s="130"/>
      <c r="LQM20" s="130"/>
      <c r="LQN20" s="130"/>
      <c r="LQO20" s="130"/>
      <c r="LQP20" s="130"/>
      <c r="LQQ20" s="130"/>
      <c r="LQR20" s="130"/>
      <c r="LQS20" s="130"/>
      <c r="LQT20" s="130"/>
      <c r="LQU20" s="130"/>
      <c r="LQV20" s="130"/>
      <c r="LQW20" s="130"/>
      <c r="LQX20" s="130"/>
      <c r="LQY20" s="130"/>
      <c r="LQZ20" s="130"/>
      <c r="LRA20" s="130"/>
      <c r="LRB20" s="130"/>
      <c r="LRC20" s="130"/>
      <c r="LRD20" s="130"/>
      <c r="LRE20" s="130"/>
      <c r="LRF20" s="130"/>
      <c r="LRG20" s="130"/>
      <c r="LRH20" s="130"/>
      <c r="LRI20" s="130"/>
      <c r="LRJ20" s="130"/>
      <c r="LRK20" s="130"/>
      <c r="LRL20" s="130"/>
      <c r="LRM20" s="130"/>
      <c r="LRN20" s="130"/>
      <c r="LRO20" s="130"/>
      <c r="LRP20" s="130"/>
      <c r="LRQ20" s="130"/>
      <c r="LRR20" s="130"/>
      <c r="LRS20" s="130"/>
      <c r="LRT20" s="130"/>
      <c r="LRU20" s="130"/>
      <c r="LRV20" s="130"/>
      <c r="LRW20" s="130"/>
      <c r="LRX20" s="130"/>
      <c r="LRY20" s="130"/>
      <c r="LRZ20" s="130"/>
      <c r="LSA20" s="130"/>
      <c r="LSB20" s="130"/>
      <c r="LSC20" s="130"/>
      <c r="LSD20" s="130"/>
      <c r="LSE20" s="130"/>
      <c r="LSF20" s="130"/>
      <c r="LSG20" s="130"/>
      <c r="LSH20" s="130"/>
      <c r="LSI20" s="130"/>
      <c r="LSJ20" s="130"/>
      <c r="LSK20" s="130"/>
      <c r="LSL20" s="130"/>
      <c r="LSM20" s="130"/>
      <c r="LSN20" s="130"/>
      <c r="LSO20" s="130"/>
      <c r="LSP20" s="130"/>
      <c r="LSQ20" s="130"/>
      <c r="LSR20" s="130"/>
      <c r="LSS20" s="130"/>
      <c r="LST20" s="130"/>
      <c r="LSU20" s="130"/>
      <c r="LSV20" s="130"/>
      <c r="LSW20" s="130"/>
      <c r="LSX20" s="130"/>
      <c r="LSY20" s="130"/>
      <c r="LSZ20" s="130"/>
      <c r="LTA20" s="130"/>
      <c r="LTB20" s="130"/>
      <c r="LTC20" s="130"/>
      <c r="LTD20" s="130"/>
      <c r="LTE20" s="130"/>
      <c r="LTF20" s="130"/>
      <c r="LTG20" s="130"/>
      <c r="LTH20" s="130"/>
      <c r="LTI20" s="130"/>
      <c r="LTJ20" s="130"/>
      <c r="LTK20" s="130"/>
      <c r="LTL20" s="130"/>
      <c r="LTM20" s="130"/>
      <c r="LTN20" s="130"/>
      <c r="LTO20" s="130"/>
      <c r="LTP20" s="130"/>
      <c r="LTQ20" s="130"/>
      <c r="LTR20" s="130"/>
      <c r="LTS20" s="130"/>
      <c r="LTT20" s="130"/>
      <c r="LTU20" s="130"/>
      <c r="LTV20" s="130"/>
      <c r="LTW20" s="130"/>
      <c r="LTX20" s="130"/>
      <c r="LTY20" s="130"/>
      <c r="LTZ20" s="130"/>
      <c r="LUA20" s="130"/>
      <c r="LUB20" s="130"/>
      <c r="LUC20" s="130"/>
      <c r="LUD20" s="130"/>
      <c r="LUE20" s="130"/>
      <c r="LUF20" s="130"/>
      <c r="LUG20" s="130"/>
      <c r="LUH20" s="130"/>
      <c r="LUI20" s="130"/>
      <c r="LUJ20" s="130"/>
      <c r="LUK20" s="130"/>
      <c r="LUL20" s="130"/>
      <c r="LUM20" s="130"/>
      <c r="LUN20" s="130"/>
      <c r="LUO20" s="130"/>
      <c r="LUP20" s="130"/>
      <c r="LUQ20" s="130"/>
      <c r="LUR20" s="130"/>
      <c r="LUS20" s="130"/>
      <c r="LUT20" s="130"/>
      <c r="LUU20" s="130"/>
      <c r="LUV20" s="130"/>
      <c r="LUW20" s="130"/>
      <c r="LUX20" s="130"/>
      <c r="LUY20" s="130"/>
      <c r="LUZ20" s="130"/>
      <c r="LVA20" s="130"/>
      <c r="LVB20" s="130"/>
      <c r="LVC20" s="130"/>
      <c r="LVD20" s="130"/>
      <c r="LVE20" s="130"/>
      <c r="LVF20" s="130"/>
      <c r="LVG20" s="130"/>
      <c r="LVH20" s="130"/>
      <c r="LVI20" s="130"/>
      <c r="LVJ20" s="130"/>
      <c r="LVK20" s="130"/>
      <c r="LVL20" s="130"/>
      <c r="LVM20" s="130"/>
      <c r="LVN20" s="130"/>
      <c r="LVO20" s="130"/>
      <c r="LVP20" s="130"/>
      <c r="LVQ20" s="130"/>
      <c r="LVR20" s="130"/>
      <c r="LVS20" s="130"/>
      <c r="LVT20" s="130"/>
      <c r="LVU20" s="130"/>
      <c r="LVV20" s="130"/>
      <c r="LVW20" s="130"/>
      <c r="LVX20" s="130"/>
      <c r="LVY20" s="130"/>
      <c r="LVZ20" s="130"/>
      <c r="LWA20" s="130"/>
      <c r="LWB20" s="130"/>
      <c r="LWC20" s="130"/>
      <c r="LWD20" s="130"/>
      <c r="LWE20" s="130"/>
      <c r="LWF20" s="130"/>
      <c r="LWG20" s="130"/>
      <c r="LWH20" s="130"/>
      <c r="LWI20" s="130"/>
      <c r="LWJ20" s="130"/>
      <c r="LWK20" s="130"/>
      <c r="LWL20" s="130"/>
      <c r="LWM20" s="130"/>
      <c r="LWN20" s="130"/>
      <c r="LWO20" s="130"/>
      <c r="LWP20" s="130"/>
      <c r="LWQ20" s="130"/>
      <c r="LWR20" s="130"/>
      <c r="LWS20" s="130"/>
      <c r="LWT20" s="130"/>
      <c r="LWU20" s="130"/>
      <c r="LWV20" s="130"/>
      <c r="LWW20" s="130"/>
      <c r="LWX20" s="130"/>
      <c r="LWY20" s="130"/>
      <c r="LWZ20" s="130"/>
      <c r="LXA20" s="130"/>
      <c r="LXB20" s="130"/>
      <c r="LXC20" s="130"/>
      <c r="LXD20" s="130"/>
      <c r="LXE20" s="130"/>
      <c r="LXF20" s="130"/>
      <c r="LXG20" s="130"/>
      <c r="LXH20" s="130"/>
      <c r="LXI20" s="130"/>
      <c r="LXJ20" s="130"/>
      <c r="LXK20" s="130"/>
      <c r="LXL20" s="130"/>
      <c r="LXM20" s="130"/>
      <c r="LXN20" s="130"/>
      <c r="LXO20" s="130"/>
      <c r="LXP20" s="130"/>
      <c r="LXQ20" s="130"/>
      <c r="LXR20" s="130"/>
      <c r="LXS20" s="130"/>
      <c r="LXT20" s="130"/>
      <c r="LXU20" s="130"/>
      <c r="LXV20" s="130"/>
      <c r="LXW20" s="130"/>
      <c r="LXX20" s="130"/>
      <c r="LXY20" s="130"/>
      <c r="LXZ20" s="130"/>
      <c r="LYA20" s="130"/>
      <c r="LYB20" s="130"/>
      <c r="LYC20" s="130"/>
      <c r="LYD20" s="130"/>
      <c r="LYE20" s="130"/>
      <c r="LYF20" s="130"/>
      <c r="LYG20" s="130"/>
      <c r="LYH20" s="130"/>
      <c r="LYI20" s="130"/>
      <c r="LYJ20" s="130"/>
      <c r="LYK20" s="130"/>
      <c r="LYL20" s="130"/>
      <c r="LYM20" s="130"/>
      <c r="LYN20" s="130"/>
      <c r="LYO20" s="130"/>
      <c r="LYP20" s="130"/>
      <c r="LYQ20" s="130"/>
      <c r="LYR20" s="130"/>
      <c r="LYS20" s="130"/>
      <c r="LYT20" s="130"/>
      <c r="LYU20" s="130"/>
      <c r="LYV20" s="130"/>
      <c r="LYW20" s="130"/>
      <c r="LYX20" s="130"/>
      <c r="LYY20" s="130"/>
      <c r="LYZ20" s="130"/>
      <c r="LZA20" s="130"/>
      <c r="LZB20" s="130"/>
      <c r="LZC20" s="130"/>
      <c r="LZD20" s="130"/>
      <c r="LZE20" s="130"/>
      <c r="LZF20" s="130"/>
      <c r="LZG20" s="130"/>
      <c r="LZH20" s="130"/>
      <c r="LZI20" s="130"/>
      <c r="LZJ20" s="130"/>
      <c r="LZK20" s="130"/>
      <c r="LZL20" s="130"/>
      <c r="LZM20" s="130"/>
      <c r="LZN20" s="130"/>
      <c r="LZO20" s="130"/>
      <c r="LZP20" s="130"/>
      <c r="LZQ20" s="130"/>
      <c r="LZR20" s="130"/>
      <c r="LZS20" s="130"/>
      <c r="LZT20" s="130"/>
      <c r="LZU20" s="130"/>
      <c r="LZV20" s="130"/>
      <c r="LZW20" s="130"/>
      <c r="LZX20" s="130"/>
      <c r="LZY20" s="130"/>
      <c r="LZZ20" s="130"/>
      <c r="MAA20" s="130"/>
      <c r="MAB20" s="130"/>
      <c r="MAC20" s="130"/>
      <c r="MAD20" s="130"/>
      <c r="MAE20" s="130"/>
      <c r="MAF20" s="130"/>
      <c r="MAG20" s="130"/>
      <c r="MAH20" s="130"/>
      <c r="MAI20" s="130"/>
      <c r="MAJ20" s="130"/>
      <c r="MAK20" s="130"/>
      <c r="MAL20" s="130"/>
      <c r="MAM20" s="130"/>
      <c r="MAN20" s="130"/>
      <c r="MAO20" s="130"/>
      <c r="MAP20" s="130"/>
      <c r="MAQ20" s="130"/>
      <c r="MAR20" s="130"/>
      <c r="MAS20" s="130"/>
      <c r="MAT20" s="130"/>
      <c r="MAU20" s="130"/>
      <c r="MAV20" s="130"/>
      <c r="MAW20" s="130"/>
      <c r="MAX20" s="130"/>
      <c r="MAY20" s="130"/>
      <c r="MAZ20" s="130"/>
      <c r="MBA20" s="130"/>
      <c r="MBB20" s="130"/>
      <c r="MBC20" s="130"/>
      <c r="MBD20" s="130"/>
      <c r="MBE20" s="130"/>
      <c r="MBF20" s="130"/>
      <c r="MBG20" s="130"/>
      <c r="MBH20" s="130"/>
      <c r="MBI20" s="130"/>
      <c r="MBJ20" s="130"/>
      <c r="MBK20" s="130"/>
      <c r="MBL20" s="130"/>
      <c r="MBM20" s="130"/>
      <c r="MBN20" s="130"/>
      <c r="MBO20" s="130"/>
      <c r="MBP20" s="130"/>
      <c r="MBQ20" s="130"/>
      <c r="MBR20" s="130"/>
      <c r="MBS20" s="130"/>
      <c r="MBT20" s="130"/>
      <c r="MBU20" s="130"/>
      <c r="MBV20" s="130"/>
      <c r="MBW20" s="130"/>
      <c r="MBX20" s="130"/>
      <c r="MBY20" s="130"/>
      <c r="MBZ20" s="130"/>
      <c r="MCA20" s="130"/>
      <c r="MCB20" s="130"/>
      <c r="MCC20" s="130"/>
      <c r="MCD20" s="130"/>
      <c r="MCE20" s="130"/>
      <c r="MCF20" s="130"/>
      <c r="MCG20" s="130"/>
      <c r="MCH20" s="130"/>
      <c r="MCI20" s="130"/>
      <c r="MCJ20" s="130"/>
      <c r="MCK20" s="130"/>
      <c r="MCL20" s="130"/>
      <c r="MCM20" s="130"/>
      <c r="MCN20" s="130"/>
      <c r="MCO20" s="130"/>
      <c r="MCP20" s="130"/>
      <c r="MCQ20" s="130"/>
      <c r="MCR20" s="130"/>
      <c r="MCS20" s="130"/>
      <c r="MCT20" s="130"/>
      <c r="MCU20" s="130"/>
      <c r="MCV20" s="130"/>
      <c r="MCW20" s="130"/>
      <c r="MCX20" s="130"/>
      <c r="MCY20" s="130"/>
      <c r="MCZ20" s="130"/>
      <c r="MDA20" s="130"/>
      <c r="MDB20" s="130"/>
      <c r="MDC20" s="130"/>
      <c r="MDD20" s="130"/>
      <c r="MDE20" s="130"/>
      <c r="MDF20" s="130"/>
      <c r="MDG20" s="130"/>
      <c r="MDH20" s="130"/>
      <c r="MDI20" s="130"/>
      <c r="MDJ20" s="130"/>
      <c r="MDK20" s="130"/>
      <c r="MDL20" s="130"/>
      <c r="MDM20" s="130"/>
      <c r="MDN20" s="130"/>
      <c r="MDO20" s="130"/>
      <c r="MDP20" s="130"/>
      <c r="MDQ20" s="130"/>
      <c r="MDR20" s="130"/>
      <c r="MDS20" s="130"/>
      <c r="MDT20" s="130"/>
      <c r="MDU20" s="130"/>
      <c r="MDV20" s="130"/>
      <c r="MDW20" s="130"/>
      <c r="MDX20" s="130"/>
      <c r="MDY20" s="130"/>
      <c r="MDZ20" s="130"/>
      <c r="MEA20" s="130"/>
      <c r="MEB20" s="130"/>
      <c r="MEC20" s="130"/>
      <c r="MED20" s="130"/>
      <c r="MEE20" s="130"/>
      <c r="MEF20" s="130"/>
      <c r="MEG20" s="130"/>
      <c r="MEH20" s="130"/>
      <c r="MEI20" s="130"/>
      <c r="MEJ20" s="130"/>
      <c r="MEK20" s="130"/>
      <c r="MEL20" s="130"/>
      <c r="MEM20" s="130"/>
      <c r="MEN20" s="130"/>
      <c r="MEO20" s="130"/>
      <c r="MEP20" s="130"/>
      <c r="MEQ20" s="130"/>
      <c r="MER20" s="130"/>
      <c r="MES20" s="130"/>
      <c r="MET20" s="130"/>
      <c r="MEU20" s="130"/>
      <c r="MEV20" s="130"/>
      <c r="MEW20" s="130"/>
      <c r="MEX20" s="130"/>
      <c r="MEY20" s="130"/>
      <c r="MEZ20" s="130"/>
      <c r="MFA20" s="130"/>
      <c r="MFB20" s="130"/>
      <c r="MFC20" s="130"/>
      <c r="MFD20" s="130"/>
      <c r="MFE20" s="130"/>
      <c r="MFF20" s="130"/>
      <c r="MFG20" s="130"/>
      <c r="MFH20" s="130"/>
      <c r="MFI20" s="130"/>
      <c r="MFJ20" s="130"/>
      <c r="MFK20" s="130"/>
      <c r="MFL20" s="130"/>
      <c r="MFM20" s="130"/>
      <c r="MFN20" s="130"/>
      <c r="MFO20" s="130"/>
      <c r="MFP20" s="130"/>
      <c r="MFQ20" s="130"/>
      <c r="MFR20" s="130"/>
      <c r="MFS20" s="130"/>
      <c r="MFT20" s="130"/>
      <c r="MFU20" s="130"/>
      <c r="MFV20" s="130"/>
      <c r="MFW20" s="130"/>
      <c r="MFX20" s="130"/>
      <c r="MFY20" s="130"/>
      <c r="MFZ20" s="130"/>
      <c r="MGA20" s="130"/>
      <c r="MGB20" s="130"/>
      <c r="MGC20" s="130"/>
      <c r="MGD20" s="130"/>
      <c r="MGE20" s="130"/>
      <c r="MGF20" s="130"/>
      <c r="MGG20" s="130"/>
      <c r="MGH20" s="130"/>
      <c r="MGI20" s="130"/>
      <c r="MGJ20" s="130"/>
      <c r="MGK20" s="130"/>
      <c r="MGL20" s="130"/>
      <c r="MGM20" s="130"/>
      <c r="MGN20" s="130"/>
      <c r="MGO20" s="130"/>
      <c r="MGP20" s="130"/>
      <c r="MGQ20" s="130"/>
      <c r="MGR20" s="130"/>
      <c r="MGS20" s="130"/>
      <c r="MGT20" s="130"/>
      <c r="MGU20" s="130"/>
      <c r="MGV20" s="130"/>
      <c r="MGW20" s="130"/>
      <c r="MGX20" s="130"/>
      <c r="MGY20" s="130"/>
      <c r="MGZ20" s="130"/>
      <c r="MHA20" s="130"/>
      <c r="MHB20" s="130"/>
      <c r="MHC20" s="130"/>
      <c r="MHD20" s="130"/>
      <c r="MHE20" s="130"/>
      <c r="MHF20" s="130"/>
      <c r="MHG20" s="130"/>
      <c r="MHH20" s="130"/>
      <c r="MHI20" s="130"/>
      <c r="MHJ20" s="130"/>
      <c r="MHK20" s="130"/>
      <c r="MHL20" s="130"/>
      <c r="MHM20" s="130"/>
      <c r="MHN20" s="130"/>
      <c r="MHO20" s="130"/>
      <c r="MHP20" s="130"/>
      <c r="MHQ20" s="130"/>
      <c r="MHR20" s="130"/>
      <c r="MHS20" s="130"/>
      <c r="MHT20" s="130"/>
      <c r="MHU20" s="130"/>
      <c r="MHV20" s="130"/>
      <c r="MHW20" s="130"/>
      <c r="MHX20" s="130"/>
      <c r="MHY20" s="130"/>
      <c r="MHZ20" s="130"/>
      <c r="MIA20" s="130"/>
      <c r="MIB20" s="130"/>
      <c r="MIC20" s="130"/>
      <c r="MID20" s="130"/>
      <c r="MIE20" s="130"/>
      <c r="MIF20" s="130"/>
      <c r="MIG20" s="130"/>
      <c r="MIH20" s="130"/>
      <c r="MII20" s="130"/>
      <c r="MIJ20" s="130"/>
      <c r="MIK20" s="130"/>
      <c r="MIL20" s="130"/>
      <c r="MIM20" s="130"/>
      <c r="MIN20" s="130"/>
      <c r="MIO20" s="130"/>
      <c r="MIP20" s="130"/>
      <c r="MIQ20" s="130"/>
      <c r="MIR20" s="130"/>
      <c r="MIS20" s="130"/>
      <c r="MIT20" s="130"/>
      <c r="MIU20" s="130"/>
      <c r="MIV20" s="130"/>
      <c r="MIW20" s="130"/>
      <c r="MIX20" s="130"/>
      <c r="MIY20" s="130"/>
      <c r="MIZ20" s="130"/>
      <c r="MJA20" s="130"/>
      <c r="MJB20" s="130"/>
      <c r="MJC20" s="130"/>
      <c r="MJD20" s="130"/>
      <c r="MJE20" s="130"/>
      <c r="MJF20" s="130"/>
      <c r="MJG20" s="130"/>
      <c r="MJH20" s="130"/>
      <c r="MJI20" s="130"/>
      <c r="MJJ20" s="130"/>
      <c r="MJK20" s="130"/>
      <c r="MJL20" s="130"/>
      <c r="MJM20" s="130"/>
      <c r="MJN20" s="130"/>
      <c r="MJO20" s="130"/>
      <c r="MJP20" s="130"/>
      <c r="MJQ20" s="130"/>
      <c r="MJR20" s="130"/>
      <c r="MJS20" s="130"/>
      <c r="MJT20" s="130"/>
      <c r="MJU20" s="130"/>
      <c r="MJV20" s="130"/>
      <c r="MJW20" s="130"/>
      <c r="MJX20" s="130"/>
      <c r="MJY20" s="130"/>
      <c r="MJZ20" s="130"/>
      <c r="MKA20" s="130"/>
      <c r="MKB20" s="130"/>
      <c r="MKC20" s="130"/>
      <c r="MKD20" s="130"/>
      <c r="MKE20" s="130"/>
      <c r="MKF20" s="130"/>
      <c r="MKG20" s="130"/>
      <c r="MKH20" s="130"/>
      <c r="MKI20" s="130"/>
      <c r="MKJ20" s="130"/>
      <c r="MKK20" s="130"/>
      <c r="MKL20" s="130"/>
      <c r="MKM20" s="130"/>
      <c r="MKN20" s="130"/>
      <c r="MKO20" s="130"/>
      <c r="MKP20" s="130"/>
      <c r="MKQ20" s="130"/>
      <c r="MKR20" s="130"/>
      <c r="MKS20" s="130"/>
      <c r="MKT20" s="130"/>
      <c r="MKU20" s="130"/>
      <c r="MKV20" s="130"/>
      <c r="MKW20" s="130"/>
      <c r="MKX20" s="130"/>
      <c r="MKY20" s="130"/>
      <c r="MKZ20" s="130"/>
      <c r="MLA20" s="130"/>
      <c r="MLB20" s="130"/>
      <c r="MLC20" s="130"/>
      <c r="MLD20" s="130"/>
      <c r="MLE20" s="130"/>
      <c r="MLF20" s="130"/>
      <c r="MLG20" s="130"/>
      <c r="MLH20" s="130"/>
      <c r="MLI20" s="130"/>
      <c r="MLJ20" s="130"/>
      <c r="MLK20" s="130"/>
      <c r="MLL20" s="130"/>
      <c r="MLM20" s="130"/>
      <c r="MLN20" s="130"/>
      <c r="MLO20" s="130"/>
      <c r="MLP20" s="130"/>
      <c r="MLQ20" s="130"/>
      <c r="MLR20" s="130"/>
      <c r="MLS20" s="130"/>
      <c r="MLT20" s="130"/>
      <c r="MLU20" s="130"/>
      <c r="MLV20" s="130"/>
      <c r="MLW20" s="130"/>
      <c r="MLX20" s="130"/>
      <c r="MLY20" s="130"/>
      <c r="MLZ20" s="130"/>
      <c r="MMA20" s="130"/>
      <c r="MMB20" s="130"/>
      <c r="MMC20" s="130"/>
      <c r="MMD20" s="130"/>
      <c r="MME20" s="130"/>
      <c r="MMF20" s="130"/>
      <c r="MMG20" s="130"/>
      <c r="MMH20" s="130"/>
      <c r="MMI20" s="130"/>
      <c r="MMJ20" s="130"/>
      <c r="MMK20" s="130"/>
      <c r="MML20" s="130"/>
      <c r="MMM20" s="130"/>
      <c r="MMN20" s="130"/>
      <c r="MMO20" s="130"/>
      <c r="MMP20" s="130"/>
      <c r="MMQ20" s="130"/>
      <c r="MMR20" s="130"/>
      <c r="MMS20" s="130"/>
      <c r="MMT20" s="130"/>
      <c r="MMU20" s="130"/>
      <c r="MMV20" s="130"/>
      <c r="MMW20" s="130"/>
      <c r="MMX20" s="130"/>
      <c r="MMY20" s="130"/>
      <c r="MMZ20" s="130"/>
      <c r="MNA20" s="130"/>
      <c r="MNB20" s="130"/>
      <c r="MNC20" s="130"/>
      <c r="MND20" s="130"/>
      <c r="MNE20" s="130"/>
      <c r="MNF20" s="130"/>
      <c r="MNG20" s="130"/>
      <c r="MNH20" s="130"/>
      <c r="MNI20" s="130"/>
      <c r="MNJ20" s="130"/>
      <c r="MNK20" s="130"/>
      <c r="MNL20" s="130"/>
      <c r="MNM20" s="130"/>
      <c r="MNN20" s="130"/>
      <c r="MNO20" s="130"/>
      <c r="MNP20" s="130"/>
      <c r="MNQ20" s="130"/>
      <c r="MNR20" s="130"/>
      <c r="MNS20" s="130"/>
      <c r="MNT20" s="130"/>
      <c r="MNU20" s="130"/>
      <c r="MNV20" s="130"/>
      <c r="MNW20" s="130"/>
      <c r="MNX20" s="130"/>
      <c r="MNY20" s="130"/>
      <c r="MNZ20" s="130"/>
      <c r="MOA20" s="130"/>
      <c r="MOB20" s="130"/>
      <c r="MOC20" s="130"/>
      <c r="MOD20" s="130"/>
      <c r="MOE20" s="130"/>
      <c r="MOF20" s="130"/>
      <c r="MOG20" s="130"/>
      <c r="MOH20" s="130"/>
      <c r="MOI20" s="130"/>
      <c r="MOJ20" s="130"/>
      <c r="MOK20" s="130"/>
      <c r="MOL20" s="130"/>
      <c r="MOM20" s="130"/>
      <c r="MON20" s="130"/>
      <c r="MOO20" s="130"/>
      <c r="MOP20" s="130"/>
      <c r="MOQ20" s="130"/>
      <c r="MOR20" s="130"/>
      <c r="MOS20" s="130"/>
      <c r="MOT20" s="130"/>
      <c r="MOU20" s="130"/>
      <c r="MOV20" s="130"/>
      <c r="MOW20" s="130"/>
      <c r="MOX20" s="130"/>
      <c r="MOY20" s="130"/>
      <c r="MOZ20" s="130"/>
      <c r="MPA20" s="130"/>
      <c r="MPB20" s="130"/>
      <c r="MPC20" s="130"/>
      <c r="MPD20" s="130"/>
      <c r="MPE20" s="130"/>
      <c r="MPF20" s="130"/>
      <c r="MPG20" s="130"/>
      <c r="MPH20" s="130"/>
      <c r="MPI20" s="130"/>
      <c r="MPJ20" s="130"/>
      <c r="MPK20" s="130"/>
      <c r="MPL20" s="130"/>
      <c r="MPM20" s="130"/>
      <c r="MPN20" s="130"/>
      <c r="MPO20" s="130"/>
      <c r="MPP20" s="130"/>
      <c r="MPQ20" s="130"/>
      <c r="MPR20" s="130"/>
      <c r="MPS20" s="130"/>
      <c r="MPT20" s="130"/>
      <c r="MPU20" s="130"/>
      <c r="MPV20" s="130"/>
      <c r="MPW20" s="130"/>
      <c r="MPX20" s="130"/>
      <c r="MPY20" s="130"/>
      <c r="MPZ20" s="130"/>
      <c r="MQA20" s="130"/>
      <c r="MQB20" s="130"/>
      <c r="MQC20" s="130"/>
      <c r="MQD20" s="130"/>
      <c r="MQE20" s="130"/>
      <c r="MQF20" s="130"/>
      <c r="MQG20" s="130"/>
      <c r="MQH20" s="130"/>
      <c r="MQI20" s="130"/>
      <c r="MQJ20" s="130"/>
      <c r="MQK20" s="130"/>
      <c r="MQL20" s="130"/>
      <c r="MQM20" s="130"/>
      <c r="MQN20" s="130"/>
      <c r="MQO20" s="130"/>
      <c r="MQP20" s="130"/>
      <c r="MQQ20" s="130"/>
      <c r="MQR20" s="130"/>
      <c r="MQS20" s="130"/>
      <c r="MQT20" s="130"/>
      <c r="MQU20" s="130"/>
      <c r="MQV20" s="130"/>
      <c r="MQW20" s="130"/>
      <c r="MQX20" s="130"/>
      <c r="MQY20" s="130"/>
      <c r="MQZ20" s="130"/>
      <c r="MRA20" s="130"/>
      <c r="MRB20" s="130"/>
      <c r="MRC20" s="130"/>
      <c r="MRD20" s="130"/>
      <c r="MRE20" s="130"/>
      <c r="MRF20" s="130"/>
      <c r="MRG20" s="130"/>
      <c r="MRH20" s="130"/>
      <c r="MRI20" s="130"/>
      <c r="MRJ20" s="130"/>
      <c r="MRK20" s="130"/>
      <c r="MRL20" s="130"/>
      <c r="MRM20" s="130"/>
      <c r="MRN20" s="130"/>
      <c r="MRO20" s="130"/>
      <c r="MRP20" s="130"/>
      <c r="MRQ20" s="130"/>
      <c r="MRR20" s="130"/>
      <c r="MRS20" s="130"/>
      <c r="MRT20" s="130"/>
      <c r="MRU20" s="130"/>
      <c r="MRV20" s="130"/>
      <c r="MRW20" s="130"/>
      <c r="MRX20" s="130"/>
      <c r="MRY20" s="130"/>
      <c r="MRZ20" s="130"/>
      <c r="MSA20" s="130"/>
      <c r="MSB20" s="130"/>
      <c r="MSC20" s="130"/>
      <c r="MSD20" s="130"/>
      <c r="MSE20" s="130"/>
      <c r="MSF20" s="130"/>
      <c r="MSG20" s="130"/>
      <c r="MSH20" s="130"/>
      <c r="MSI20" s="130"/>
      <c r="MSJ20" s="130"/>
      <c r="MSK20" s="130"/>
      <c r="MSL20" s="130"/>
      <c r="MSM20" s="130"/>
      <c r="MSN20" s="130"/>
      <c r="MSO20" s="130"/>
      <c r="MSP20" s="130"/>
      <c r="MSQ20" s="130"/>
      <c r="MSR20" s="130"/>
      <c r="MSS20" s="130"/>
      <c r="MST20" s="130"/>
      <c r="MSU20" s="130"/>
      <c r="MSV20" s="130"/>
      <c r="MSW20" s="130"/>
      <c r="MSX20" s="130"/>
      <c r="MSY20" s="130"/>
      <c r="MSZ20" s="130"/>
      <c r="MTA20" s="130"/>
      <c r="MTB20" s="130"/>
      <c r="MTC20" s="130"/>
      <c r="MTD20" s="130"/>
      <c r="MTE20" s="130"/>
      <c r="MTF20" s="130"/>
      <c r="MTG20" s="130"/>
      <c r="MTH20" s="130"/>
      <c r="MTI20" s="130"/>
      <c r="MTJ20" s="130"/>
      <c r="MTK20" s="130"/>
      <c r="MTL20" s="130"/>
      <c r="MTM20" s="130"/>
      <c r="MTN20" s="130"/>
      <c r="MTO20" s="130"/>
      <c r="MTP20" s="130"/>
      <c r="MTQ20" s="130"/>
      <c r="MTR20" s="130"/>
      <c r="MTS20" s="130"/>
      <c r="MTT20" s="130"/>
      <c r="MTU20" s="130"/>
      <c r="MTV20" s="130"/>
      <c r="MTW20" s="130"/>
      <c r="MTX20" s="130"/>
      <c r="MTY20" s="130"/>
      <c r="MTZ20" s="130"/>
      <c r="MUA20" s="130"/>
      <c r="MUB20" s="130"/>
      <c r="MUC20" s="130"/>
      <c r="MUD20" s="130"/>
      <c r="MUE20" s="130"/>
      <c r="MUF20" s="130"/>
      <c r="MUG20" s="130"/>
      <c r="MUH20" s="130"/>
      <c r="MUI20" s="130"/>
      <c r="MUJ20" s="130"/>
      <c r="MUK20" s="130"/>
      <c r="MUL20" s="130"/>
      <c r="MUM20" s="130"/>
      <c r="MUN20" s="130"/>
      <c r="MUO20" s="130"/>
      <c r="MUP20" s="130"/>
      <c r="MUQ20" s="130"/>
      <c r="MUR20" s="130"/>
      <c r="MUS20" s="130"/>
      <c r="MUT20" s="130"/>
      <c r="MUU20" s="130"/>
      <c r="MUV20" s="130"/>
      <c r="MUW20" s="130"/>
      <c r="MUX20" s="130"/>
      <c r="MUY20" s="130"/>
      <c r="MUZ20" s="130"/>
      <c r="MVA20" s="130"/>
      <c r="MVB20" s="130"/>
      <c r="MVC20" s="130"/>
      <c r="MVD20" s="130"/>
      <c r="MVE20" s="130"/>
      <c r="MVF20" s="130"/>
      <c r="MVG20" s="130"/>
      <c r="MVH20" s="130"/>
      <c r="MVI20" s="130"/>
      <c r="MVJ20" s="130"/>
      <c r="MVK20" s="130"/>
      <c r="MVL20" s="130"/>
      <c r="MVM20" s="130"/>
      <c r="MVN20" s="130"/>
      <c r="MVO20" s="130"/>
      <c r="MVP20" s="130"/>
      <c r="MVQ20" s="130"/>
      <c r="MVR20" s="130"/>
      <c r="MVS20" s="130"/>
      <c r="MVT20" s="130"/>
      <c r="MVU20" s="130"/>
      <c r="MVV20" s="130"/>
      <c r="MVW20" s="130"/>
      <c r="MVX20" s="130"/>
      <c r="MVY20" s="130"/>
      <c r="MVZ20" s="130"/>
      <c r="MWA20" s="130"/>
      <c r="MWB20" s="130"/>
      <c r="MWC20" s="130"/>
      <c r="MWD20" s="130"/>
      <c r="MWE20" s="130"/>
      <c r="MWF20" s="130"/>
      <c r="MWG20" s="130"/>
      <c r="MWH20" s="130"/>
      <c r="MWI20" s="130"/>
      <c r="MWJ20" s="130"/>
      <c r="MWK20" s="130"/>
      <c r="MWL20" s="130"/>
      <c r="MWM20" s="130"/>
      <c r="MWN20" s="130"/>
      <c r="MWO20" s="130"/>
      <c r="MWP20" s="130"/>
      <c r="MWQ20" s="130"/>
      <c r="MWR20" s="130"/>
      <c r="MWS20" s="130"/>
      <c r="MWT20" s="130"/>
      <c r="MWU20" s="130"/>
      <c r="MWV20" s="130"/>
      <c r="MWW20" s="130"/>
      <c r="MWX20" s="130"/>
      <c r="MWY20" s="130"/>
      <c r="MWZ20" s="130"/>
      <c r="MXA20" s="130"/>
      <c r="MXB20" s="130"/>
      <c r="MXC20" s="130"/>
      <c r="MXD20" s="130"/>
      <c r="MXE20" s="130"/>
      <c r="MXF20" s="130"/>
      <c r="MXG20" s="130"/>
      <c r="MXH20" s="130"/>
      <c r="MXI20" s="130"/>
      <c r="MXJ20" s="130"/>
      <c r="MXK20" s="130"/>
      <c r="MXL20" s="130"/>
      <c r="MXM20" s="130"/>
      <c r="MXN20" s="130"/>
      <c r="MXO20" s="130"/>
      <c r="MXP20" s="130"/>
      <c r="MXQ20" s="130"/>
      <c r="MXR20" s="130"/>
      <c r="MXS20" s="130"/>
      <c r="MXT20" s="130"/>
      <c r="MXU20" s="130"/>
      <c r="MXV20" s="130"/>
      <c r="MXW20" s="130"/>
      <c r="MXX20" s="130"/>
      <c r="MXY20" s="130"/>
      <c r="MXZ20" s="130"/>
      <c r="MYA20" s="130"/>
      <c r="MYB20" s="130"/>
      <c r="MYC20" s="130"/>
      <c r="MYD20" s="130"/>
      <c r="MYE20" s="130"/>
      <c r="MYF20" s="130"/>
      <c r="MYG20" s="130"/>
      <c r="MYH20" s="130"/>
      <c r="MYI20" s="130"/>
      <c r="MYJ20" s="130"/>
      <c r="MYK20" s="130"/>
      <c r="MYL20" s="130"/>
      <c r="MYM20" s="130"/>
      <c r="MYN20" s="130"/>
      <c r="MYO20" s="130"/>
      <c r="MYP20" s="130"/>
      <c r="MYQ20" s="130"/>
      <c r="MYR20" s="130"/>
      <c r="MYS20" s="130"/>
      <c r="MYT20" s="130"/>
      <c r="MYU20" s="130"/>
      <c r="MYV20" s="130"/>
      <c r="MYW20" s="130"/>
      <c r="MYX20" s="130"/>
      <c r="MYY20" s="130"/>
      <c r="MYZ20" s="130"/>
      <c r="MZA20" s="130"/>
      <c r="MZB20" s="130"/>
      <c r="MZC20" s="130"/>
      <c r="MZD20" s="130"/>
      <c r="MZE20" s="130"/>
      <c r="MZF20" s="130"/>
      <c r="MZG20" s="130"/>
      <c r="MZH20" s="130"/>
      <c r="MZI20" s="130"/>
      <c r="MZJ20" s="130"/>
      <c r="MZK20" s="130"/>
      <c r="MZL20" s="130"/>
      <c r="MZM20" s="130"/>
      <c r="MZN20" s="130"/>
      <c r="MZO20" s="130"/>
      <c r="MZP20" s="130"/>
      <c r="MZQ20" s="130"/>
      <c r="MZR20" s="130"/>
      <c r="MZS20" s="130"/>
      <c r="MZT20" s="130"/>
      <c r="MZU20" s="130"/>
      <c r="MZV20" s="130"/>
      <c r="MZW20" s="130"/>
      <c r="MZX20" s="130"/>
      <c r="MZY20" s="130"/>
      <c r="MZZ20" s="130"/>
      <c r="NAA20" s="130"/>
      <c r="NAB20" s="130"/>
      <c r="NAC20" s="130"/>
      <c r="NAD20" s="130"/>
      <c r="NAE20" s="130"/>
      <c r="NAF20" s="130"/>
      <c r="NAG20" s="130"/>
      <c r="NAH20" s="130"/>
      <c r="NAI20" s="130"/>
      <c r="NAJ20" s="130"/>
      <c r="NAK20" s="130"/>
      <c r="NAL20" s="130"/>
      <c r="NAM20" s="130"/>
      <c r="NAN20" s="130"/>
      <c r="NAO20" s="130"/>
      <c r="NAP20" s="130"/>
      <c r="NAQ20" s="130"/>
      <c r="NAR20" s="130"/>
      <c r="NAS20" s="130"/>
      <c r="NAT20" s="130"/>
      <c r="NAU20" s="130"/>
      <c r="NAV20" s="130"/>
      <c r="NAW20" s="130"/>
      <c r="NAX20" s="130"/>
      <c r="NAY20" s="130"/>
      <c r="NAZ20" s="130"/>
      <c r="NBA20" s="130"/>
      <c r="NBB20" s="130"/>
      <c r="NBC20" s="130"/>
      <c r="NBD20" s="130"/>
      <c r="NBE20" s="130"/>
      <c r="NBF20" s="130"/>
      <c r="NBG20" s="130"/>
      <c r="NBH20" s="130"/>
      <c r="NBI20" s="130"/>
      <c r="NBJ20" s="130"/>
      <c r="NBK20" s="130"/>
      <c r="NBL20" s="130"/>
      <c r="NBM20" s="130"/>
      <c r="NBN20" s="130"/>
      <c r="NBO20" s="130"/>
      <c r="NBP20" s="130"/>
      <c r="NBQ20" s="130"/>
      <c r="NBR20" s="130"/>
      <c r="NBS20" s="130"/>
      <c r="NBT20" s="130"/>
      <c r="NBU20" s="130"/>
      <c r="NBV20" s="130"/>
      <c r="NBW20" s="130"/>
      <c r="NBX20" s="130"/>
      <c r="NBY20" s="130"/>
      <c r="NBZ20" s="130"/>
      <c r="NCA20" s="130"/>
      <c r="NCB20" s="130"/>
      <c r="NCC20" s="130"/>
      <c r="NCD20" s="130"/>
      <c r="NCE20" s="130"/>
      <c r="NCF20" s="130"/>
      <c r="NCG20" s="130"/>
      <c r="NCH20" s="130"/>
      <c r="NCI20" s="130"/>
      <c r="NCJ20" s="130"/>
      <c r="NCK20" s="130"/>
      <c r="NCL20" s="130"/>
      <c r="NCM20" s="130"/>
      <c r="NCN20" s="130"/>
      <c r="NCO20" s="130"/>
      <c r="NCP20" s="130"/>
      <c r="NCQ20" s="130"/>
      <c r="NCR20" s="130"/>
      <c r="NCS20" s="130"/>
      <c r="NCT20" s="130"/>
      <c r="NCU20" s="130"/>
      <c r="NCV20" s="130"/>
      <c r="NCW20" s="130"/>
      <c r="NCX20" s="130"/>
      <c r="NCY20" s="130"/>
      <c r="NCZ20" s="130"/>
      <c r="NDA20" s="130"/>
      <c r="NDB20" s="130"/>
      <c r="NDC20" s="130"/>
      <c r="NDD20" s="130"/>
      <c r="NDE20" s="130"/>
      <c r="NDF20" s="130"/>
      <c r="NDG20" s="130"/>
      <c r="NDH20" s="130"/>
      <c r="NDI20" s="130"/>
      <c r="NDJ20" s="130"/>
      <c r="NDK20" s="130"/>
      <c r="NDL20" s="130"/>
      <c r="NDM20" s="130"/>
      <c r="NDN20" s="130"/>
      <c r="NDO20" s="130"/>
      <c r="NDP20" s="130"/>
      <c r="NDQ20" s="130"/>
      <c r="NDR20" s="130"/>
      <c r="NDS20" s="130"/>
      <c r="NDT20" s="130"/>
      <c r="NDU20" s="130"/>
      <c r="NDV20" s="130"/>
      <c r="NDW20" s="130"/>
      <c r="NDX20" s="130"/>
      <c r="NDY20" s="130"/>
      <c r="NDZ20" s="130"/>
      <c r="NEA20" s="130"/>
      <c r="NEB20" s="130"/>
      <c r="NEC20" s="130"/>
      <c r="NED20" s="130"/>
      <c r="NEE20" s="130"/>
      <c r="NEF20" s="130"/>
      <c r="NEG20" s="130"/>
      <c r="NEH20" s="130"/>
      <c r="NEI20" s="130"/>
      <c r="NEJ20" s="130"/>
      <c r="NEK20" s="130"/>
      <c r="NEL20" s="130"/>
      <c r="NEM20" s="130"/>
      <c r="NEN20" s="130"/>
      <c r="NEO20" s="130"/>
      <c r="NEP20" s="130"/>
      <c r="NEQ20" s="130"/>
      <c r="NER20" s="130"/>
      <c r="NES20" s="130"/>
      <c r="NET20" s="130"/>
      <c r="NEU20" s="130"/>
      <c r="NEV20" s="130"/>
      <c r="NEW20" s="130"/>
      <c r="NEX20" s="130"/>
      <c r="NEY20" s="130"/>
      <c r="NEZ20" s="130"/>
      <c r="NFA20" s="130"/>
      <c r="NFB20" s="130"/>
      <c r="NFC20" s="130"/>
      <c r="NFD20" s="130"/>
      <c r="NFE20" s="130"/>
      <c r="NFF20" s="130"/>
      <c r="NFG20" s="130"/>
      <c r="NFH20" s="130"/>
      <c r="NFI20" s="130"/>
      <c r="NFJ20" s="130"/>
      <c r="NFK20" s="130"/>
      <c r="NFL20" s="130"/>
      <c r="NFM20" s="130"/>
      <c r="NFN20" s="130"/>
      <c r="NFO20" s="130"/>
      <c r="NFP20" s="130"/>
      <c r="NFQ20" s="130"/>
      <c r="NFR20" s="130"/>
      <c r="NFS20" s="130"/>
      <c r="NFT20" s="130"/>
      <c r="NFU20" s="130"/>
      <c r="NFV20" s="130"/>
      <c r="NFW20" s="130"/>
      <c r="NFX20" s="130"/>
      <c r="NFY20" s="130"/>
      <c r="NFZ20" s="130"/>
      <c r="NGA20" s="130"/>
      <c r="NGB20" s="130"/>
      <c r="NGC20" s="130"/>
      <c r="NGD20" s="130"/>
      <c r="NGE20" s="130"/>
      <c r="NGF20" s="130"/>
      <c r="NGG20" s="130"/>
      <c r="NGH20" s="130"/>
      <c r="NGI20" s="130"/>
      <c r="NGJ20" s="130"/>
      <c r="NGK20" s="130"/>
      <c r="NGL20" s="130"/>
      <c r="NGM20" s="130"/>
      <c r="NGN20" s="130"/>
      <c r="NGO20" s="130"/>
      <c r="NGP20" s="130"/>
      <c r="NGQ20" s="130"/>
      <c r="NGR20" s="130"/>
      <c r="NGS20" s="130"/>
      <c r="NGT20" s="130"/>
      <c r="NGU20" s="130"/>
      <c r="NGV20" s="130"/>
      <c r="NGW20" s="130"/>
      <c r="NGX20" s="130"/>
      <c r="NGY20" s="130"/>
      <c r="NGZ20" s="130"/>
      <c r="NHA20" s="130"/>
      <c r="NHB20" s="130"/>
      <c r="NHC20" s="130"/>
      <c r="NHD20" s="130"/>
      <c r="NHE20" s="130"/>
      <c r="NHF20" s="130"/>
      <c r="NHG20" s="130"/>
      <c r="NHH20" s="130"/>
      <c r="NHI20" s="130"/>
      <c r="NHJ20" s="130"/>
      <c r="NHK20" s="130"/>
      <c r="NHL20" s="130"/>
      <c r="NHM20" s="130"/>
      <c r="NHN20" s="130"/>
      <c r="NHO20" s="130"/>
      <c r="NHP20" s="130"/>
      <c r="NHQ20" s="130"/>
      <c r="NHR20" s="130"/>
      <c r="NHS20" s="130"/>
      <c r="NHT20" s="130"/>
      <c r="NHU20" s="130"/>
      <c r="NHV20" s="130"/>
      <c r="NHW20" s="130"/>
      <c r="NHX20" s="130"/>
      <c r="NHY20" s="130"/>
      <c r="NHZ20" s="130"/>
      <c r="NIA20" s="130"/>
      <c r="NIB20" s="130"/>
      <c r="NIC20" s="130"/>
      <c r="NID20" s="130"/>
      <c r="NIE20" s="130"/>
      <c r="NIF20" s="130"/>
      <c r="NIG20" s="130"/>
      <c r="NIH20" s="130"/>
      <c r="NII20" s="130"/>
      <c r="NIJ20" s="130"/>
      <c r="NIK20" s="130"/>
      <c r="NIL20" s="130"/>
      <c r="NIM20" s="130"/>
      <c r="NIN20" s="130"/>
      <c r="NIO20" s="130"/>
      <c r="NIP20" s="130"/>
      <c r="NIQ20" s="130"/>
      <c r="NIR20" s="130"/>
      <c r="NIS20" s="130"/>
      <c r="NIT20" s="130"/>
      <c r="NIU20" s="130"/>
      <c r="NIV20" s="130"/>
      <c r="NIW20" s="130"/>
      <c r="NIX20" s="130"/>
      <c r="NIY20" s="130"/>
      <c r="NIZ20" s="130"/>
      <c r="NJA20" s="130"/>
      <c r="NJB20" s="130"/>
      <c r="NJC20" s="130"/>
      <c r="NJD20" s="130"/>
      <c r="NJE20" s="130"/>
      <c r="NJF20" s="130"/>
      <c r="NJG20" s="130"/>
      <c r="NJH20" s="130"/>
      <c r="NJI20" s="130"/>
      <c r="NJJ20" s="130"/>
      <c r="NJK20" s="130"/>
      <c r="NJL20" s="130"/>
      <c r="NJM20" s="130"/>
      <c r="NJN20" s="130"/>
      <c r="NJO20" s="130"/>
      <c r="NJP20" s="130"/>
      <c r="NJQ20" s="130"/>
      <c r="NJR20" s="130"/>
      <c r="NJS20" s="130"/>
      <c r="NJT20" s="130"/>
      <c r="NJU20" s="130"/>
      <c r="NJV20" s="130"/>
      <c r="NJW20" s="130"/>
      <c r="NJX20" s="130"/>
      <c r="NJY20" s="130"/>
      <c r="NJZ20" s="130"/>
      <c r="NKA20" s="130"/>
      <c r="NKB20" s="130"/>
      <c r="NKC20" s="130"/>
      <c r="NKD20" s="130"/>
      <c r="NKE20" s="130"/>
      <c r="NKF20" s="130"/>
      <c r="NKG20" s="130"/>
      <c r="NKH20" s="130"/>
      <c r="NKI20" s="130"/>
      <c r="NKJ20" s="130"/>
      <c r="NKK20" s="130"/>
      <c r="NKL20" s="130"/>
      <c r="NKM20" s="130"/>
      <c r="NKN20" s="130"/>
      <c r="NKO20" s="130"/>
      <c r="NKP20" s="130"/>
      <c r="NKQ20" s="130"/>
      <c r="NKR20" s="130"/>
      <c r="NKS20" s="130"/>
      <c r="NKT20" s="130"/>
      <c r="NKU20" s="130"/>
      <c r="NKV20" s="130"/>
      <c r="NKW20" s="130"/>
      <c r="NKX20" s="130"/>
      <c r="NKY20" s="130"/>
      <c r="NKZ20" s="130"/>
      <c r="NLA20" s="130"/>
      <c r="NLB20" s="130"/>
      <c r="NLC20" s="130"/>
      <c r="NLD20" s="130"/>
      <c r="NLE20" s="130"/>
      <c r="NLF20" s="130"/>
      <c r="NLG20" s="130"/>
      <c r="NLH20" s="130"/>
      <c r="NLI20" s="130"/>
      <c r="NLJ20" s="130"/>
      <c r="NLK20" s="130"/>
      <c r="NLL20" s="130"/>
      <c r="NLM20" s="130"/>
      <c r="NLN20" s="130"/>
      <c r="NLO20" s="130"/>
      <c r="NLP20" s="130"/>
      <c r="NLQ20" s="130"/>
      <c r="NLR20" s="130"/>
      <c r="NLS20" s="130"/>
      <c r="NLT20" s="130"/>
      <c r="NLU20" s="130"/>
      <c r="NLV20" s="130"/>
      <c r="NLW20" s="130"/>
      <c r="NLX20" s="130"/>
      <c r="NLY20" s="130"/>
      <c r="NLZ20" s="130"/>
      <c r="NMA20" s="130"/>
      <c r="NMB20" s="130"/>
      <c r="NMC20" s="130"/>
      <c r="NMD20" s="130"/>
      <c r="NME20" s="130"/>
      <c r="NMF20" s="130"/>
      <c r="NMG20" s="130"/>
      <c r="NMH20" s="130"/>
      <c r="NMI20" s="130"/>
      <c r="NMJ20" s="130"/>
      <c r="NMK20" s="130"/>
      <c r="NML20" s="130"/>
      <c r="NMM20" s="130"/>
      <c r="NMN20" s="130"/>
      <c r="NMO20" s="130"/>
      <c r="NMP20" s="130"/>
      <c r="NMQ20" s="130"/>
      <c r="NMR20" s="130"/>
      <c r="NMS20" s="130"/>
      <c r="NMT20" s="130"/>
      <c r="NMU20" s="130"/>
      <c r="NMV20" s="130"/>
      <c r="NMW20" s="130"/>
      <c r="NMX20" s="130"/>
      <c r="NMY20" s="130"/>
      <c r="NMZ20" s="130"/>
      <c r="NNA20" s="130"/>
      <c r="NNB20" s="130"/>
      <c r="NNC20" s="130"/>
      <c r="NND20" s="130"/>
      <c r="NNE20" s="130"/>
      <c r="NNF20" s="130"/>
      <c r="NNG20" s="130"/>
      <c r="NNH20" s="130"/>
      <c r="NNI20" s="130"/>
      <c r="NNJ20" s="130"/>
      <c r="NNK20" s="130"/>
      <c r="NNL20" s="130"/>
      <c r="NNM20" s="130"/>
      <c r="NNN20" s="130"/>
      <c r="NNO20" s="130"/>
      <c r="NNP20" s="130"/>
      <c r="NNQ20" s="130"/>
      <c r="NNR20" s="130"/>
      <c r="NNS20" s="130"/>
      <c r="NNT20" s="130"/>
      <c r="NNU20" s="130"/>
      <c r="NNV20" s="130"/>
      <c r="NNW20" s="130"/>
      <c r="NNX20" s="130"/>
      <c r="NNY20" s="130"/>
      <c r="NNZ20" s="130"/>
      <c r="NOA20" s="130"/>
      <c r="NOB20" s="130"/>
      <c r="NOC20" s="130"/>
      <c r="NOD20" s="130"/>
      <c r="NOE20" s="130"/>
      <c r="NOF20" s="130"/>
      <c r="NOG20" s="130"/>
      <c r="NOH20" s="130"/>
      <c r="NOI20" s="130"/>
      <c r="NOJ20" s="130"/>
      <c r="NOK20" s="130"/>
      <c r="NOL20" s="130"/>
      <c r="NOM20" s="130"/>
      <c r="NON20" s="130"/>
      <c r="NOO20" s="130"/>
      <c r="NOP20" s="130"/>
      <c r="NOQ20" s="130"/>
      <c r="NOR20" s="130"/>
      <c r="NOS20" s="130"/>
      <c r="NOT20" s="130"/>
      <c r="NOU20" s="130"/>
      <c r="NOV20" s="130"/>
      <c r="NOW20" s="130"/>
      <c r="NOX20" s="130"/>
      <c r="NOY20" s="130"/>
      <c r="NOZ20" s="130"/>
      <c r="NPA20" s="130"/>
      <c r="NPB20" s="130"/>
      <c r="NPC20" s="130"/>
      <c r="NPD20" s="130"/>
      <c r="NPE20" s="130"/>
      <c r="NPF20" s="130"/>
      <c r="NPG20" s="130"/>
      <c r="NPH20" s="130"/>
      <c r="NPI20" s="130"/>
      <c r="NPJ20" s="130"/>
      <c r="NPK20" s="130"/>
      <c r="NPL20" s="130"/>
      <c r="NPM20" s="130"/>
      <c r="NPN20" s="130"/>
      <c r="NPO20" s="130"/>
      <c r="NPP20" s="130"/>
      <c r="NPQ20" s="130"/>
      <c r="NPR20" s="130"/>
      <c r="NPS20" s="130"/>
      <c r="NPT20" s="130"/>
      <c r="NPU20" s="130"/>
      <c r="NPV20" s="130"/>
      <c r="NPW20" s="130"/>
      <c r="NPX20" s="130"/>
      <c r="NPY20" s="130"/>
      <c r="NPZ20" s="130"/>
      <c r="NQA20" s="130"/>
      <c r="NQB20" s="130"/>
      <c r="NQC20" s="130"/>
      <c r="NQD20" s="130"/>
      <c r="NQE20" s="130"/>
      <c r="NQF20" s="130"/>
      <c r="NQG20" s="130"/>
      <c r="NQH20" s="130"/>
      <c r="NQI20" s="130"/>
      <c r="NQJ20" s="130"/>
      <c r="NQK20" s="130"/>
      <c r="NQL20" s="130"/>
      <c r="NQM20" s="130"/>
      <c r="NQN20" s="130"/>
      <c r="NQO20" s="130"/>
      <c r="NQP20" s="130"/>
      <c r="NQQ20" s="130"/>
      <c r="NQR20" s="130"/>
      <c r="NQS20" s="130"/>
      <c r="NQT20" s="130"/>
      <c r="NQU20" s="130"/>
      <c r="NQV20" s="130"/>
      <c r="NQW20" s="130"/>
      <c r="NQX20" s="130"/>
      <c r="NQY20" s="130"/>
      <c r="NQZ20" s="130"/>
      <c r="NRA20" s="130"/>
      <c r="NRB20" s="130"/>
      <c r="NRC20" s="130"/>
      <c r="NRD20" s="130"/>
      <c r="NRE20" s="130"/>
      <c r="NRF20" s="130"/>
      <c r="NRG20" s="130"/>
      <c r="NRH20" s="130"/>
      <c r="NRI20" s="130"/>
      <c r="NRJ20" s="130"/>
      <c r="NRK20" s="130"/>
      <c r="NRL20" s="130"/>
      <c r="NRM20" s="130"/>
      <c r="NRN20" s="130"/>
      <c r="NRO20" s="130"/>
      <c r="NRP20" s="130"/>
      <c r="NRQ20" s="130"/>
      <c r="NRR20" s="130"/>
      <c r="NRS20" s="130"/>
      <c r="NRT20" s="130"/>
      <c r="NRU20" s="130"/>
      <c r="NRV20" s="130"/>
      <c r="NRW20" s="130"/>
      <c r="NRX20" s="130"/>
      <c r="NRY20" s="130"/>
      <c r="NRZ20" s="130"/>
      <c r="NSA20" s="130"/>
      <c r="NSB20" s="130"/>
      <c r="NSC20" s="130"/>
      <c r="NSD20" s="130"/>
      <c r="NSE20" s="130"/>
      <c r="NSF20" s="130"/>
      <c r="NSG20" s="130"/>
      <c r="NSH20" s="130"/>
      <c r="NSI20" s="130"/>
      <c r="NSJ20" s="130"/>
      <c r="NSK20" s="130"/>
      <c r="NSL20" s="130"/>
      <c r="NSM20" s="130"/>
      <c r="NSN20" s="130"/>
      <c r="NSO20" s="130"/>
      <c r="NSP20" s="130"/>
      <c r="NSQ20" s="130"/>
      <c r="NSR20" s="130"/>
      <c r="NSS20" s="130"/>
      <c r="NST20" s="130"/>
      <c r="NSU20" s="130"/>
      <c r="NSV20" s="130"/>
      <c r="NSW20" s="130"/>
      <c r="NSX20" s="130"/>
      <c r="NSY20" s="130"/>
      <c r="NSZ20" s="130"/>
      <c r="NTA20" s="130"/>
      <c r="NTB20" s="130"/>
      <c r="NTC20" s="130"/>
      <c r="NTD20" s="130"/>
      <c r="NTE20" s="130"/>
      <c r="NTF20" s="130"/>
      <c r="NTG20" s="130"/>
      <c r="NTH20" s="130"/>
      <c r="NTI20" s="130"/>
      <c r="NTJ20" s="130"/>
      <c r="NTK20" s="130"/>
      <c r="NTL20" s="130"/>
      <c r="NTM20" s="130"/>
      <c r="NTN20" s="130"/>
      <c r="NTO20" s="130"/>
      <c r="NTP20" s="130"/>
      <c r="NTQ20" s="130"/>
      <c r="NTR20" s="130"/>
      <c r="NTS20" s="130"/>
      <c r="NTT20" s="130"/>
      <c r="NTU20" s="130"/>
      <c r="NTV20" s="130"/>
      <c r="NTW20" s="130"/>
      <c r="NTX20" s="130"/>
      <c r="NTY20" s="130"/>
      <c r="NTZ20" s="130"/>
      <c r="NUA20" s="130"/>
      <c r="NUB20" s="130"/>
      <c r="NUC20" s="130"/>
      <c r="NUD20" s="130"/>
      <c r="NUE20" s="130"/>
      <c r="NUF20" s="130"/>
      <c r="NUG20" s="130"/>
      <c r="NUH20" s="130"/>
      <c r="NUI20" s="130"/>
      <c r="NUJ20" s="130"/>
      <c r="NUK20" s="130"/>
      <c r="NUL20" s="130"/>
      <c r="NUM20" s="130"/>
      <c r="NUN20" s="130"/>
      <c r="NUO20" s="130"/>
      <c r="NUP20" s="130"/>
      <c r="NUQ20" s="130"/>
      <c r="NUR20" s="130"/>
      <c r="NUS20" s="130"/>
      <c r="NUT20" s="130"/>
      <c r="NUU20" s="130"/>
      <c r="NUV20" s="130"/>
      <c r="NUW20" s="130"/>
      <c r="NUX20" s="130"/>
      <c r="NUY20" s="130"/>
      <c r="NUZ20" s="130"/>
      <c r="NVA20" s="130"/>
      <c r="NVB20" s="130"/>
      <c r="NVC20" s="130"/>
      <c r="NVD20" s="130"/>
      <c r="NVE20" s="130"/>
      <c r="NVF20" s="130"/>
      <c r="NVG20" s="130"/>
      <c r="NVH20" s="130"/>
      <c r="NVI20" s="130"/>
      <c r="NVJ20" s="130"/>
      <c r="NVK20" s="130"/>
      <c r="NVL20" s="130"/>
      <c r="NVM20" s="130"/>
      <c r="NVN20" s="130"/>
      <c r="NVO20" s="130"/>
      <c r="NVP20" s="130"/>
      <c r="NVQ20" s="130"/>
      <c r="NVR20" s="130"/>
      <c r="NVS20" s="130"/>
      <c r="NVT20" s="130"/>
      <c r="NVU20" s="130"/>
      <c r="NVV20" s="130"/>
      <c r="NVW20" s="130"/>
      <c r="NVX20" s="130"/>
      <c r="NVY20" s="130"/>
      <c r="NVZ20" s="130"/>
      <c r="NWA20" s="130"/>
      <c r="NWB20" s="130"/>
      <c r="NWC20" s="130"/>
      <c r="NWD20" s="130"/>
      <c r="NWE20" s="130"/>
      <c r="NWF20" s="130"/>
      <c r="NWG20" s="130"/>
      <c r="NWH20" s="130"/>
      <c r="NWI20" s="130"/>
      <c r="NWJ20" s="130"/>
      <c r="NWK20" s="130"/>
      <c r="NWL20" s="130"/>
      <c r="NWM20" s="130"/>
      <c r="NWN20" s="130"/>
      <c r="NWO20" s="130"/>
      <c r="NWP20" s="130"/>
      <c r="NWQ20" s="130"/>
      <c r="NWR20" s="130"/>
      <c r="NWS20" s="130"/>
      <c r="NWT20" s="130"/>
      <c r="NWU20" s="130"/>
      <c r="NWV20" s="130"/>
      <c r="NWW20" s="130"/>
      <c r="NWX20" s="130"/>
      <c r="NWY20" s="130"/>
      <c r="NWZ20" s="130"/>
      <c r="NXA20" s="130"/>
      <c r="NXB20" s="130"/>
      <c r="NXC20" s="130"/>
      <c r="NXD20" s="130"/>
      <c r="NXE20" s="130"/>
      <c r="NXF20" s="130"/>
      <c r="NXG20" s="130"/>
      <c r="NXH20" s="130"/>
      <c r="NXI20" s="130"/>
      <c r="NXJ20" s="130"/>
      <c r="NXK20" s="130"/>
      <c r="NXL20" s="130"/>
      <c r="NXM20" s="130"/>
      <c r="NXN20" s="130"/>
      <c r="NXO20" s="130"/>
      <c r="NXP20" s="130"/>
      <c r="NXQ20" s="130"/>
      <c r="NXR20" s="130"/>
      <c r="NXS20" s="130"/>
      <c r="NXT20" s="130"/>
      <c r="NXU20" s="130"/>
      <c r="NXV20" s="130"/>
      <c r="NXW20" s="130"/>
      <c r="NXX20" s="130"/>
      <c r="NXY20" s="130"/>
      <c r="NXZ20" s="130"/>
      <c r="NYA20" s="130"/>
      <c r="NYB20" s="130"/>
      <c r="NYC20" s="130"/>
      <c r="NYD20" s="130"/>
      <c r="NYE20" s="130"/>
      <c r="NYF20" s="130"/>
      <c r="NYG20" s="130"/>
      <c r="NYH20" s="130"/>
      <c r="NYI20" s="130"/>
      <c r="NYJ20" s="130"/>
      <c r="NYK20" s="130"/>
      <c r="NYL20" s="130"/>
      <c r="NYM20" s="130"/>
      <c r="NYN20" s="130"/>
      <c r="NYO20" s="130"/>
      <c r="NYP20" s="130"/>
      <c r="NYQ20" s="130"/>
      <c r="NYR20" s="130"/>
      <c r="NYS20" s="130"/>
      <c r="NYT20" s="130"/>
      <c r="NYU20" s="130"/>
      <c r="NYV20" s="130"/>
      <c r="NYW20" s="130"/>
      <c r="NYX20" s="130"/>
      <c r="NYY20" s="130"/>
      <c r="NYZ20" s="130"/>
      <c r="NZA20" s="130"/>
      <c r="NZB20" s="130"/>
      <c r="NZC20" s="130"/>
      <c r="NZD20" s="130"/>
      <c r="NZE20" s="130"/>
      <c r="NZF20" s="130"/>
      <c r="NZG20" s="130"/>
      <c r="NZH20" s="130"/>
      <c r="NZI20" s="130"/>
      <c r="NZJ20" s="130"/>
      <c r="NZK20" s="130"/>
      <c r="NZL20" s="130"/>
      <c r="NZM20" s="130"/>
      <c r="NZN20" s="130"/>
      <c r="NZO20" s="130"/>
      <c r="NZP20" s="130"/>
      <c r="NZQ20" s="130"/>
      <c r="NZR20" s="130"/>
      <c r="NZS20" s="130"/>
      <c r="NZT20" s="130"/>
      <c r="NZU20" s="130"/>
      <c r="NZV20" s="130"/>
      <c r="NZW20" s="130"/>
      <c r="NZX20" s="130"/>
      <c r="NZY20" s="130"/>
      <c r="NZZ20" s="130"/>
      <c r="OAA20" s="130"/>
      <c r="OAB20" s="130"/>
      <c r="OAC20" s="130"/>
      <c r="OAD20" s="130"/>
      <c r="OAE20" s="130"/>
      <c r="OAF20" s="130"/>
      <c r="OAG20" s="130"/>
      <c r="OAH20" s="130"/>
      <c r="OAI20" s="130"/>
      <c r="OAJ20" s="130"/>
      <c r="OAK20" s="130"/>
      <c r="OAL20" s="130"/>
      <c r="OAM20" s="130"/>
      <c r="OAN20" s="130"/>
      <c r="OAO20" s="130"/>
      <c r="OAP20" s="130"/>
      <c r="OAQ20" s="130"/>
      <c r="OAR20" s="130"/>
      <c r="OAS20" s="130"/>
      <c r="OAT20" s="130"/>
      <c r="OAU20" s="130"/>
      <c r="OAV20" s="130"/>
      <c r="OAW20" s="130"/>
      <c r="OAX20" s="130"/>
      <c r="OAY20" s="130"/>
      <c r="OAZ20" s="130"/>
      <c r="OBA20" s="130"/>
      <c r="OBB20" s="130"/>
      <c r="OBC20" s="130"/>
      <c r="OBD20" s="130"/>
      <c r="OBE20" s="130"/>
      <c r="OBF20" s="130"/>
      <c r="OBG20" s="130"/>
      <c r="OBH20" s="130"/>
      <c r="OBI20" s="130"/>
      <c r="OBJ20" s="130"/>
      <c r="OBK20" s="130"/>
      <c r="OBL20" s="130"/>
      <c r="OBM20" s="130"/>
      <c r="OBN20" s="130"/>
      <c r="OBO20" s="130"/>
      <c r="OBP20" s="130"/>
      <c r="OBQ20" s="130"/>
      <c r="OBR20" s="130"/>
      <c r="OBS20" s="130"/>
      <c r="OBT20" s="130"/>
      <c r="OBU20" s="130"/>
      <c r="OBV20" s="130"/>
      <c r="OBW20" s="130"/>
      <c r="OBX20" s="130"/>
      <c r="OBY20" s="130"/>
      <c r="OBZ20" s="130"/>
      <c r="OCA20" s="130"/>
      <c r="OCB20" s="130"/>
      <c r="OCC20" s="130"/>
      <c r="OCD20" s="130"/>
      <c r="OCE20" s="130"/>
      <c r="OCF20" s="130"/>
      <c r="OCG20" s="130"/>
      <c r="OCH20" s="130"/>
      <c r="OCI20" s="130"/>
      <c r="OCJ20" s="130"/>
      <c r="OCK20" s="130"/>
      <c r="OCL20" s="130"/>
      <c r="OCM20" s="130"/>
      <c r="OCN20" s="130"/>
      <c r="OCO20" s="130"/>
      <c r="OCP20" s="130"/>
      <c r="OCQ20" s="130"/>
      <c r="OCR20" s="130"/>
      <c r="OCS20" s="130"/>
      <c r="OCT20" s="130"/>
      <c r="OCU20" s="130"/>
      <c r="OCV20" s="130"/>
      <c r="OCW20" s="130"/>
      <c r="OCX20" s="130"/>
      <c r="OCY20" s="130"/>
      <c r="OCZ20" s="130"/>
      <c r="ODA20" s="130"/>
      <c r="ODB20" s="130"/>
      <c r="ODC20" s="130"/>
      <c r="ODD20" s="130"/>
      <c r="ODE20" s="130"/>
      <c r="ODF20" s="130"/>
      <c r="ODG20" s="130"/>
      <c r="ODH20" s="130"/>
      <c r="ODI20" s="130"/>
      <c r="ODJ20" s="130"/>
      <c r="ODK20" s="130"/>
      <c r="ODL20" s="130"/>
      <c r="ODM20" s="130"/>
      <c r="ODN20" s="130"/>
      <c r="ODO20" s="130"/>
      <c r="ODP20" s="130"/>
      <c r="ODQ20" s="130"/>
      <c r="ODR20" s="130"/>
      <c r="ODS20" s="130"/>
      <c r="ODT20" s="130"/>
      <c r="ODU20" s="130"/>
      <c r="ODV20" s="130"/>
      <c r="ODW20" s="130"/>
      <c r="ODX20" s="130"/>
      <c r="ODY20" s="130"/>
      <c r="ODZ20" s="130"/>
      <c r="OEA20" s="130"/>
      <c r="OEB20" s="130"/>
      <c r="OEC20" s="130"/>
      <c r="OED20" s="130"/>
      <c r="OEE20" s="130"/>
      <c r="OEF20" s="130"/>
      <c r="OEG20" s="130"/>
      <c r="OEH20" s="130"/>
      <c r="OEI20" s="130"/>
      <c r="OEJ20" s="130"/>
      <c r="OEK20" s="130"/>
      <c r="OEL20" s="130"/>
      <c r="OEM20" s="130"/>
      <c r="OEN20" s="130"/>
      <c r="OEO20" s="130"/>
      <c r="OEP20" s="130"/>
      <c r="OEQ20" s="130"/>
      <c r="OER20" s="130"/>
      <c r="OES20" s="130"/>
      <c r="OET20" s="130"/>
      <c r="OEU20" s="130"/>
      <c r="OEV20" s="130"/>
      <c r="OEW20" s="130"/>
      <c r="OEX20" s="130"/>
      <c r="OEY20" s="130"/>
      <c r="OEZ20" s="130"/>
      <c r="OFA20" s="130"/>
      <c r="OFB20" s="130"/>
      <c r="OFC20" s="130"/>
      <c r="OFD20" s="130"/>
      <c r="OFE20" s="130"/>
      <c r="OFF20" s="130"/>
      <c r="OFG20" s="130"/>
      <c r="OFH20" s="130"/>
      <c r="OFI20" s="130"/>
      <c r="OFJ20" s="130"/>
      <c r="OFK20" s="130"/>
      <c r="OFL20" s="130"/>
      <c r="OFM20" s="130"/>
      <c r="OFN20" s="130"/>
      <c r="OFO20" s="130"/>
      <c r="OFP20" s="130"/>
      <c r="OFQ20" s="130"/>
      <c r="OFR20" s="130"/>
      <c r="OFS20" s="130"/>
      <c r="OFT20" s="130"/>
      <c r="OFU20" s="130"/>
      <c r="OFV20" s="130"/>
      <c r="OFW20" s="130"/>
      <c r="OFX20" s="130"/>
      <c r="OFY20" s="130"/>
      <c r="OFZ20" s="130"/>
      <c r="OGA20" s="130"/>
      <c r="OGB20" s="130"/>
      <c r="OGC20" s="130"/>
      <c r="OGD20" s="130"/>
      <c r="OGE20" s="130"/>
      <c r="OGF20" s="130"/>
      <c r="OGG20" s="130"/>
      <c r="OGH20" s="130"/>
      <c r="OGI20" s="130"/>
      <c r="OGJ20" s="130"/>
      <c r="OGK20" s="130"/>
      <c r="OGL20" s="130"/>
      <c r="OGM20" s="130"/>
      <c r="OGN20" s="130"/>
      <c r="OGO20" s="130"/>
      <c r="OGP20" s="130"/>
      <c r="OGQ20" s="130"/>
      <c r="OGR20" s="130"/>
      <c r="OGS20" s="130"/>
      <c r="OGT20" s="130"/>
      <c r="OGU20" s="130"/>
      <c r="OGV20" s="130"/>
      <c r="OGW20" s="130"/>
      <c r="OGX20" s="130"/>
      <c r="OGY20" s="130"/>
      <c r="OGZ20" s="130"/>
      <c r="OHA20" s="130"/>
      <c r="OHB20" s="130"/>
      <c r="OHC20" s="130"/>
      <c r="OHD20" s="130"/>
      <c r="OHE20" s="130"/>
      <c r="OHF20" s="130"/>
      <c r="OHG20" s="130"/>
      <c r="OHH20" s="130"/>
      <c r="OHI20" s="130"/>
      <c r="OHJ20" s="130"/>
      <c r="OHK20" s="130"/>
      <c r="OHL20" s="130"/>
      <c r="OHM20" s="130"/>
      <c r="OHN20" s="130"/>
      <c r="OHO20" s="130"/>
      <c r="OHP20" s="130"/>
      <c r="OHQ20" s="130"/>
      <c r="OHR20" s="130"/>
      <c r="OHS20" s="130"/>
      <c r="OHT20" s="130"/>
      <c r="OHU20" s="130"/>
      <c r="OHV20" s="130"/>
      <c r="OHW20" s="130"/>
      <c r="OHX20" s="130"/>
      <c r="OHY20" s="130"/>
      <c r="OHZ20" s="130"/>
      <c r="OIA20" s="130"/>
      <c r="OIB20" s="130"/>
      <c r="OIC20" s="130"/>
      <c r="OID20" s="130"/>
      <c r="OIE20" s="130"/>
      <c r="OIF20" s="130"/>
      <c r="OIG20" s="130"/>
      <c r="OIH20" s="130"/>
      <c r="OII20" s="130"/>
      <c r="OIJ20" s="130"/>
      <c r="OIK20" s="130"/>
      <c r="OIL20" s="130"/>
      <c r="OIM20" s="130"/>
      <c r="OIN20" s="130"/>
      <c r="OIO20" s="130"/>
      <c r="OIP20" s="130"/>
      <c r="OIQ20" s="130"/>
      <c r="OIR20" s="130"/>
      <c r="OIS20" s="130"/>
      <c r="OIT20" s="130"/>
      <c r="OIU20" s="130"/>
      <c r="OIV20" s="130"/>
      <c r="OIW20" s="130"/>
      <c r="OIX20" s="130"/>
      <c r="OIY20" s="130"/>
      <c r="OIZ20" s="130"/>
      <c r="OJA20" s="130"/>
      <c r="OJB20" s="130"/>
      <c r="OJC20" s="130"/>
      <c r="OJD20" s="130"/>
      <c r="OJE20" s="130"/>
      <c r="OJF20" s="130"/>
      <c r="OJG20" s="130"/>
      <c r="OJH20" s="130"/>
      <c r="OJI20" s="130"/>
      <c r="OJJ20" s="130"/>
      <c r="OJK20" s="130"/>
      <c r="OJL20" s="130"/>
      <c r="OJM20" s="130"/>
      <c r="OJN20" s="130"/>
      <c r="OJO20" s="130"/>
      <c r="OJP20" s="130"/>
      <c r="OJQ20" s="130"/>
      <c r="OJR20" s="130"/>
      <c r="OJS20" s="130"/>
      <c r="OJT20" s="130"/>
      <c r="OJU20" s="130"/>
      <c r="OJV20" s="130"/>
      <c r="OJW20" s="130"/>
      <c r="OJX20" s="130"/>
      <c r="OJY20" s="130"/>
      <c r="OJZ20" s="130"/>
      <c r="OKA20" s="130"/>
      <c r="OKB20" s="130"/>
      <c r="OKC20" s="130"/>
      <c r="OKD20" s="130"/>
      <c r="OKE20" s="130"/>
      <c r="OKF20" s="130"/>
      <c r="OKG20" s="130"/>
      <c r="OKH20" s="130"/>
      <c r="OKI20" s="130"/>
      <c r="OKJ20" s="130"/>
      <c r="OKK20" s="130"/>
      <c r="OKL20" s="130"/>
      <c r="OKM20" s="130"/>
      <c r="OKN20" s="130"/>
      <c r="OKO20" s="130"/>
      <c r="OKP20" s="130"/>
      <c r="OKQ20" s="130"/>
      <c r="OKR20" s="130"/>
      <c r="OKS20" s="130"/>
      <c r="OKT20" s="130"/>
      <c r="OKU20" s="130"/>
      <c r="OKV20" s="130"/>
      <c r="OKW20" s="130"/>
      <c r="OKX20" s="130"/>
      <c r="OKY20" s="130"/>
      <c r="OKZ20" s="130"/>
      <c r="OLA20" s="130"/>
      <c r="OLB20" s="130"/>
      <c r="OLC20" s="130"/>
      <c r="OLD20" s="130"/>
      <c r="OLE20" s="130"/>
      <c r="OLF20" s="130"/>
      <c r="OLG20" s="130"/>
      <c r="OLH20" s="130"/>
      <c r="OLI20" s="130"/>
      <c r="OLJ20" s="130"/>
      <c r="OLK20" s="130"/>
      <c r="OLL20" s="130"/>
      <c r="OLM20" s="130"/>
      <c r="OLN20" s="130"/>
      <c r="OLO20" s="130"/>
      <c r="OLP20" s="130"/>
      <c r="OLQ20" s="130"/>
      <c r="OLR20" s="130"/>
      <c r="OLS20" s="130"/>
      <c r="OLT20" s="130"/>
      <c r="OLU20" s="130"/>
      <c r="OLV20" s="130"/>
      <c r="OLW20" s="130"/>
      <c r="OLX20" s="130"/>
      <c r="OLY20" s="130"/>
      <c r="OLZ20" s="130"/>
      <c r="OMA20" s="130"/>
      <c r="OMB20" s="130"/>
      <c r="OMC20" s="130"/>
      <c r="OMD20" s="130"/>
      <c r="OME20" s="130"/>
      <c r="OMF20" s="130"/>
      <c r="OMG20" s="130"/>
      <c r="OMH20" s="130"/>
      <c r="OMI20" s="130"/>
      <c r="OMJ20" s="130"/>
      <c r="OMK20" s="130"/>
      <c r="OML20" s="130"/>
      <c r="OMM20" s="130"/>
      <c r="OMN20" s="130"/>
      <c r="OMO20" s="130"/>
      <c r="OMP20" s="130"/>
      <c r="OMQ20" s="130"/>
      <c r="OMR20" s="130"/>
      <c r="OMS20" s="130"/>
      <c r="OMT20" s="130"/>
      <c r="OMU20" s="130"/>
      <c r="OMV20" s="130"/>
      <c r="OMW20" s="130"/>
      <c r="OMX20" s="130"/>
      <c r="OMY20" s="130"/>
      <c r="OMZ20" s="130"/>
      <c r="ONA20" s="130"/>
      <c r="ONB20" s="130"/>
      <c r="ONC20" s="130"/>
      <c r="OND20" s="130"/>
      <c r="ONE20" s="130"/>
      <c r="ONF20" s="130"/>
      <c r="ONG20" s="130"/>
      <c r="ONH20" s="130"/>
      <c r="ONI20" s="130"/>
      <c r="ONJ20" s="130"/>
      <c r="ONK20" s="130"/>
      <c r="ONL20" s="130"/>
      <c r="ONM20" s="130"/>
      <c r="ONN20" s="130"/>
      <c r="ONO20" s="130"/>
      <c r="ONP20" s="130"/>
      <c r="ONQ20" s="130"/>
      <c r="ONR20" s="130"/>
      <c r="ONS20" s="130"/>
      <c r="ONT20" s="130"/>
      <c r="ONU20" s="130"/>
      <c r="ONV20" s="130"/>
      <c r="ONW20" s="130"/>
      <c r="ONX20" s="130"/>
      <c r="ONY20" s="130"/>
      <c r="ONZ20" s="130"/>
      <c r="OOA20" s="130"/>
      <c r="OOB20" s="130"/>
      <c r="OOC20" s="130"/>
      <c r="OOD20" s="130"/>
      <c r="OOE20" s="130"/>
      <c r="OOF20" s="130"/>
      <c r="OOG20" s="130"/>
      <c r="OOH20" s="130"/>
      <c r="OOI20" s="130"/>
      <c r="OOJ20" s="130"/>
      <c r="OOK20" s="130"/>
      <c r="OOL20" s="130"/>
      <c r="OOM20" s="130"/>
      <c r="OON20" s="130"/>
      <c r="OOO20" s="130"/>
      <c r="OOP20" s="130"/>
      <c r="OOQ20" s="130"/>
      <c r="OOR20" s="130"/>
      <c r="OOS20" s="130"/>
      <c r="OOT20" s="130"/>
      <c r="OOU20" s="130"/>
      <c r="OOV20" s="130"/>
      <c r="OOW20" s="130"/>
      <c r="OOX20" s="130"/>
      <c r="OOY20" s="130"/>
      <c r="OOZ20" s="130"/>
      <c r="OPA20" s="130"/>
      <c r="OPB20" s="130"/>
      <c r="OPC20" s="130"/>
      <c r="OPD20" s="130"/>
      <c r="OPE20" s="130"/>
      <c r="OPF20" s="130"/>
      <c r="OPG20" s="130"/>
      <c r="OPH20" s="130"/>
      <c r="OPI20" s="130"/>
      <c r="OPJ20" s="130"/>
      <c r="OPK20" s="130"/>
      <c r="OPL20" s="130"/>
      <c r="OPM20" s="130"/>
      <c r="OPN20" s="130"/>
      <c r="OPO20" s="130"/>
      <c r="OPP20" s="130"/>
      <c r="OPQ20" s="130"/>
      <c r="OPR20" s="130"/>
      <c r="OPS20" s="130"/>
      <c r="OPT20" s="130"/>
      <c r="OPU20" s="130"/>
      <c r="OPV20" s="130"/>
      <c r="OPW20" s="130"/>
      <c r="OPX20" s="130"/>
      <c r="OPY20" s="130"/>
      <c r="OPZ20" s="130"/>
      <c r="OQA20" s="130"/>
      <c r="OQB20" s="130"/>
      <c r="OQC20" s="130"/>
      <c r="OQD20" s="130"/>
      <c r="OQE20" s="130"/>
      <c r="OQF20" s="130"/>
      <c r="OQG20" s="130"/>
      <c r="OQH20" s="130"/>
      <c r="OQI20" s="130"/>
      <c r="OQJ20" s="130"/>
      <c r="OQK20" s="130"/>
      <c r="OQL20" s="130"/>
      <c r="OQM20" s="130"/>
      <c r="OQN20" s="130"/>
      <c r="OQO20" s="130"/>
      <c r="OQP20" s="130"/>
      <c r="OQQ20" s="130"/>
      <c r="OQR20" s="130"/>
      <c r="OQS20" s="130"/>
      <c r="OQT20" s="130"/>
      <c r="OQU20" s="130"/>
      <c r="OQV20" s="130"/>
      <c r="OQW20" s="130"/>
      <c r="OQX20" s="130"/>
      <c r="OQY20" s="130"/>
      <c r="OQZ20" s="130"/>
      <c r="ORA20" s="130"/>
      <c r="ORB20" s="130"/>
      <c r="ORC20" s="130"/>
      <c r="ORD20" s="130"/>
      <c r="ORE20" s="130"/>
      <c r="ORF20" s="130"/>
      <c r="ORG20" s="130"/>
      <c r="ORH20" s="130"/>
      <c r="ORI20" s="130"/>
      <c r="ORJ20" s="130"/>
      <c r="ORK20" s="130"/>
      <c r="ORL20" s="130"/>
      <c r="ORM20" s="130"/>
      <c r="ORN20" s="130"/>
      <c r="ORO20" s="130"/>
      <c r="ORP20" s="130"/>
      <c r="ORQ20" s="130"/>
      <c r="ORR20" s="130"/>
      <c r="ORS20" s="130"/>
      <c r="ORT20" s="130"/>
      <c r="ORU20" s="130"/>
      <c r="ORV20" s="130"/>
      <c r="ORW20" s="130"/>
      <c r="ORX20" s="130"/>
      <c r="ORY20" s="130"/>
      <c r="ORZ20" s="130"/>
      <c r="OSA20" s="130"/>
      <c r="OSB20" s="130"/>
      <c r="OSC20" s="130"/>
      <c r="OSD20" s="130"/>
      <c r="OSE20" s="130"/>
      <c r="OSF20" s="130"/>
      <c r="OSG20" s="130"/>
      <c r="OSH20" s="130"/>
      <c r="OSI20" s="130"/>
      <c r="OSJ20" s="130"/>
      <c r="OSK20" s="130"/>
      <c r="OSL20" s="130"/>
      <c r="OSM20" s="130"/>
      <c r="OSN20" s="130"/>
      <c r="OSO20" s="130"/>
      <c r="OSP20" s="130"/>
      <c r="OSQ20" s="130"/>
      <c r="OSR20" s="130"/>
      <c r="OSS20" s="130"/>
      <c r="OST20" s="130"/>
      <c r="OSU20" s="130"/>
      <c r="OSV20" s="130"/>
      <c r="OSW20" s="130"/>
      <c r="OSX20" s="130"/>
      <c r="OSY20" s="130"/>
      <c r="OSZ20" s="130"/>
      <c r="OTA20" s="130"/>
      <c r="OTB20" s="130"/>
      <c r="OTC20" s="130"/>
      <c r="OTD20" s="130"/>
      <c r="OTE20" s="130"/>
      <c r="OTF20" s="130"/>
      <c r="OTG20" s="130"/>
      <c r="OTH20" s="130"/>
      <c r="OTI20" s="130"/>
      <c r="OTJ20" s="130"/>
      <c r="OTK20" s="130"/>
      <c r="OTL20" s="130"/>
      <c r="OTM20" s="130"/>
      <c r="OTN20" s="130"/>
      <c r="OTO20" s="130"/>
      <c r="OTP20" s="130"/>
      <c r="OTQ20" s="130"/>
      <c r="OTR20" s="130"/>
      <c r="OTS20" s="130"/>
      <c r="OTT20" s="130"/>
      <c r="OTU20" s="130"/>
      <c r="OTV20" s="130"/>
      <c r="OTW20" s="130"/>
      <c r="OTX20" s="130"/>
      <c r="OTY20" s="130"/>
      <c r="OTZ20" s="130"/>
      <c r="OUA20" s="130"/>
      <c r="OUB20" s="130"/>
      <c r="OUC20" s="130"/>
      <c r="OUD20" s="130"/>
      <c r="OUE20" s="130"/>
      <c r="OUF20" s="130"/>
      <c r="OUG20" s="130"/>
      <c r="OUH20" s="130"/>
      <c r="OUI20" s="130"/>
      <c r="OUJ20" s="130"/>
      <c r="OUK20" s="130"/>
      <c r="OUL20" s="130"/>
      <c r="OUM20" s="130"/>
      <c r="OUN20" s="130"/>
      <c r="OUO20" s="130"/>
      <c r="OUP20" s="130"/>
      <c r="OUQ20" s="130"/>
      <c r="OUR20" s="130"/>
      <c r="OUS20" s="130"/>
      <c r="OUT20" s="130"/>
      <c r="OUU20" s="130"/>
      <c r="OUV20" s="130"/>
      <c r="OUW20" s="130"/>
      <c r="OUX20" s="130"/>
      <c r="OUY20" s="130"/>
      <c r="OUZ20" s="130"/>
      <c r="OVA20" s="130"/>
      <c r="OVB20" s="130"/>
      <c r="OVC20" s="130"/>
      <c r="OVD20" s="130"/>
      <c r="OVE20" s="130"/>
      <c r="OVF20" s="130"/>
      <c r="OVG20" s="130"/>
      <c r="OVH20" s="130"/>
      <c r="OVI20" s="130"/>
      <c r="OVJ20" s="130"/>
      <c r="OVK20" s="130"/>
      <c r="OVL20" s="130"/>
      <c r="OVM20" s="130"/>
      <c r="OVN20" s="130"/>
      <c r="OVO20" s="130"/>
      <c r="OVP20" s="130"/>
      <c r="OVQ20" s="130"/>
      <c r="OVR20" s="130"/>
      <c r="OVS20" s="130"/>
      <c r="OVT20" s="130"/>
      <c r="OVU20" s="130"/>
      <c r="OVV20" s="130"/>
      <c r="OVW20" s="130"/>
      <c r="OVX20" s="130"/>
      <c r="OVY20" s="130"/>
      <c r="OVZ20" s="130"/>
      <c r="OWA20" s="130"/>
      <c r="OWB20" s="130"/>
      <c r="OWC20" s="130"/>
      <c r="OWD20" s="130"/>
      <c r="OWE20" s="130"/>
      <c r="OWF20" s="130"/>
      <c r="OWG20" s="130"/>
      <c r="OWH20" s="130"/>
      <c r="OWI20" s="130"/>
      <c r="OWJ20" s="130"/>
      <c r="OWK20" s="130"/>
      <c r="OWL20" s="130"/>
      <c r="OWM20" s="130"/>
      <c r="OWN20" s="130"/>
      <c r="OWO20" s="130"/>
      <c r="OWP20" s="130"/>
      <c r="OWQ20" s="130"/>
      <c r="OWR20" s="130"/>
      <c r="OWS20" s="130"/>
      <c r="OWT20" s="130"/>
      <c r="OWU20" s="130"/>
      <c r="OWV20" s="130"/>
      <c r="OWW20" s="130"/>
      <c r="OWX20" s="130"/>
      <c r="OWY20" s="130"/>
      <c r="OWZ20" s="130"/>
      <c r="OXA20" s="130"/>
      <c r="OXB20" s="130"/>
      <c r="OXC20" s="130"/>
      <c r="OXD20" s="130"/>
      <c r="OXE20" s="130"/>
      <c r="OXF20" s="130"/>
      <c r="OXG20" s="130"/>
      <c r="OXH20" s="130"/>
      <c r="OXI20" s="130"/>
      <c r="OXJ20" s="130"/>
      <c r="OXK20" s="130"/>
      <c r="OXL20" s="130"/>
      <c r="OXM20" s="130"/>
      <c r="OXN20" s="130"/>
      <c r="OXO20" s="130"/>
      <c r="OXP20" s="130"/>
      <c r="OXQ20" s="130"/>
      <c r="OXR20" s="130"/>
      <c r="OXS20" s="130"/>
      <c r="OXT20" s="130"/>
      <c r="OXU20" s="130"/>
      <c r="OXV20" s="130"/>
      <c r="OXW20" s="130"/>
      <c r="OXX20" s="130"/>
      <c r="OXY20" s="130"/>
      <c r="OXZ20" s="130"/>
      <c r="OYA20" s="130"/>
      <c r="OYB20" s="130"/>
      <c r="OYC20" s="130"/>
      <c r="OYD20" s="130"/>
      <c r="OYE20" s="130"/>
      <c r="OYF20" s="130"/>
      <c r="OYG20" s="130"/>
      <c r="OYH20" s="130"/>
      <c r="OYI20" s="130"/>
      <c r="OYJ20" s="130"/>
      <c r="OYK20" s="130"/>
      <c r="OYL20" s="130"/>
      <c r="OYM20" s="130"/>
      <c r="OYN20" s="130"/>
      <c r="OYO20" s="130"/>
      <c r="OYP20" s="130"/>
      <c r="OYQ20" s="130"/>
      <c r="OYR20" s="130"/>
      <c r="OYS20" s="130"/>
      <c r="OYT20" s="130"/>
      <c r="OYU20" s="130"/>
      <c r="OYV20" s="130"/>
      <c r="OYW20" s="130"/>
      <c r="OYX20" s="130"/>
      <c r="OYY20" s="130"/>
      <c r="OYZ20" s="130"/>
      <c r="OZA20" s="130"/>
      <c r="OZB20" s="130"/>
      <c r="OZC20" s="130"/>
      <c r="OZD20" s="130"/>
      <c r="OZE20" s="130"/>
      <c r="OZF20" s="130"/>
      <c r="OZG20" s="130"/>
      <c r="OZH20" s="130"/>
      <c r="OZI20" s="130"/>
      <c r="OZJ20" s="130"/>
      <c r="OZK20" s="130"/>
      <c r="OZL20" s="130"/>
      <c r="OZM20" s="130"/>
      <c r="OZN20" s="130"/>
      <c r="OZO20" s="130"/>
      <c r="OZP20" s="130"/>
      <c r="OZQ20" s="130"/>
      <c r="OZR20" s="130"/>
      <c r="OZS20" s="130"/>
      <c r="OZT20" s="130"/>
      <c r="OZU20" s="130"/>
      <c r="OZV20" s="130"/>
      <c r="OZW20" s="130"/>
      <c r="OZX20" s="130"/>
      <c r="OZY20" s="130"/>
      <c r="OZZ20" s="130"/>
      <c r="PAA20" s="130"/>
      <c r="PAB20" s="130"/>
      <c r="PAC20" s="130"/>
      <c r="PAD20" s="130"/>
      <c r="PAE20" s="130"/>
      <c r="PAF20" s="130"/>
      <c r="PAG20" s="130"/>
      <c r="PAH20" s="130"/>
      <c r="PAI20" s="130"/>
      <c r="PAJ20" s="130"/>
      <c r="PAK20" s="130"/>
      <c r="PAL20" s="130"/>
      <c r="PAM20" s="130"/>
      <c r="PAN20" s="130"/>
      <c r="PAO20" s="130"/>
      <c r="PAP20" s="130"/>
      <c r="PAQ20" s="130"/>
      <c r="PAR20" s="130"/>
      <c r="PAS20" s="130"/>
      <c r="PAT20" s="130"/>
      <c r="PAU20" s="130"/>
      <c r="PAV20" s="130"/>
      <c r="PAW20" s="130"/>
      <c r="PAX20" s="130"/>
      <c r="PAY20" s="130"/>
      <c r="PAZ20" s="130"/>
      <c r="PBA20" s="130"/>
      <c r="PBB20" s="130"/>
      <c r="PBC20" s="130"/>
      <c r="PBD20" s="130"/>
      <c r="PBE20" s="130"/>
      <c r="PBF20" s="130"/>
      <c r="PBG20" s="130"/>
      <c r="PBH20" s="130"/>
      <c r="PBI20" s="130"/>
      <c r="PBJ20" s="130"/>
      <c r="PBK20" s="130"/>
      <c r="PBL20" s="130"/>
      <c r="PBM20" s="130"/>
      <c r="PBN20" s="130"/>
      <c r="PBO20" s="130"/>
      <c r="PBP20" s="130"/>
      <c r="PBQ20" s="130"/>
      <c r="PBR20" s="130"/>
      <c r="PBS20" s="130"/>
      <c r="PBT20" s="130"/>
      <c r="PBU20" s="130"/>
      <c r="PBV20" s="130"/>
      <c r="PBW20" s="130"/>
      <c r="PBX20" s="130"/>
      <c r="PBY20" s="130"/>
      <c r="PBZ20" s="130"/>
      <c r="PCA20" s="130"/>
      <c r="PCB20" s="130"/>
      <c r="PCC20" s="130"/>
      <c r="PCD20" s="130"/>
      <c r="PCE20" s="130"/>
      <c r="PCF20" s="130"/>
      <c r="PCG20" s="130"/>
      <c r="PCH20" s="130"/>
      <c r="PCI20" s="130"/>
      <c r="PCJ20" s="130"/>
      <c r="PCK20" s="130"/>
      <c r="PCL20" s="130"/>
      <c r="PCM20" s="130"/>
      <c r="PCN20" s="130"/>
      <c r="PCO20" s="130"/>
      <c r="PCP20" s="130"/>
      <c r="PCQ20" s="130"/>
      <c r="PCR20" s="130"/>
      <c r="PCS20" s="130"/>
      <c r="PCT20" s="130"/>
      <c r="PCU20" s="130"/>
      <c r="PCV20" s="130"/>
      <c r="PCW20" s="130"/>
      <c r="PCX20" s="130"/>
      <c r="PCY20" s="130"/>
      <c r="PCZ20" s="130"/>
      <c r="PDA20" s="130"/>
      <c r="PDB20" s="130"/>
      <c r="PDC20" s="130"/>
      <c r="PDD20" s="130"/>
      <c r="PDE20" s="130"/>
      <c r="PDF20" s="130"/>
      <c r="PDG20" s="130"/>
      <c r="PDH20" s="130"/>
      <c r="PDI20" s="130"/>
      <c r="PDJ20" s="130"/>
      <c r="PDK20" s="130"/>
      <c r="PDL20" s="130"/>
      <c r="PDM20" s="130"/>
      <c r="PDN20" s="130"/>
      <c r="PDO20" s="130"/>
      <c r="PDP20" s="130"/>
      <c r="PDQ20" s="130"/>
      <c r="PDR20" s="130"/>
      <c r="PDS20" s="130"/>
      <c r="PDT20" s="130"/>
      <c r="PDU20" s="130"/>
      <c r="PDV20" s="130"/>
      <c r="PDW20" s="130"/>
      <c r="PDX20" s="130"/>
      <c r="PDY20" s="130"/>
      <c r="PDZ20" s="130"/>
      <c r="PEA20" s="130"/>
      <c r="PEB20" s="130"/>
      <c r="PEC20" s="130"/>
      <c r="PED20" s="130"/>
      <c r="PEE20" s="130"/>
      <c r="PEF20" s="130"/>
      <c r="PEG20" s="130"/>
      <c r="PEH20" s="130"/>
      <c r="PEI20" s="130"/>
      <c r="PEJ20" s="130"/>
      <c r="PEK20" s="130"/>
      <c r="PEL20" s="130"/>
      <c r="PEM20" s="130"/>
      <c r="PEN20" s="130"/>
      <c r="PEO20" s="130"/>
      <c r="PEP20" s="130"/>
      <c r="PEQ20" s="130"/>
      <c r="PER20" s="130"/>
      <c r="PES20" s="130"/>
      <c r="PET20" s="130"/>
      <c r="PEU20" s="130"/>
      <c r="PEV20" s="130"/>
      <c r="PEW20" s="130"/>
      <c r="PEX20" s="130"/>
      <c r="PEY20" s="130"/>
      <c r="PEZ20" s="130"/>
      <c r="PFA20" s="130"/>
      <c r="PFB20" s="130"/>
      <c r="PFC20" s="130"/>
      <c r="PFD20" s="130"/>
      <c r="PFE20" s="130"/>
      <c r="PFF20" s="130"/>
      <c r="PFG20" s="130"/>
      <c r="PFH20" s="130"/>
      <c r="PFI20" s="130"/>
      <c r="PFJ20" s="130"/>
      <c r="PFK20" s="130"/>
      <c r="PFL20" s="130"/>
      <c r="PFM20" s="130"/>
      <c r="PFN20" s="130"/>
      <c r="PFO20" s="130"/>
      <c r="PFP20" s="130"/>
      <c r="PFQ20" s="130"/>
      <c r="PFR20" s="130"/>
      <c r="PFS20" s="130"/>
      <c r="PFT20" s="130"/>
      <c r="PFU20" s="130"/>
      <c r="PFV20" s="130"/>
      <c r="PFW20" s="130"/>
      <c r="PFX20" s="130"/>
      <c r="PFY20" s="130"/>
      <c r="PFZ20" s="130"/>
      <c r="PGA20" s="130"/>
      <c r="PGB20" s="130"/>
      <c r="PGC20" s="130"/>
      <c r="PGD20" s="130"/>
      <c r="PGE20" s="130"/>
      <c r="PGF20" s="130"/>
      <c r="PGG20" s="130"/>
      <c r="PGH20" s="130"/>
      <c r="PGI20" s="130"/>
      <c r="PGJ20" s="130"/>
      <c r="PGK20" s="130"/>
      <c r="PGL20" s="130"/>
      <c r="PGM20" s="130"/>
      <c r="PGN20" s="130"/>
      <c r="PGO20" s="130"/>
      <c r="PGP20" s="130"/>
      <c r="PGQ20" s="130"/>
      <c r="PGR20" s="130"/>
      <c r="PGS20" s="130"/>
      <c r="PGT20" s="130"/>
      <c r="PGU20" s="130"/>
      <c r="PGV20" s="130"/>
      <c r="PGW20" s="130"/>
      <c r="PGX20" s="130"/>
      <c r="PGY20" s="130"/>
      <c r="PGZ20" s="130"/>
      <c r="PHA20" s="130"/>
      <c r="PHB20" s="130"/>
      <c r="PHC20" s="130"/>
      <c r="PHD20" s="130"/>
      <c r="PHE20" s="130"/>
      <c r="PHF20" s="130"/>
      <c r="PHG20" s="130"/>
      <c r="PHH20" s="130"/>
      <c r="PHI20" s="130"/>
      <c r="PHJ20" s="130"/>
      <c r="PHK20" s="130"/>
      <c r="PHL20" s="130"/>
      <c r="PHM20" s="130"/>
      <c r="PHN20" s="130"/>
      <c r="PHO20" s="130"/>
      <c r="PHP20" s="130"/>
      <c r="PHQ20" s="130"/>
      <c r="PHR20" s="130"/>
      <c r="PHS20" s="130"/>
      <c r="PHT20" s="130"/>
      <c r="PHU20" s="130"/>
      <c r="PHV20" s="130"/>
      <c r="PHW20" s="130"/>
      <c r="PHX20" s="130"/>
      <c r="PHY20" s="130"/>
      <c r="PHZ20" s="130"/>
      <c r="PIA20" s="130"/>
      <c r="PIB20" s="130"/>
      <c r="PIC20" s="130"/>
      <c r="PID20" s="130"/>
      <c r="PIE20" s="130"/>
      <c r="PIF20" s="130"/>
      <c r="PIG20" s="130"/>
      <c r="PIH20" s="130"/>
      <c r="PII20" s="130"/>
      <c r="PIJ20" s="130"/>
      <c r="PIK20" s="130"/>
      <c r="PIL20" s="130"/>
      <c r="PIM20" s="130"/>
      <c r="PIN20" s="130"/>
      <c r="PIO20" s="130"/>
      <c r="PIP20" s="130"/>
      <c r="PIQ20" s="130"/>
      <c r="PIR20" s="130"/>
      <c r="PIS20" s="130"/>
      <c r="PIT20" s="130"/>
      <c r="PIU20" s="130"/>
      <c r="PIV20" s="130"/>
      <c r="PIW20" s="130"/>
      <c r="PIX20" s="130"/>
      <c r="PIY20" s="130"/>
      <c r="PIZ20" s="130"/>
      <c r="PJA20" s="130"/>
      <c r="PJB20" s="130"/>
      <c r="PJC20" s="130"/>
      <c r="PJD20" s="130"/>
      <c r="PJE20" s="130"/>
      <c r="PJF20" s="130"/>
      <c r="PJG20" s="130"/>
      <c r="PJH20" s="130"/>
      <c r="PJI20" s="130"/>
      <c r="PJJ20" s="130"/>
      <c r="PJK20" s="130"/>
      <c r="PJL20" s="130"/>
      <c r="PJM20" s="130"/>
      <c r="PJN20" s="130"/>
      <c r="PJO20" s="130"/>
      <c r="PJP20" s="130"/>
      <c r="PJQ20" s="130"/>
      <c r="PJR20" s="130"/>
      <c r="PJS20" s="130"/>
      <c r="PJT20" s="130"/>
      <c r="PJU20" s="130"/>
      <c r="PJV20" s="130"/>
      <c r="PJW20" s="130"/>
      <c r="PJX20" s="130"/>
      <c r="PJY20" s="130"/>
      <c r="PJZ20" s="130"/>
      <c r="PKA20" s="130"/>
      <c r="PKB20" s="130"/>
      <c r="PKC20" s="130"/>
      <c r="PKD20" s="130"/>
      <c r="PKE20" s="130"/>
      <c r="PKF20" s="130"/>
      <c r="PKG20" s="130"/>
      <c r="PKH20" s="130"/>
      <c r="PKI20" s="130"/>
      <c r="PKJ20" s="130"/>
      <c r="PKK20" s="130"/>
      <c r="PKL20" s="130"/>
      <c r="PKM20" s="130"/>
      <c r="PKN20" s="130"/>
      <c r="PKO20" s="130"/>
      <c r="PKP20" s="130"/>
      <c r="PKQ20" s="130"/>
      <c r="PKR20" s="130"/>
      <c r="PKS20" s="130"/>
      <c r="PKT20" s="130"/>
      <c r="PKU20" s="130"/>
      <c r="PKV20" s="130"/>
      <c r="PKW20" s="130"/>
      <c r="PKX20" s="130"/>
      <c r="PKY20" s="130"/>
      <c r="PKZ20" s="130"/>
      <c r="PLA20" s="130"/>
      <c r="PLB20" s="130"/>
      <c r="PLC20" s="130"/>
      <c r="PLD20" s="130"/>
      <c r="PLE20" s="130"/>
      <c r="PLF20" s="130"/>
      <c r="PLG20" s="130"/>
      <c r="PLH20" s="130"/>
      <c r="PLI20" s="130"/>
      <c r="PLJ20" s="130"/>
      <c r="PLK20" s="130"/>
      <c r="PLL20" s="130"/>
      <c r="PLM20" s="130"/>
      <c r="PLN20" s="130"/>
      <c r="PLO20" s="130"/>
      <c r="PLP20" s="130"/>
      <c r="PLQ20" s="130"/>
      <c r="PLR20" s="130"/>
      <c r="PLS20" s="130"/>
      <c r="PLT20" s="130"/>
      <c r="PLU20" s="130"/>
      <c r="PLV20" s="130"/>
      <c r="PLW20" s="130"/>
      <c r="PLX20" s="130"/>
      <c r="PLY20" s="130"/>
      <c r="PLZ20" s="130"/>
      <c r="PMA20" s="130"/>
      <c r="PMB20" s="130"/>
      <c r="PMC20" s="130"/>
      <c r="PMD20" s="130"/>
      <c r="PME20" s="130"/>
      <c r="PMF20" s="130"/>
      <c r="PMG20" s="130"/>
      <c r="PMH20" s="130"/>
      <c r="PMI20" s="130"/>
      <c r="PMJ20" s="130"/>
      <c r="PMK20" s="130"/>
      <c r="PML20" s="130"/>
      <c r="PMM20" s="130"/>
      <c r="PMN20" s="130"/>
      <c r="PMO20" s="130"/>
      <c r="PMP20" s="130"/>
      <c r="PMQ20" s="130"/>
      <c r="PMR20" s="130"/>
      <c r="PMS20" s="130"/>
      <c r="PMT20" s="130"/>
      <c r="PMU20" s="130"/>
      <c r="PMV20" s="130"/>
      <c r="PMW20" s="130"/>
      <c r="PMX20" s="130"/>
      <c r="PMY20" s="130"/>
      <c r="PMZ20" s="130"/>
      <c r="PNA20" s="130"/>
      <c r="PNB20" s="130"/>
      <c r="PNC20" s="130"/>
      <c r="PND20" s="130"/>
      <c r="PNE20" s="130"/>
      <c r="PNF20" s="130"/>
      <c r="PNG20" s="130"/>
      <c r="PNH20" s="130"/>
      <c r="PNI20" s="130"/>
      <c r="PNJ20" s="130"/>
      <c r="PNK20" s="130"/>
      <c r="PNL20" s="130"/>
      <c r="PNM20" s="130"/>
      <c r="PNN20" s="130"/>
      <c r="PNO20" s="130"/>
      <c r="PNP20" s="130"/>
      <c r="PNQ20" s="130"/>
      <c r="PNR20" s="130"/>
      <c r="PNS20" s="130"/>
      <c r="PNT20" s="130"/>
      <c r="PNU20" s="130"/>
      <c r="PNV20" s="130"/>
      <c r="PNW20" s="130"/>
      <c r="PNX20" s="130"/>
      <c r="PNY20" s="130"/>
      <c r="PNZ20" s="130"/>
      <c r="POA20" s="130"/>
      <c r="POB20" s="130"/>
      <c r="POC20" s="130"/>
      <c r="POD20" s="130"/>
      <c r="POE20" s="130"/>
      <c r="POF20" s="130"/>
      <c r="POG20" s="130"/>
      <c r="POH20" s="130"/>
      <c r="POI20" s="130"/>
      <c r="POJ20" s="130"/>
      <c r="POK20" s="130"/>
      <c r="POL20" s="130"/>
      <c r="POM20" s="130"/>
      <c r="PON20" s="130"/>
      <c r="POO20" s="130"/>
      <c r="POP20" s="130"/>
      <c r="POQ20" s="130"/>
      <c r="POR20" s="130"/>
      <c r="POS20" s="130"/>
      <c r="POT20" s="130"/>
      <c r="POU20" s="130"/>
      <c r="POV20" s="130"/>
      <c r="POW20" s="130"/>
      <c r="POX20" s="130"/>
      <c r="POY20" s="130"/>
      <c r="POZ20" s="130"/>
      <c r="PPA20" s="130"/>
      <c r="PPB20" s="130"/>
      <c r="PPC20" s="130"/>
      <c r="PPD20" s="130"/>
      <c r="PPE20" s="130"/>
      <c r="PPF20" s="130"/>
      <c r="PPG20" s="130"/>
      <c r="PPH20" s="130"/>
      <c r="PPI20" s="130"/>
      <c r="PPJ20" s="130"/>
      <c r="PPK20" s="130"/>
      <c r="PPL20" s="130"/>
      <c r="PPM20" s="130"/>
      <c r="PPN20" s="130"/>
      <c r="PPO20" s="130"/>
      <c r="PPP20" s="130"/>
      <c r="PPQ20" s="130"/>
      <c r="PPR20" s="130"/>
      <c r="PPS20" s="130"/>
      <c r="PPT20" s="130"/>
      <c r="PPU20" s="130"/>
      <c r="PPV20" s="130"/>
      <c r="PPW20" s="130"/>
      <c r="PPX20" s="130"/>
      <c r="PPY20" s="130"/>
      <c r="PPZ20" s="130"/>
      <c r="PQA20" s="130"/>
      <c r="PQB20" s="130"/>
      <c r="PQC20" s="130"/>
      <c r="PQD20" s="130"/>
      <c r="PQE20" s="130"/>
      <c r="PQF20" s="130"/>
      <c r="PQG20" s="130"/>
      <c r="PQH20" s="130"/>
      <c r="PQI20" s="130"/>
      <c r="PQJ20" s="130"/>
      <c r="PQK20" s="130"/>
      <c r="PQL20" s="130"/>
      <c r="PQM20" s="130"/>
      <c r="PQN20" s="130"/>
      <c r="PQO20" s="130"/>
      <c r="PQP20" s="130"/>
      <c r="PQQ20" s="130"/>
      <c r="PQR20" s="130"/>
      <c r="PQS20" s="130"/>
      <c r="PQT20" s="130"/>
      <c r="PQU20" s="130"/>
      <c r="PQV20" s="130"/>
      <c r="PQW20" s="130"/>
      <c r="PQX20" s="130"/>
      <c r="PQY20" s="130"/>
      <c r="PQZ20" s="130"/>
      <c r="PRA20" s="130"/>
      <c r="PRB20" s="130"/>
      <c r="PRC20" s="130"/>
      <c r="PRD20" s="130"/>
      <c r="PRE20" s="130"/>
      <c r="PRF20" s="130"/>
      <c r="PRG20" s="130"/>
      <c r="PRH20" s="130"/>
      <c r="PRI20" s="130"/>
      <c r="PRJ20" s="130"/>
      <c r="PRK20" s="130"/>
      <c r="PRL20" s="130"/>
      <c r="PRM20" s="130"/>
      <c r="PRN20" s="130"/>
      <c r="PRO20" s="130"/>
      <c r="PRP20" s="130"/>
      <c r="PRQ20" s="130"/>
      <c r="PRR20" s="130"/>
      <c r="PRS20" s="130"/>
      <c r="PRT20" s="130"/>
      <c r="PRU20" s="130"/>
      <c r="PRV20" s="130"/>
      <c r="PRW20" s="130"/>
      <c r="PRX20" s="130"/>
      <c r="PRY20" s="130"/>
      <c r="PRZ20" s="130"/>
      <c r="PSA20" s="130"/>
      <c r="PSB20" s="130"/>
      <c r="PSC20" s="130"/>
      <c r="PSD20" s="130"/>
      <c r="PSE20" s="130"/>
      <c r="PSF20" s="130"/>
      <c r="PSG20" s="130"/>
      <c r="PSH20" s="130"/>
      <c r="PSI20" s="130"/>
      <c r="PSJ20" s="130"/>
      <c r="PSK20" s="130"/>
      <c r="PSL20" s="130"/>
      <c r="PSM20" s="130"/>
      <c r="PSN20" s="130"/>
      <c r="PSO20" s="130"/>
      <c r="PSP20" s="130"/>
      <c r="PSQ20" s="130"/>
      <c r="PSR20" s="130"/>
      <c r="PSS20" s="130"/>
      <c r="PST20" s="130"/>
      <c r="PSU20" s="130"/>
      <c r="PSV20" s="130"/>
      <c r="PSW20" s="130"/>
      <c r="PSX20" s="130"/>
      <c r="PSY20" s="130"/>
      <c r="PSZ20" s="130"/>
      <c r="PTA20" s="130"/>
      <c r="PTB20" s="130"/>
      <c r="PTC20" s="130"/>
      <c r="PTD20" s="130"/>
      <c r="PTE20" s="130"/>
      <c r="PTF20" s="130"/>
      <c r="PTG20" s="130"/>
      <c r="PTH20" s="130"/>
      <c r="PTI20" s="130"/>
      <c r="PTJ20" s="130"/>
      <c r="PTK20" s="130"/>
      <c r="PTL20" s="130"/>
      <c r="PTM20" s="130"/>
      <c r="PTN20" s="130"/>
      <c r="PTO20" s="130"/>
      <c r="PTP20" s="130"/>
      <c r="PTQ20" s="130"/>
      <c r="PTR20" s="130"/>
      <c r="PTS20" s="130"/>
      <c r="PTT20" s="130"/>
      <c r="PTU20" s="130"/>
      <c r="PTV20" s="130"/>
      <c r="PTW20" s="130"/>
      <c r="PTX20" s="130"/>
      <c r="PTY20" s="130"/>
      <c r="PTZ20" s="130"/>
      <c r="PUA20" s="130"/>
      <c r="PUB20" s="130"/>
      <c r="PUC20" s="130"/>
      <c r="PUD20" s="130"/>
      <c r="PUE20" s="130"/>
      <c r="PUF20" s="130"/>
      <c r="PUG20" s="130"/>
      <c r="PUH20" s="130"/>
      <c r="PUI20" s="130"/>
      <c r="PUJ20" s="130"/>
      <c r="PUK20" s="130"/>
      <c r="PUL20" s="130"/>
      <c r="PUM20" s="130"/>
      <c r="PUN20" s="130"/>
      <c r="PUO20" s="130"/>
      <c r="PUP20" s="130"/>
      <c r="PUQ20" s="130"/>
      <c r="PUR20" s="130"/>
      <c r="PUS20" s="130"/>
      <c r="PUT20" s="130"/>
      <c r="PUU20" s="130"/>
      <c r="PUV20" s="130"/>
      <c r="PUW20" s="130"/>
      <c r="PUX20" s="130"/>
      <c r="PUY20" s="130"/>
      <c r="PUZ20" s="130"/>
      <c r="PVA20" s="130"/>
      <c r="PVB20" s="130"/>
      <c r="PVC20" s="130"/>
      <c r="PVD20" s="130"/>
      <c r="PVE20" s="130"/>
      <c r="PVF20" s="130"/>
      <c r="PVG20" s="130"/>
      <c r="PVH20" s="130"/>
      <c r="PVI20" s="130"/>
      <c r="PVJ20" s="130"/>
      <c r="PVK20" s="130"/>
      <c r="PVL20" s="130"/>
      <c r="PVM20" s="130"/>
      <c r="PVN20" s="130"/>
      <c r="PVO20" s="130"/>
      <c r="PVP20" s="130"/>
      <c r="PVQ20" s="130"/>
      <c r="PVR20" s="130"/>
      <c r="PVS20" s="130"/>
      <c r="PVT20" s="130"/>
      <c r="PVU20" s="130"/>
      <c r="PVV20" s="130"/>
      <c r="PVW20" s="130"/>
      <c r="PVX20" s="130"/>
      <c r="PVY20" s="130"/>
      <c r="PVZ20" s="130"/>
      <c r="PWA20" s="130"/>
      <c r="PWB20" s="130"/>
      <c r="PWC20" s="130"/>
      <c r="PWD20" s="130"/>
      <c r="PWE20" s="130"/>
      <c r="PWF20" s="130"/>
      <c r="PWG20" s="130"/>
      <c r="PWH20" s="130"/>
      <c r="PWI20" s="130"/>
      <c r="PWJ20" s="130"/>
      <c r="PWK20" s="130"/>
      <c r="PWL20" s="130"/>
      <c r="PWM20" s="130"/>
      <c r="PWN20" s="130"/>
      <c r="PWO20" s="130"/>
      <c r="PWP20" s="130"/>
      <c r="PWQ20" s="130"/>
      <c r="PWR20" s="130"/>
      <c r="PWS20" s="130"/>
      <c r="PWT20" s="130"/>
      <c r="PWU20" s="130"/>
      <c r="PWV20" s="130"/>
      <c r="PWW20" s="130"/>
      <c r="PWX20" s="130"/>
      <c r="PWY20" s="130"/>
      <c r="PWZ20" s="130"/>
      <c r="PXA20" s="130"/>
      <c r="PXB20" s="130"/>
      <c r="PXC20" s="130"/>
      <c r="PXD20" s="130"/>
      <c r="PXE20" s="130"/>
      <c r="PXF20" s="130"/>
      <c r="PXG20" s="130"/>
      <c r="PXH20" s="130"/>
      <c r="PXI20" s="130"/>
      <c r="PXJ20" s="130"/>
      <c r="PXK20" s="130"/>
      <c r="PXL20" s="130"/>
      <c r="PXM20" s="130"/>
      <c r="PXN20" s="130"/>
      <c r="PXO20" s="130"/>
      <c r="PXP20" s="130"/>
      <c r="PXQ20" s="130"/>
      <c r="PXR20" s="130"/>
      <c r="PXS20" s="130"/>
      <c r="PXT20" s="130"/>
      <c r="PXU20" s="130"/>
      <c r="PXV20" s="130"/>
      <c r="PXW20" s="130"/>
      <c r="PXX20" s="130"/>
      <c r="PXY20" s="130"/>
      <c r="PXZ20" s="130"/>
      <c r="PYA20" s="130"/>
      <c r="PYB20" s="130"/>
      <c r="PYC20" s="130"/>
      <c r="PYD20" s="130"/>
      <c r="PYE20" s="130"/>
      <c r="PYF20" s="130"/>
      <c r="PYG20" s="130"/>
      <c r="PYH20" s="130"/>
      <c r="PYI20" s="130"/>
      <c r="PYJ20" s="130"/>
      <c r="PYK20" s="130"/>
      <c r="PYL20" s="130"/>
      <c r="PYM20" s="130"/>
      <c r="PYN20" s="130"/>
      <c r="PYO20" s="130"/>
      <c r="PYP20" s="130"/>
      <c r="PYQ20" s="130"/>
      <c r="PYR20" s="130"/>
      <c r="PYS20" s="130"/>
      <c r="PYT20" s="130"/>
      <c r="PYU20" s="130"/>
      <c r="PYV20" s="130"/>
      <c r="PYW20" s="130"/>
      <c r="PYX20" s="130"/>
      <c r="PYY20" s="130"/>
      <c r="PYZ20" s="130"/>
      <c r="PZA20" s="130"/>
      <c r="PZB20" s="130"/>
      <c r="PZC20" s="130"/>
      <c r="PZD20" s="130"/>
      <c r="PZE20" s="130"/>
      <c r="PZF20" s="130"/>
      <c r="PZG20" s="130"/>
      <c r="PZH20" s="130"/>
      <c r="PZI20" s="130"/>
      <c r="PZJ20" s="130"/>
      <c r="PZK20" s="130"/>
      <c r="PZL20" s="130"/>
      <c r="PZM20" s="130"/>
      <c r="PZN20" s="130"/>
      <c r="PZO20" s="130"/>
      <c r="PZP20" s="130"/>
      <c r="PZQ20" s="130"/>
      <c r="PZR20" s="130"/>
      <c r="PZS20" s="130"/>
      <c r="PZT20" s="130"/>
      <c r="PZU20" s="130"/>
      <c r="PZV20" s="130"/>
      <c r="PZW20" s="130"/>
      <c r="PZX20" s="130"/>
      <c r="PZY20" s="130"/>
      <c r="PZZ20" s="130"/>
      <c r="QAA20" s="130"/>
      <c r="QAB20" s="130"/>
      <c r="QAC20" s="130"/>
      <c r="QAD20" s="130"/>
      <c r="QAE20" s="130"/>
      <c r="QAF20" s="130"/>
      <c r="QAG20" s="130"/>
      <c r="QAH20" s="130"/>
      <c r="QAI20" s="130"/>
      <c r="QAJ20" s="130"/>
      <c r="QAK20" s="130"/>
      <c r="QAL20" s="130"/>
      <c r="QAM20" s="130"/>
      <c r="QAN20" s="130"/>
      <c r="QAO20" s="130"/>
      <c r="QAP20" s="130"/>
      <c r="QAQ20" s="130"/>
      <c r="QAR20" s="130"/>
      <c r="QAS20" s="130"/>
      <c r="QAT20" s="130"/>
      <c r="QAU20" s="130"/>
      <c r="QAV20" s="130"/>
      <c r="QAW20" s="130"/>
      <c r="QAX20" s="130"/>
      <c r="QAY20" s="130"/>
      <c r="QAZ20" s="130"/>
      <c r="QBA20" s="130"/>
      <c r="QBB20" s="130"/>
      <c r="QBC20" s="130"/>
      <c r="QBD20" s="130"/>
      <c r="QBE20" s="130"/>
      <c r="QBF20" s="130"/>
      <c r="QBG20" s="130"/>
      <c r="QBH20" s="130"/>
      <c r="QBI20" s="130"/>
      <c r="QBJ20" s="130"/>
      <c r="QBK20" s="130"/>
      <c r="QBL20" s="130"/>
      <c r="QBM20" s="130"/>
      <c r="QBN20" s="130"/>
      <c r="QBO20" s="130"/>
      <c r="QBP20" s="130"/>
      <c r="QBQ20" s="130"/>
      <c r="QBR20" s="130"/>
      <c r="QBS20" s="130"/>
      <c r="QBT20" s="130"/>
      <c r="QBU20" s="130"/>
      <c r="QBV20" s="130"/>
      <c r="QBW20" s="130"/>
      <c r="QBX20" s="130"/>
      <c r="QBY20" s="130"/>
      <c r="QBZ20" s="130"/>
      <c r="QCA20" s="130"/>
      <c r="QCB20" s="130"/>
      <c r="QCC20" s="130"/>
      <c r="QCD20" s="130"/>
      <c r="QCE20" s="130"/>
      <c r="QCF20" s="130"/>
      <c r="QCG20" s="130"/>
      <c r="QCH20" s="130"/>
      <c r="QCI20" s="130"/>
      <c r="QCJ20" s="130"/>
      <c r="QCK20" s="130"/>
      <c r="QCL20" s="130"/>
      <c r="QCM20" s="130"/>
      <c r="QCN20" s="130"/>
      <c r="QCO20" s="130"/>
      <c r="QCP20" s="130"/>
      <c r="QCQ20" s="130"/>
      <c r="QCR20" s="130"/>
      <c r="QCS20" s="130"/>
      <c r="QCT20" s="130"/>
      <c r="QCU20" s="130"/>
      <c r="QCV20" s="130"/>
      <c r="QCW20" s="130"/>
      <c r="QCX20" s="130"/>
      <c r="QCY20" s="130"/>
      <c r="QCZ20" s="130"/>
      <c r="QDA20" s="130"/>
      <c r="QDB20" s="130"/>
      <c r="QDC20" s="130"/>
      <c r="QDD20" s="130"/>
      <c r="QDE20" s="130"/>
      <c r="QDF20" s="130"/>
      <c r="QDG20" s="130"/>
      <c r="QDH20" s="130"/>
      <c r="QDI20" s="130"/>
      <c r="QDJ20" s="130"/>
      <c r="QDK20" s="130"/>
      <c r="QDL20" s="130"/>
      <c r="QDM20" s="130"/>
      <c r="QDN20" s="130"/>
      <c r="QDO20" s="130"/>
      <c r="QDP20" s="130"/>
      <c r="QDQ20" s="130"/>
      <c r="QDR20" s="130"/>
      <c r="QDS20" s="130"/>
      <c r="QDT20" s="130"/>
      <c r="QDU20" s="130"/>
      <c r="QDV20" s="130"/>
      <c r="QDW20" s="130"/>
      <c r="QDX20" s="130"/>
      <c r="QDY20" s="130"/>
      <c r="QDZ20" s="130"/>
      <c r="QEA20" s="130"/>
      <c r="QEB20" s="130"/>
      <c r="QEC20" s="130"/>
      <c r="QED20" s="130"/>
      <c r="QEE20" s="130"/>
      <c r="QEF20" s="130"/>
      <c r="QEG20" s="130"/>
      <c r="QEH20" s="130"/>
      <c r="QEI20" s="130"/>
      <c r="QEJ20" s="130"/>
      <c r="QEK20" s="130"/>
      <c r="QEL20" s="130"/>
      <c r="QEM20" s="130"/>
      <c r="QEN20" s="130"/>
      <c r="QEO20" s="130"/>
      <c r="QEP20" s="130"/>
      <c r="QEQ20" s="130"/>
      <c r="QER20" s="130"/>
      <c r="QES20" s="130"/>
      <c r="QET20" s="130"/>
      <c r="QEU20" s="130"/>
      <c r="QEV20" s="130"/>
      <c r="QEW20" s="130"/>
      <c r="QEX20" s="130"/>
      <c r="QEY20" s="130"/>
      <c r="QEZ20" s="130"/>
      <c r="QFA20" s="130"/>
      <c r="QFB20" s="130"/>
      <c r="QFC20" s="130"/>
      <c r="QFD20" s="130"/>
      <c r="QFE20" s="130"/>
      <c r="QFF20" s="130"/>
      <c r="QFG20" s="130"/>
      <c r="QFH20" s="130"/>
      <c r="QFI20" s="130"/>
      <c r="QFJ20" s="130"/>
      <c r="QFK20" s="130"/>
      <c r="QFL20" s="130"/>
      <c r="QFM20" s="130"/>
      <c r="QFN20" s="130"/>
      <c r="QFO20" s="130"/>
      <c r="QFP20" s="130"/>
      <c r="QFQ20" s="130"/>
      <c r="QFR20" s="130"/>
      <c r="QFS20" s="130"/>
      <c r="QFT20" s="130"/>
      <c r="QFU20" s="130"/>
      <c r="QFV20" s="130"/>
      <c r="QFW20" s="130"/>
      <c r="QFX20" s="130"/>
      <c r="QFY20" s="130"/>
      <c r="QFZ20" s="130"/>
      <c r="QGA20" s="130"/>
      <c r="QGB20" s="130"/>
      <c r="QGC20" s="130"/>
      <c r="QGD20" s="130"/>
      <c r="QGE20" s="130"/>
      <c r="QGF20" s="130"/>
      <c r="QGG20" s="130"/>
      <c r="QGH20" s="130"/>
      <c r="QGI20" s="130"/>
      <c r="QGJ20" s="130"/>
      <c r="QGK20" s="130"/>
      <c r="QGL20" s="130"/>
      <c r="QGM20" s="130"/>
      <c r="QGN20" s="130"/>
      <c r="QGO20" s="130"/>
      <c r="QGP20" s="130"/>
      <c r="QGQ20" s="130"/>
      <c r="QGR20" s="130"/>
      <c r="QGS20" s="130"/>
      <c r="QGT20" s="130"/>
      <c r="QGU20" s="130"/>
      <c r="QGV20" s="130"/>
      <c r="QGW20" s="130"/>
      <c r="QGX20" s="130"/>
      <c r="QGY20" s="130"/>
      <c r="QGZ20" s="130"/>
      <c r="QHA20" s="130"/>
      <c r="QHB20" s="130"/>
      <c r="QHC20" s="130"/>
      <c r="QHD20" s="130"/>
      <c r="QHE20" s="130"/>
      <c r="QHF20" s="130"/>
      <c r="QHG20" s="130"/>
      <c r="QHH20" s="130"/>
      <c r="QHI20" s="130"/>
      <c r="QHJ20" s="130"/>
      <c r="QHK20" s="130"/>
      <c r="QHL20" s="130"/>
      <c r="QHM20" s="130"/>
      <c r="QHN20" s="130"/>
      <c r="QHO20" s="130"/>
      <c r="QHP20" s="130"/>
      <c r="QHQ20" s="130"/>
      <c r="QHR20" s="130"/>
      <c r="QHS20" s="130"/>
      <c r="QHT20" s="130"/>
      <c r="QHU20" s="130"/>
      <c r="QHV20" s="130"/>
      <c r="QHW20" s="130"/>
      <c r="QHX20" s="130"/>
      <c r="QHY20" s="130"/>
      <c r="QHZ20" s="130"/>
      <c r="QIA20" s="130"/>
      <c r="QIB20" s="130"/>
      <c r="QIC20" s="130"/>
      <c r="QID20" s="130"/>
      <c r="QIE20" s="130"/>
      <c r="QIF20" s="130"/>
      <c r="QIG20" s="130"/>
      <c r="QIH20" s="130"/>
      <c r="QII20" s="130"/>
      <c r="QIJ20" s="130"/>
      <c r="QIK20" s="130"/>
      <c r="QIL20" s="130"/>
      <c r="QIM20" s="130"/>
      <c r="QIN20" s="130"/>
      <c r="QIO20" s="130"/>
      <c r="QIP20" s="130"/>
      <c r="QIQ20" s="130"/>
      <c r="QIR20" s="130"/>
      <c r="QIS20" s="130"/>
      <c r="QIT20" s="130"/>
      <c r="QIU20" s="130"/>
      <c r="QIV20" s="130"/>
      <c r="QIW20" s="130"/>
      <c r="QIX20" s="130"/>
      <c r="QIY20" s="130"/>
      <c r="QIZ20" s="130"/>
      <c r="QJA20" s="130"/>
      <c r="QJB20" s="130"/>
      <c r="QJC20" s="130"/>
      <c r="QJD20" s="130"/>
      <c r="QJE20" s="130"/>
      <c r="QJF20" s="130"/>
      <c r="QJG20" s="130"/>
      <c r="QJH20" s="130"/>
      <c r="QJI20" s="130"/>
      <c r="QJJ20" s="130"/>
      <c r="QJK20" s="130"/>
      <c r="QJL20" s="130"/>
      <c r="QJM20" s="130"/>
      <c r="QJN20" s="130"/>
      <c r="QJO20" s="130"/>
      <c r="QJP20" s="130"/>
      <c r="QJQ20" s="130"/>
      <c r="QJR20" s="130"/>
      <c r="QJS20" s="130"/>
      <c r="QJT20" s="130"/>
      <c r="QJU20" s="130"/>
      <c r="QJV20" s="130"/>
      <c r="QJW20" s="130"/>
      <c r="QJX20" s="130"/>
      <c r="QJY20" s="130"/>
      <c r="QJZ20" s="130"/>
      <c r="QKA20" s="130"/>
      <c r="QKB20" s="130"/>
      <c r="QKC20" s="130"/>
      <c r="QKD20" s="130"/>
      <c r="QKE20" s="130"/>
      <c r="QKF20" s="130"/>
      <c r="QKG20" s="130"/>
      <c r="QKH20" s="130"/>
      <c r="QKI20" s="130"/>
      <c r="QKJ20" s="130"/>
      <c r="QKK20" s="130"/>
      <c r="QKL20" s="130"/>
      <c r="QKM20" s="130"/>
      <c r="QKN20" s="130"/>
      <c r="QKO20" s="130"/>
      <c r="QKP20" s="130"/>
      <c r="QKQ20" s="130"/>
      <c r="QKR20" s="130"/>
      <c r="QKS20" s="130"/>
      <c r="QKT20" s="130"/>
      <c r="QKU20" s="130"/>
      <c r="QKV20" s="130"/>
      <c r="QKW20" s="130"/>
      <c r="QKX20" s="130"/>
      <c r="QKY20" s="130"/>
      <c r="QKZ20" s="130"/>
      <c r="QLA20" s="130"/>
      <c r="QLB20" s="130"/>
      <c r="QLC20" s="130"/>
      <c r="QLD20" s="130"/>
      <c r="QLE20" s="130"/>
      <c r="QLF20" s="130"/>
      <c r="QLG20" s="130"/>
      <c r="QLH20" s="130"/>
      <c r="QLI20" s="130"/>
      <c r="QLJ20" s="130"/>
      <c r="QLK20" s="130"/>
      <c r="QLL20" s="130"/>
      <c r="QLM20" s="130"/>
      <c r="QLN20" s="130"/>
      <c r="QLO20" s="130"/>
      <c r="QLP20" s="130"/>
      <c r="QLQ20" s="130"/>
      <c r="QLR20" s="130"/>
      <c r="QLS20" s="130"/>
      <c r="QLT20" s="130"/>
      <c r="QLU20" s="130"/>
      <c r="QLV20" s="130"/>
      <c r="QLW20" s="130"/>
      <c r="QLX20" s="130"/>
      <c r="QLY20" s="130"/>
      <c r="QLZ20" s="130"/>
      <c r="QMA20" s="130"/>
      <c r="QMB20" s="130"/>
      <c r="QMC20" s="130"/>
      <c r="QMD20" s="130"/>
      <c r="QME20" s="130"/>
      <c r="QMF20" s="130"/>
      <c r="QMG20" s="130"/>
      <c r="QMH20" s="130"/>
      <c r="QMI20" s="130"/>
      <c r="QMJ20" s="130"/>
      <c r="QMK20" s="130"/>
      <c r="QML20" s="130"/>
      <c r="QMM20" s="130"/>
      <c r="QMN20" s="130"/>
      <c r="QMO20" s="130"/>
      <c r="QMP20" s="130"/>
      <c r="QMQ20" s="130"/>
      <c r="QMR20" s="130"/>
      <c r="QMS20" s="130"/>
      <c r="QMT20" s="130"/>
      <c r="QMU20" s="130"/>
      <c r="QMV20" s="130"/>
      <c r="QMW20" s="130"/>
      <c r="QMX20" s="130"/>
      <c r="QMY20" s="130"/>
      <c r="QMZ20" s="130"/>
      <c r="QNA20" s="130"/>
      <c r="QNB20" s="130"/>
      <c r="QNC20" s="130"/>
      <c r="QND20" s="130"/>
      <c r="QNE20" s="130"/>
      <c r="QNF20" s="130"/>
      <c r="QNG20" s="130"/>
      <c r="QNH20" s="130"/>
      <c r="QNI20" s="130"/>
      <c r="QNJ20" s="130"/>
      <c r="QNK20" s="130"/>
      <c r="QNL20" s="130"/>
      <c r="QNM20" s="130"/>
      <c r="QNN20" s="130"/>
      <c r="QNO20" s="130"/>
      <c r="QNP20" s="130"/>
      <c r="QNQ20" s="130"/>
      <c r="QNR20" s="130"/>
      <c r="QNS20" s="130"/>
      <c r="QNT20" s="130"/>
      <c r="QNU20" s="130"/>
      <c r="QNV20" s="130"/>
      <c r="QNW20" s="130"/>
      <c r="QNX20" s="130"/>
      <c r="QNY20" s="130"/>
      <c r="QNZ20" s="130"/>
      <c r="QOA20" s="130"/>
      <c r="QOB20" s="130"/>
      <c r="QOC20" s="130"/>
      <c r="QOD20" s="130"/>
      <c r="QOE20" s="130"/>
      <c r="QOF20" s="130"/>
      <c r="QOG20" s="130"/>
      <c r="QOH20" s="130"/>
      <c r="QOI20" s="130"/>
      <c r="QOJ20" s="130"/>
      <c r="QOK20" s="130"/>
      <c r="QOL20" s="130"/>
      <c r="QOM20" s="130"/>
      <c r="QON20" s="130"/>
      <c r="QOO20" s="130"/>
      <c r="QOP20" s="130"/>
      <c r="QOQ20" s="130"/>
      <c r="QOR20" s="130"/>
      <c r="QOS20" s="130"/>
      <c r="QOT20" s="130"/>
      <c r="QOU20" s="130"/>
      <c r="QOV20" s="130"/>
      <c r="QOW20" s="130"/>
      <c r="QOX20" s="130"/>
      <c r="QOY20" s="130"/>
      <c r="QOZ20" s="130"/>
      <c r="QPA20" s="130"/>
      <c r="QPB20" s="130"/>
      <c r="QPC20" s="130"/>
      <c r="QPD20" s="130"/>
      <c r="QPE20" s="130"/>
      <c r="QPF20" s="130"/>
      <c r="QPG20" s="130"/>
      <c r="QPH20" s="130"/>
      <c r="QPI20" s="130"/>
      <c r="QPJ20" s="130"/>
      <c r="QPK20" s="130"/>
      <c r="QPL20" s="130"/>
      <c r="QPM20" s="130"/>
      <c r="QPN20" s="130"/>
      <c r="QPO20" s="130"/>
      <c r="QPP20" s="130"/>
      <c r="QPQ20" s="130"/>
      <c r="QPR20" s="130"/>
      <c r="QPS20" s="130"/>
      <c r="QPT20" s="130"/>
      <c r="QPU20" s="130"/>
      <c r="QPV20" s="130"/>
      <c r="QPW20" s="130"/>
      <c r="QPX20" s="130"/>
      <c r="QPY20" s="130"/>
      <c r="QPZ20" s="130"/>
      <c r="QQA20" s="130"/>
      <c r="QQB20" s="130"/>
      <c r="QQC20" s="130"/>
      <c r="QQD20" s="130"/>
      <c r="QQE20" s="130"/>
      <c r="QQF20" s="130"/>
      <c r="QQG20" s="130"/>
      <c r="QQH20" s="130"/>
      <c r="QQI20" s="130"/>
      <c r="QQJ20" s="130"/>
      <c r="QQK20" s="130"/>
      <c r="QQL20" s="130"/>
      <c r="QQM20" s="130"/>
      <c r="QQN20" s="130"/>
      <c r="QQO20" s="130"/>
      <c r="QQP20" s="130"/>
      <c r="QQQ20" s="130"/>
      <c r="QQR20" s="130"/>
      <c r="QQS20" s="130"/>
      <c r="QQT20" s="130"/>
      <c r="QQU20" s="130"/>
      <c r="QQV20" s="130"/>
      <c r="QQW20" s="130"/>
      <c r="QQX20" s="130"/>
      <c r="QQY20" s="130"/>
      <c r="QQZ20" s="130"/>
      <c r="QRA20" s="130"/>
      <c r="QRB20" s="130"/>
      <c r="QRC20" s="130"/>
      <c r="QRD20" s="130"/>
      <c r="QRE20" s="130"/>
      <c r="QRF20" s="130"/>
      <c r="QRG20" s="130"/>
      <c r="QRH20" s="130"/>
      <c r="QRI20" s="130"/>
      <c r="QRJ20" s="130"/>
      <c r="QRK20" s="130"/>
      <c r="QRL20" s="130"/>
      <c r="QRM20" s="130"/>
      <c r="QRN20" s="130"/>
      <c r="QRO20" s="130"/>
      <c r="QRP20" s="130"/>
      <c r="QRQ20" s="130"/>
      <c r="QRR20" s="130"/>
      <c r="QRS20" s="130"/>
      <c r="QRT20" s="130"/>
      <c r="QRU20" s="130"/>
      <c r="QRV20" s="130"/>
      <c r="QRW20" s="130"/>
      <c r="QRX20" s="130"/>
      <c r="QRY20" s="130"/>
      <c r="QRZ20" s="130"/>
      <c r="QSA20" s="130"/>
      <c r="QSB20" s="130"/>
      <c r="QSC20" s="130"/>
      <c r="QSD20" s="130"/>
      <c r="QSE20" s="130"/>
      <c r="QSF20" s="130"/>
      <c r="QSG20" s="130"/>
      <c r="QSH20" s="130"/>
      <c r="QSI20" s="130"/>
      <c r="QSJ20" s="130"/>
      <c r="QSK20" s="130"/>
      <c r="QSL20" s="130"/>
      <c r="QSM20" s="130"/>
      <c r="QSN20" s="130"/>
      <c r="QSO20" s="130"/>
      <c r="QSP20" s="130"/>
      <c r="QSQ20" s="130"/>
      <c r="QSR20" s="130"/>
      <c r="QSS20" s="130"/>
      <c r="QST20" s="130"/>
      <c r="QSU20" s="130"/>
      <c r="QSV20" s="130"/>
      <c r="QSW20" s="130"/>
      <c r="QSX20" s="130"/>
      <c r="QSY20" s="130"/>
      <c r="QSZ20" s="130"/>
      <c r="QTA20" s="130"/>
      <c r="QTB20" s="130"/>
      <c r="QTC20" s="130"/>
      <c r="QTD20" s="130"/>
      <c r="QTE20" s="130"/>
      <c r="QTF20" s="130"/>
      <c r="QTG20" s="130"/>
      <c r="QTH20" s="130"/>
      <c r="QTI20" s="130"/>
      <c r="QTJ20" s="130"/>
      <c r="QTK20" s="130"/>
      <c r="QTL20" s="130"/>
      <c r="QTM20" s="130"/>
      <c r="QTN20" s="130"/>
      <c r="QTO20" s="130"/>
      <c r="QTP20" s="130"/>
      <c r="QTQ20" s="130"/>
      <c r="QTR20" s="130"/>
      <c r="QTS20" s="130"/>
      <c r="QTT20" s="130"/>
      <c r="QTU20" s="130"/>
      <c r="QTV20" s="130"/>
      <c r="QTW20" s="130"/>
      <c r="QTX20" s="130"/>
      <c r="QTY20" s="130"/>
      <c r="QTZ20" s="130"/>
      <c r="QUA20" s="130"/>
      <c r="QUB20" s="130"/>
      <c r="QUC20" s="130"/>
      <c r="QUD20" s="130"/>
      <c r="QUE20" s="130"/>
      <c r="QUF20" s="130"/>
      <c r="QUG20" s="130"/>
      <c r="QUH20" s="130"/>
      <c r="QUI20" s="130"/>
      <c r="QUJ20" s="130"/>
      <c r="QUK20" s="130"/>
      <c r="QUL20" s="130"/>
      <c r="QUM20" s="130"/>
      <c r="QUN20" s="130"/>
      <c r="QUO20" s="130"/>
      <c r="QUP20" s="130"/>
      <c r="QUQ20" s="130"/>
      <c r="QUR20" s="130"/>
      <c r="QUS20" s="130"/>
      <c r="QUT20" s="130"/>
      <c r="QUU20" s="130"/>
      <c r="QUV20" s="130"/>
      <c r="QUW20" s="130"/>
      <c r="QUX20" s="130"/>
      <c r="QUY20" s="130"/>
      <c r="QUZ20" s="130"/>
      <c r="QVA20" s="130"/>
      <c r="QVB20" s="130"/>
      <c r="QVC20" s="130"/>
      <c r="QVD20" s="130"/>
      <c r="QVE20" s="130"/>
      <c r="QVF20" s="130"/>
      <c r="QVG20" s="130"/>
      <c r="QVH20" s="130"/>
      <c r="QVI20" s="130"/>
      <c r="QVJ20" s="130"/>
      <c r="QVK20" s="130"/>
      <c r="QVL20" s="130"/>
      <c r="QVM20" s="130"/>
      <c r="QVN20" s="130"/>
      <c r="QVO20" s="130"/>
      <c r="QVP20" s="130"/>
      <c r="QVQ20" s="130"/>
      <c r="QVR20" s="130"/>
      <c r="QVS20" s="130"/>
      <c r="QVT20" s="130"/>
      <c r="QVU20" s="130"/>
      <c r="QVV20" s="130"/>
      <c r="QVW20" s="130"/>
      <c r="QVX20" s="130"/>
      <c r="QVY20" s="130"/>
      <c r="QVZ20" s="130"/>
      <c r="QWA20" s="130"/>
      <c r="QWB20" s="130"/>
      <c r="QWC20" s="130"/>
      <c r="QWD20" s="130"/>
      <c r="QWE20" s="130"/>
      <c r="QWF20" s="130"/>
      <c r="QWG20" s="130"/>
      <c r="QWH20" s="130"/>
      <c r="QWI20" s="130"/>
      <c r="QWJ20" s="130"/>
      <c r="QWK20" s="130"/>
      <c r="QWL20" s="130"/>
      <c r="QWM20" s="130"/>
      <c r="QWN20" s="130"/>
      <c r="QWO20" s="130"/>
      <c r="QWP20" s="130"/>
      <c r="QWQ20" s="130"/>
      <c r="QWR20" s="130"/>
      <c r="QWS20" s="130"/>
      <c r="QWT20" s="130"/>
      <c r="QWU20" s="130"/>
      <c r="QWV20" s="130"/>
      <c r="QWW20" s="130"/>
      <c r="QWX20" s="130"/>
      <c r="QWY20" s="130"/>
      <c r="QWZ20" s="130"/>
      <c r="QXA20" s="130"/>
      <c r="QXB20" s="130"/>
      <c r="QXC20" s="130"/>
      <c r="QXD20" s="130"/>
      <c r="QXE20" s="130"/>
      <c r="QXF20" s="130"/>
      <c r="QXG20" s="130"/>
      <c r="QXH20" s="130"/>
      <c r="QXI20" s="130"/>
      <c r="QXJ20" s="130"/>
      <c r="QXK20" s="130"/>
      <c r="QXL20" s="130"/>
      <c r="QXM20" s="130"/>
      <c r="QXN20" s="130"/>
      <c r="QXO20" s="130"/>
      <c r="QXP20" s="130"/>
      <c r="QXQ20" s="130"/>
      <c r="QXR20" s="130"/>
      <c r="QXS20" s="130"/>
      <c r="QXT20" s="130"/>
      <c r="QXU20" s="130"/>
      <c r="QXV20" s="130"/>
      <c r="QXW20" s="130"/>
      <c r="QXX20" s="130"/>
      <c r="QXY20" s="130"/>
      <c r="QXZ20" s="130"/>
      <c r="QYA20" s="130"/>
      <c r="QYB20" s="130"/>
      <c r="QYC20" s="130"/>
      <c r="QYD20" s="130"/>
      <c r="QYE20" s="130"/>
      <c r="QYF20" s="130"/>
      <c r="QYG20" s="130"/>
      <c r="QYH20" s="130"/>
      <c r="QYI20" s="130"/>
      <c r="QYJ20" s="130"/>
      <c r="QYK20" s="130"/>
      <c r="QYL20" s="130"/>
      <c r="QYM20" s="130"/>
      <c r="QYN20" s="130"/>
      <c r="QYO20" s="130"/>
      <c r="QYP20" s="130"/>
      <c r="QYQ20" s="130"/>
      <c r="QYR20" s="130"/>
      <c r="QYS20" s="130"/>
      <c r="QYT20" s="130"/>
      <c r="QYU20" s="130"/>
      <c r="QYV20" s="130"/>
      <c r="QYW20" s="130"/>
      <c r="QYX20" s="130"/>
      <c r="QYY20" s="130"/>
      <c r="QYZ20" s="130"/>
      <c r="QZA20" s="130"/>
      <c r="QZB20" s="130"/>
      <c r="QZC20" s="130"/>
      <c r="QZD20" s="130"/>
      <c r="QZE20" s="130"/>
      <c r="QZF20" s="130"/>
      <c r="QZG20" s="130"/>
      <c r="QZH20" s="130"/>
      <c r="QZI20" s="130"/>
      <c r="QZJ20" s="130"/>
      <c r="QZK20" s="130"/>
      <c r="QZL20" s="130"/>
      <c r="QZM20" s="130"/>
      <c r="QZN20" s="130"/>
      <c r="QZO20" s="130"/>
      <c r="QZP20" s="130"/>
      <c r="QZQ20" s="130"/>
      <c r="QZR20" s="130"/>
      <c r="QZS20" s="130"/>
      <c r="QZT20" s="130"/>
      <c r="QZU20" s="130"/>
      <c r="QZV20" s="130"/>
      <c r="QZW20" s="130"/>
      <c r="QZX20" s="130"/>
      <c r="QZY20" s="130"/>
      <c r="QZZ20" s="130"/>
      <c r="RAA20" s="130"/>
      <c r="RAB20" s="130"/>
      <c r="RAC20" s="130"/>
      <c r="RAD20" s="130"/>
      <c r="RAE20" s="130"/>
      <c r="RAF20" s="130"/>
      <c r="RAG20" s="130"/>
      <c r="RAH20" s="130"/>
      <c r="RAI20" s="130"/>
      <c r="RAJ20" s="130"/>
      <c r="RAK20" s="130"/>
      <c r="RAL20" s="130"/>
      <c r="RAM20" s="130"/>
      <c r="RAN20" s="130"/>
      <c r="RAO20" s="130"/>
      <c r="RAP20" s="130"/>
      <c r="RAQ20" s="130"/>
      <c r="RAR20" s="130"/>
      <c r="RAS20" s="130"/>
      <c r="RAT20" s="130"/>
      <c r="RAU20" s="130"/>
      <c r="RAV20" s="130"/>
      <c r="RAW20" s="130"/>
      <c r="RAX20" s="130"/>
      <c r="RAY20" s="130"/>
      <c r="RAZ20" s="130"/>
      <c r="RBA20" s="130"/>
      <c r="RBB20" s="130"/>
      <c r="RBC20" s="130"/>
      <c r="RBD20" s="130"/>
      <c r="RBE20" s="130"/>
      <c r="RBF20" s="130"/>
      <c r="RBG20" s="130"/>
      <c r="RBH20" s="130"/>
      <c r="RBI20" s="130"/>
      <c r="RBJ20" s="130"/>
      <c r="RBK20" s="130"/>
      <c r="RBL20" s="130"/>
      <c r="RBM20" s="130"/>
      <c r="RBN20" s="130"/>
      <c r="RBO20" s="130"/>
      <c r="RBP20" s="130"/>
      <c r="RBQ20" s="130"/>
      <c r="RBR20" s="130"/>
      <c r="RBS20" s="130"/>
      <c r="RBT20" s="130"/>
      <c r="RBU20" s="130"/>
      <c r="RBV20" s="130"/>
      <c r="RBW20" s="130"/>
      <c r="RBX20" s="130"/>
      <c r="RBY20" s="130"/>
      <c r="RBZ20" s="130"/>
      <c r="RCA20" s="130"/>
      <c r="RCB20" s="130"/>
      <c r="RCC20" s="130"/>
      <c r="RCD20" s="130"/>
      <c r="RCE20" s="130"/>
      <c r="RCF20" s="130"/>
      <c r="RCG20" s="130"/>
      <c r="RCH20" s="130"/>
      <c r="RCI20" s="130"/>
      <c r="RCJ20" s="130"/>
      <c r="RCK20" s="130"/>
      <c r="RCL20" s="130"/>
      <c r="RCM20" s="130"/>
      <c r="RCN20" s="130"/>
      <c r="RCO20" s="130"/>
      <c r="RCP20" s="130"/>
      <c r="RCQ20" s="130"/>
      <c r="RCR20" s="130"/>
      <c r="RCS20" s="130"/>
      <c r="RCT20" s="130"/>
      <c r="RCU20" s="130"/>
      <c r="RCV20" s="130"/>
      <c r="RCW20" s="130"/>
      <c r="RCX20" s="130"/>
      <c r="RCY20" s="130"/>
      <c r="RCZ20" s="130"/>
      <c r="RDA20" s="130"/>
      <c r="RDB20" s="130"/>
      <c r="RDC20" s="130"/>
      <c r="RDD20" s="130"/>
      <c r="RDE20" s="130"/>
      <c r="RDF20" s="130"/>
      <c r="RDG20" s="130"/>
      <c r="RDH20" s="130"/>
      <c r="RDI20" s="130"/>
      <c r="RDJ20" s="130"/>
      <c r="RDK20" s="130"/>
      <c r="RDL20" s="130"/>
      <c r="RDM20" s="130"/>
      <c r="RDN20" s="130"/>
      <c r="RDO20" s="130"/>
      <c r="RDP20" s="130"/>
      <c r="RDQ20" s="130"/>
      <c r="RDR20" s="130"/>
      <c r="RDS20" s="130"/>
      <c r="RDT20" s="130"/>
      <c r="RDU20" s="130"/>
      <c r="RDV20" s="130"/>
      <c r="RDW20" s="130"/>
      <c r="RDX20" s="130"/>
      <c r="RDY20" s="130"/>
      <c r="RDZ20" s="130"/>
      <c r="REA20" s="130"/>
      <c r="REB20" s="130"/>
      <c r="REC20" s="130"/>
      <c r="RED20" s="130"/>
      <c r="REE20" s="130"/>
      <c r="REF20" s="130"/>
      <c r="REG20" s="130"/>
      <c r="REH20" s="130"/>
      <c r="REI20" s="130"/>
      <c r="REJ20" s="130"/>
      <c r="REK20" s="130"/>
      <c r="REL20" s="130"/>
      <c r="REM20" s="130"/>
      <c r="REN20" s="130"/>
      <c r="REO20" s="130"/>
      <c r="REP20" s="130"/>
      <c r="REQ20" s="130"/>
      <c r="RER20" s="130"/>
      <c r="RES20" s="130"/>
      <c r="RET20" s="130"/>
      <c r="REU20" s="130"/>
      <c r="REV20" s="130"/>
      <c r="REW20" s="130"/>
      <c r="REX20" s="130"/>
      <c r="REY20" s="130"/>
      <c r="REZ20" s="130"/>
      <c r="RFA20" s="130"/>
      <c r="RFB20" s="130"/>
      <c r="RFC20" s="130"/>
      <c r="RFD20" s="130"/>
      <c r="RFE20" s="130"/>
      <c r="RFF20" s="130"/>
      <c r="RFG20" s="130"/>
      <c r="RFH20" s="130"/>
      <c r="RFI20" s="130"/>
      <c r="RFJ20" s="130"/>
      <c r="RFK20" s="130"/>
      <c r="RFL20" s="130"/>
      <c r="RFM20" s="130"/>
      <c r="RFN20" s="130"/>
      <c r="RFO20" s="130"/>
      <c r="RFP20" s="130"/>
      <c r="RFQ20" s="130"/>
      <c r="RFR20" s="130"/>
      <c r="RFS20" s="130"/>
      <c r="RFT20" s="130"/>
      <c r="RFU20" s="130"/>
      <c r="RFV20" s="130"/>
      <c r="RFW20" s="130"/>
      <c r="RFX20" s="130"/>
      <c r="RFY20" s="130"/>
      <c r="RFZ20" s="130"/>
      <c r="RGA20" s="130"/>
      <c r="RGB20" s="130"/>
      <c r="RGC20" s="130"/>
      <c r="RGD20" s="130"/>
      <c r="RGE20" s="130"/>
      <c r="RGF20" s="130"/>
      <c r="RGG20" s="130"/>
      <c r="RGH20" s="130"/>
      <c r="RGI20" s="130"/>
      <c r="RGJ20" s="130"/>
      <c r="RGK20" s="130"/>
      <c r="RGL20" s="130"/>
      <c r="RGM20" s="130"/>
      <c r="RGN20" s="130"/>
      <c r="RGO20" s="130"/>
      <c r="RGP20" s="130"/>
      <c r="RGQ20" s="130"/>
      <c r="RGR20" s="130"/>
      <c r="RGS20" s="130"/>
      <c r="RGT20" s="130"/>
      <c r="RGU20" s="130"/>
      <c r="RGV20" s="130"/>
      <c r="RGW20" s="130"/>
      <c r="RGX20" s="130"/>
      <c r="RGY20" s="130"/>
      <c r="RGZ20" s="130"/>
      <c r="RHA20" s="130"/>
      <c r="RHB20" s="130"/>
      <c r="RHC20" s="130"/>
      <c r="RHD20" s="130"/>
      <c r="RHE20" s="130"/>
      <c r="RHF20" s="130"/>
      <c r="RHG20" s="130"/>
      <c r="RHH20" s="130"/>
      <c r="RHI20" s="130"/>
      <c r="RHJ20" s="130"/>
      <c r="RHK20" s="130"/>
      <c r="RHL20" s="130"/>
      <c r="RHM20" s="130"/>
      <c r="RHN20" s="130"/>
      <c r="RHO20" s="130"/>
      <c r="RHP20" s="130"/>
      <c r="RHQ20" s="130"/>
      <c r="RHR20" s="130"/>
      <c r="RHS20" s="130"/>
      <c r="RHT20" s="130"/>
      <c r="RHU20" s="130"/>
      <c r="RHV20" s="130"/>
      <c r="RHW20" s="130"/>
      <c r="RHX20" s="130"/>
      <c r="RHY20" s="130"/>
      <c r="RHZ20" s="130"/>
      <c r="RIA20" s="130"/>
      <c r="RIB20" s="130"/>
      <c r="RIC20" s="130"/>
      <c r="RID20" s="130"/>
      <c r="RIE20" s="130"/>
      <c r="RIF20" s="130"/>
      <c r="RIG20" s="130"/>
      <c r="RIH20" s="130"/>
      <c r="RII20" s="130"/>
      <c r="RIJ20" s="130"/>
      <c r="RIK20" s="130"/>
      <c r="RIL20" s="130"/>
      <c r="RIM20" s="130"/>
      <c r="RIN20" s="130"/>
      <c r="RIO20" s="130"/>
      <c r="RIP20" s="130"/>
      <c r="RIQ20" s="130"/>
      <c r="RIR20" s="130"/>
      <c r="RIS20" s="130"/>
      <c r="RIT20" s="130"/>
      <c r="RIU20" s="130"/>
      <c r="RIV20" s="130"/>
      <c r="RIW20" s="130"/>
      <c r="RIX20" s="130"/>
      <c r="RIY20" s="130"/>
      <c r="RIZ20" s="130"/>
      <c r="RJA20" s="130"/>
      <c r="RJB20" s="130"/>
      <c r="RJC20" s="130"/>
      <c r="RJD20" s="130"/>
      <c r="RJE20" s="130"/>
      <c r="RJF20" s="130"/>
      <c r="RJG20" s="130"/>
      <c r="RJH20" s="130"/>
      <c r="RJI20" s="130"/>
      <c r="RJJ20" s="130"/>
      <c r="RJK20" s="130"/>
      <c r="RJL20" s="130"/>
      <c r="RJM20" s="130"/>
      <c r="RJN20" s="130"/>
      <c r="RJO20" s="130"/>
      <c r="RJP20" s="130"/>
      <c r="RJQ20" s="130"/>
      <c r="RJR20" s="130"/>
      <c r="RJS20" s="130"/>
      <c r="RJT20" s="130"/>
      <c r="RJU20" s="130"/>
      <c r="RJV20" s="130"/>
      <c r="RJW20" s="130"/>
      <c r="RJX20" s="130"/>
      <c r="RJY20" s="130"/>
      <c r="RJZ20" s="130"/>
      <c r="RKA20" s="130"/>
      <c r="RKB20" s="130"/>
      <c r="RKC20" s="130"/>
      <c r="RKD20" s="130"/>
      <c r="RKE20" s="130"/>
      <c r="RKF20" s="130"/>
      <c r="RKG20" s="130"/>
      <c r="RKH20" s="130"/>
      <c r="RKI20" s="130"/>
      <c r="RKJ20" s="130"/>
      <c r="RKK20" s="130"/>
      <c r="RKL20" s="130"/>
      <c r="RKM20" s="130"/>
      <c r="RKN20" s="130"/>
      <c r="RKO20" s="130"/>
      <c r="RKP20" s="130"/>
      <c r="RKQ20" s="130"/>
      <c r="RKR20" s="130"/>
      <c r="RKS20" s="130"/>
      <c r="RKT20" s="130"/>
      <c r="RKU20" s="130"/>
      <c r="RKV20" s="130"/>
      <c r="RKW20" s="130"/>
      <c r="RKX20" s="130"/>
      <c r="RKY20" s="130"/>
      <c r="RKZ20" s="130"/>
      <c r="RLA20" s="130"/>
      <c r="RLB20" s="130"/>
      <c r="RLC20" s="130"/>
      <c r="RLD20" s="130"/>
      <c r="RLE20" s="130"/>
      <c r="RLF20" s="130"/>
      <c r="RLG20" s="130"/>
      <c r="RLH20" s="130"/>
      <c r="RLI20" s="130"/>
      <c r="RLJ20" s="130"/>
      <c r="RLK20" s="130"/>
      <c r="RLL20" s="130"/>
      <c r="RLM20" s="130"/>
      <c r="RLN20" s="130"/>
      <c r="RLO20" s="130"/>
      <c r="RLP20" s="130"/>
      <c r="RLQ20" s="130"/>
      <c r="RLR20" s="130"/>
      <c r="RLS20" s="130"/>
      <c r="RLT20" s="130"/>
      <c r="RLU20" s="130"/>
      <c r="RLV20" s="130"/>
      <c r="RLW20" s="130"/>
      <c r="RLX20" s="130"/>
      <c r="RLY20" s="130"/>
      <c r="RLZ20" s="130"/>
      <c r="RMA20" s="130"/>
      <c r="RMB20" s="130"/>
      <c r="RMC20" s="130"/>
      <c r="RMD20" s="130"/>
      <c r="RME20" s="130"/>
      <c r="RMF20" s="130"/>
      <c r="RMG20" s="130"/>
      <c r="RMH20" s="130"/>
      <c r="RMI20" s="130"/>
      <c r="RMJ20" s="130"/>
      <c r="RMK20" s="130"/>
      <c r="RML20" s="130"/>
      <c r="RMM20" s="130"/>
      <c r="RMN20" s="130"/>
      <c r="RMO20" s="130"/>
      <c r="RMP20" s="130"/>
      <c r="RMQ20" s="130"/>
      <c r="RMR20" s="130"/>
      <c r="RMS20" s="130"/>
      <c r="RMT20" s="130"/>
      <c r="RMU20" s="130"/>
      <c r="RMV20" s="130"/>
      <c r="RMW20" s="130"/>
      <c r="RMX20" s="130"/>
      <c r="RMY20" s="130"/>
      <c r="RMZ20" s="130"/>
      <c r="RNA20" s="130"/>
      <c r="RNB20" s="130"/>
      <c r="RNC20" s="130"/>
      <c r="RND20" s="130"/>
      <c r="RNE20" s="130"/>
      <c r="RNF20" s="130"/>
      <c r="RNG20" s="130"/>
      <c r="RNH20" s="130"/>
      <c r="RNI20" s="130"/>
      <c r="RNJ20" s="130"/>
      <c r="RNK20" s="130"/>
      <c r="RNL20" s="130"/>
      <c r="RNM20" s="130"/>
      <c r="RNN20" s="130"/>
      <c r="RNO20" s="130"/>
      <c r="RNP20" s="130"/>
      <c r="RNQ20" s="130"/>
      <c r="RNR20" s="130"/>
      <c r="RNS20" s="130"/>
      <c r="RNT20" s="130"/>
      <c r="RNU20" s="130"/>
      <c r="RNV20" s="130"/>
      <c r="RNW20" s="130"/>
      <c r="RNX20" s="130"/>
      <c r="RNY20" s="130"/>
      <c r="RNZ20" s="130"/>
      <c r="ROA20" s="130"/>
      <c r="ROB20" s="130"/>
      <c r="ROC20" s="130"/>
      <c r="ROD20" s="130"/>
      <c r="ROE20" s="130"/>
      <c r="ROF20" s="130"/>
      <c r="ROG20" s="130"/>
      <c r="ROH20" s="130"/>
      <c r="ROI20" s="130"/>
      <c r="ROJ20" s="130"/>
      <c r="ROK20" s="130"/>
      <c r="ROL20" s="130"/>
      <c r="ROM20" s="130"/>
      <c r="RON20" s="130"/>
      <c r="ROO20" s="130"/>
      <c r="ROP20" s="130"/>
      <c r="ROQ20" s="130"/>
      <c r="ROR20" s="130"/>
      <c r="ROS20" s="130"/>
      <c r="ROT20" s="130"/>
      <c r="ROU20" s="130"/>
      <c r="ROV20" s="130"/>
      <c r="ROW20" s="130"/>
      <c r="ROX20" s="130"/>
      <c r="ROY20" s="130"/>
      <c r="ROZ20" s="130"/>
      <c r="RPA20" s="130"/>
      <c r="RPB20" s="130"/>
      <c r="RPC20" s="130"/>
      <c r="RPD20" s="130"/>
      <c r="RPE20" s="130"/>
      <c r="RPF20" s="130"/>
      <c r="RPG20" s="130"/>
      <c r="RPH20" s="130"/>
      <c r="RPI20" s="130"/>
      <c r="RPJ20" s="130"/>
      <c r="RPK20" s="130"/>
      <c r="RPL20" s="130"/>
      <c r="RPM20" s="130"/>
      <c r="RPN20" s="130"/>
      <c r="RPO20" s="130"/>
      <c r="RPP20" s="130"/>
      <c r="RPQ20" s="130"/>
      <c r="RPR20" s="130"/>
      <c r="RPS20" s="130"/>
      <c r="RPT20" s="130"/>
      <c r="RPU20" s="130"/>
      <c r="RPV20" s="130"/>
      <c r="RPW20" s="130"/>
      <c r="RPX20" s="130"/>
      <c r="RPY20" s="130"/>
      <c r="RPZ20" s="130"/>
      <c r="RQA20" s="130"/>
      <c r="RQB20" s="130"/>
      <c r="RQC20" s="130"/>
      <c r="RQD20" s="130"/>
      <c r="RQE20" s="130"/>
      <c r="RQF20" s="130"/>
      <c r="RQG20" s="130"/>
      <c r="RQH20" s="130"/>
      <c r="RQI20" s="130"/>
      <c r="RQJ20" s="130"/>
      <c r="RQK20" s="130"/>
      <c r="RQL20" s="130"/>
      <c r="RQM20" s="130"/>
      <c r="RQN20" s="130"/>
      <c r="RQO20" s="130"/>
      <c r="RQP20" s="130"/>
      <c r="RQQ20" s="130"/>
      <c r="RQR20" s="130"/>
      <c r="RQS20" s="130"/>
      <c r="RQT20" s="130"/>
      <c r="RQU20" s="130"/>
      <c r="RQV20" s="130"/>
      <c r="RQW20" s="130"/>
      <c r="RQX20" s="130"/>
      <c r="RQY20" s="130"/>
      <c r="RQZ20" s="130"/>
      <c r="RRA20" s="130"/>
      <c r="RRB20" s="130"/>
      <c r="RRC20" s="130"/>
      <c r="RRD20" s="130"/>
      <c r="RRE20" s="130"/>
      <c r="RRF20" s="130"/>
      <c r="RRG20" s="130"/>
      <c r="RRH20" s="130"/>
      <c r="RRI20" s="130"/>
      <c r="RRJ20" s="130"/>
      <c r="RRK20" s="130"/>
      <c r="RRL20" s="130"/>
      <c r="RRM20" s="130"/>
      <c r="RRN20" s="130"/>
      <c r="RRO20" s="130"/>
      <c r="RRP20" s="130"/>
      <c r="RRQ20" s="130"/>
      <c r="RRR20" s="130"/>
      <c r="RRS20" s="130"/>
      <c r="RRT20" s="130"/>
      <c r="RRU20" s="130"/>
      <c r="RRV20" s="130"/>
      <c r="RRW20" s="130"/>
      <c r="RRX20" s="130"/>
      <c r="RRY20" s="130"/>
      <c r="RRZ20" s="130"/>
      <c r="RSA20" s="130"/>
      <c r="RSB20" s="130"/>
      <c r="RSC20" s="130"/>
      <c r="RSD20" s="130"/>
      <c r="RSE20" s="130"/>
      <c r="RSF20" s="130"/>
      <c r="RSG20" s="130"/>
      <c r="RSH20" s="130"/>
      <c r="RSI20" s="130"/>
      <c r="RSJ20" s="130"/>
      <c r="RSK20" s="130"/>
      <c r="RSL20" s="130"/>
      <c r="RSM20" s="130"/>
      <c r="RSN20" s="130"/>
      <c r="RSO20" s="130"/>
      <c r="RSP20" s="130"/>
      <c r="RSQ20" s="130"/>
      <c r="RSR20" s="130"/>
      <c r="RSS20" s="130"/>
      <c r="RST20" s="130"/>
      <c r="RSU20" s="130"/>
      <c r="RSV20" s="130"/>
      <c r="RSW20" s="130"/>
      <c r="RSX20" s="130"/>
      <c r="RSY20" s="130"/>
      <c r="RSZ20" s="130"/>
      <c r="RTA20" s="130"/>
      <c r="RTB20" s="130"/>
      <c r="RTC20" s="130"/>
      <c r="RTD20" s="130"/>
      <c r="RTE20" s="130"/>
      <c r="RTF20" s="130"/>
      <c r="RTG20" s="130"/>
      <c r="RTH20" s="130"/>
      <c r="RTI20" s="130"/>
      <c r="RTJ20" s="130"/>
      <c r="RTK20" s="130"/>
      <c r="RTL20" s="130"/>
      <c r="RTM20" s="130"/>
      <c r="RTN20" s="130"/>
      <c r="RTO20" s="130"/>
      <c r="RTP20" s="130"/>
      <c r="RTQ20" s="130"/>
      <c r="RTR20" s="130"/>
      <c r="RTS20" s="130"/>
      <c r="RTT20" s="130"/>
      <c r="RTU20" s="130"/>
      <c r="RTV20" s="130"/>
      <c r="RTW20" s="130"/>
      <c r="RTX20" s="130"/>
      <c r="RTY20" s="130"/>
      <c r="RTZ20" s="130"/>
      <c r="RUA20" s="130"/>
      <c r="RUB20" s="130"/>
      <c r="RUC20" s="130"/>
      <c r="RUD20" s="130"/>
      <c r="RUE20" s="130"/>
      <c r="RUF20" s="130"/>
      <c r="RUG20" s="130"/>
      <c r="RUH20" s="130"/>
      <c r="RUI20" s="130"/>
      <c r="RUJ20" s="130"/>
      <c r="RUK20" s="130"/>
      <c r="RUL20" s="130"/>
      <c r="RUM20" s="130"/>
      <c r="RUN20" s="130"/>
      <c r="RUO20" s="130"/>
      <c r="RUP20" s="130"/>
      <c r="RUQ20" s="130"/>
      <c r="RUR20" s="130"/>
      <c r="RUS20" s="130"/>
      <c r="RUT20" s="130"/>
      <c r="RUU20" s="130"/>
      <c r="RUV20" s="130"/>
      <c r="RUW20" s="130"/>
      <c r="RUX20" s="130"/>
      <c r="RUY20" s="130"/>
      <c r="RUZ20" s="130"/>
      <c r="RVA20" s="130"/>
      <c r="RVB20" s="130"/>
      <c r="RVC20" s="130"/>
      <c r="RVD20" s="130"/>
      <c r="RVE20" s="130"/>
      <c r="RVF20" s="130"/>
      <c r="RVG20" s="130"/>
      <c r="RVH20" s="130"/>
      <c r="RVI20" s="130"/>
      <c r="RVJ20" s="130"/>
      <c r="RVK20" s="130"/>
      <c r="RVL20" s="130"/>
      <c r="RVM20" s="130"/>
      <c r="RVN20" s="130"/>
      <c r="RVO20" s="130"/>
      <c r="RVP20" s="130"/>
      <c r="RVQ20" s="130"/>
      <c r="RVR20" s="130"/>
      <c r="RVS20" s="130"/>
      <c r="RVT20" s="130"/>
      <c r="RVU20" s="130"/>
      <c r="RVV20" s="130"/>
      <c r="RVW20" s="130"/>
      <c r="RVX20" s="130"/>
      <c r="RVY20" s="130"/>
      <c r="RVZ20" s="130"/>
      <c r="RWA20" s="130"/>
      <c r="RWB20" s="130"/>
      <c r="RWC20" s="130"/>
      <c r="RWD20" s="130"/>
      <c r="RWE20" s="130"/>
      <c r="RWF20" s="130"/>
      <c r="RWG20" s="130"/>
      <c r="RWH20" s="130"/>
      <c r="RWI20" s="130"/>
      <c r="RWJ20" s="130"/>
      <c r="RWK20" s="130"/>
      <c r="RWL20" s="130"/>
      <c r="RWM20" s="130"/>
      <c r="RWN20" s="130"/>
      <c r="RWO20" s="130"/>
      <c r="RWP20" s="130"/>
      <c r="RWQ20" s="130"/>
      <c r="RWR20" s="130"/>
      <c r="RWS20" s="130"/>
      <c r="RWT20" s="130"/>
      <c r="RWU20" s="130"/>
      <c r="RWV20" s="130"/>
      <c r="RWW20" s="130"/>
      <c r="RWX20" s="130"/>
      <c r="RWY20" s="130"/>
      <c r="RWZ20" s="130"/>
      <c r="RXA20" s="130"/>
      <c r="RXB20" s="130"/>
      <c r="RXC20" s="130"/>
      <c r="RXD20" s="130"/>
      <c r="RXE20" s="130"/>
      <c r="RXF20" s="130"/>
      <c r="RXG20" s="130"/>
      <c r="RXH20" s="130"/>
      <c r="RXI20" s="130"/>
      <c r="RXJ20" s="130"/>
      <c r="RXK20" s="130"/>
      <c r="RXL20" s="130"/>
      <c r="RXM20" s="130"/>
      <c r="RXN20" s="130"/>
      <c r="RXO20" s="130"/>
      <c r="RXP20" s="130"/>
      <c r="RXQ20" s="130"/>
      <c r="RXR20" s="130"/>
      <c r="RXS20" s="130"/>
      <c r="RXT20" s="130"/>
      <c r="RXU20" s="130"/>
      <c r="RXV20" s="130"/>
      <c r="RXW20" s="130"/>
      <c r="RXX20" s="130"/>
      <c r="RXY20" s="130"/>
      <c r="RXZ20" s="130"/>
      <c r="RYA20" s="130"/>
      <c r="RYB20" s="130"/>
      <c r="RYC20" s="130"/>
      <c r="RYD20" s="130"/>
      <c r="RYE20" s="130"/>
      <c r="RYF20" s="130"/>
      <c r="RYG20" s="130"/>
      <c r="RYH20" s="130"/>
      <c r="RYI20" s="130"/>
      <c r="RYJ20" s="130"/>
      <c r="RYK20" s="130"/>
      <c r="RYL20" s="130"/>
      <c r="RYM20" s="130"/>
      <c r="RYN20" s="130"/>
      <c r="RYO20" s="130"/>
      <c r="RYP20" s="130"/>
      <c r="RYQ20" s="130"/>
      <c r="RYR20" s="130"/>
      <c r="RYS20" s="130"/>
      <c r="RYT20" s="130"/>
      <c r="RYU20" s="130"/>
      <c r="RYV20" s="130"/>
      <c r="RYW20" s="130"/>
      <c r="RYX20" s="130"/>
      <c r="RYY20" s="130"/>
      <c r="RYZ20" s="130"/>
      <c r="RZA20" s="130"/>
      <c r="RZB20" s="130"/>
      <c r="RZC20" s="130"/>
      <c r="RZD20" s="130"/>
      <c r="RZE20" s="130"/>
      <c r="RZF20" s="130"/>
      <c r="RZG20" s="130"/>
      <c r="RZH20" s="130"/>
      <c r="RZI20" s="130"/>
      <c r="RZJ20" s="130"/>
      <c r="RZK20" s="130"/>
      <c r="RZL20" s="130"/>
      <c r="RZM20" s="130"/>
      <c r="RZN20" s="130"/>
      <c r="RZO20" s="130"/>
      <c r="RZP20" s="130"/>
      <c r="RZQ20" s="130"/>
      <c r="RZR20" s="130"/>
      <c r="RZS20" s="130"/>
      <c r="RZT20" s="130"/>
      <c r="RZU20" s="130"/>
      <c r="RZV20" s="130"/>
      <c r="RZW20" s="130"/>
      <c r="RZX20" s="130"/>
      <c r="RZY20" s="130"/>
      <c r="RZZ20" s="130"/>
      <c r="SAA20" s="130"/>
      <c r="SAB20" s="130"/>
      <c r="SAC20" s="130"/>
      <c r="SAD20" s="130"/>
      <c r="SAE20" s="130"/>
      <c r="SAF20" s="130"/>
      <c r="SAG20" s="130"/>
      <c r="SAH20" s="130"/>
      <c r="SAI20" s="130"/>
      <c r="SAJ20" s="130"/>
      <c r="SAK20" s="130"/>
      <c r="SAL20" s="130"/>
      <c r="SAM20" s="130"/>
      <c r="SAN20" s="130"/>
      <c r="SAO20" s="130"/>
      <c r="SAP20" s="130"/>
      <c r="SAQ20" s="130"/>
      <c r="SAR20" s="130"/>
      <c r="SAS20" s="130"/>
      <c r="SAT20" s="130"/>
      <c r="SAU20" s="130"/>
      <c r="SAV20" s="130"/>
      <c r="SAW20" s="130"/>
      <c r="SAX20" s="130"/>
      <c r="SAY20" s="130"/>
      <c r="SAZ20" s="130"/>
      <c r="SBA20" s="130"/>
      <c r="SBB20" s="130"/>
      <c r="SBC20" s="130"/>
      <c r="SBD20" s="130"/>
      <c r="SBE20" s="130"/>
      <c r="SBF20" s="130"/>
      <c r="SBG20" s="130"/>
      <c r="SBH20" s="130"/>
      <c r="SBI20" s="130"/>
      <c r="SBJ20" s="130"/>
      <c r="SBK20" s="130"/>
      <c r="SBL20" s="130"/>
      <c r="SBM20" s="130"/>
      <c r="SBN20" s="130"/>
      <c r="SBO20" s="130"/>
      <c r="SBP20" s="130"/>
      <c r="SBQ20" s="130"/>
      <c r="SBR20" s="130"/>
      <c r="SBS20" s="130"/>
      <c r="SBT20" s="130"/>
      <c r="SBU20" s="130"/>
      <c r="SBV20" s="130"/>
      <c r="SBW20" s="130"/>
      <c r="SBX20" s="130"/>
      <c r="SBY20" s="130"/>
      <c r="SBZ20" s="130"/>
      <c r="SCA20" s="130"/>
      <c r="SCB20" s="130"/>
      <c r="SCC20" s="130"/>
      <c r="SCD20" s="130"/>
      <c r="SCE20" s="130"/>
      <c r="SCF20" s="130"/>
      <c r="SCG20" s="130"/>
      <c r="SCH20" s="130"/>
      <c r="SCI20" s="130"/>
      <c r="SCJ20" s="130"/>
      <c r="SCK20" s="130"/>
      <c r="SCL20" s="130"/>
      <c r="SCM20" s="130"/>
      <c r="SCN20" s="130"/>
      <c r="SCO20" s="130"/>
      <c r="SCP20" s="130"/>
      <c r="SCQ20" s="130"/>
      <c r="SCR20" s="130"/>
      <c r="SCS20" s="130"/>
      <c r="SCT20" s="130"/>
      <c r="SCU20" s="130"/>
      <c r="SCV20" s="130"/>
      <c r="SCW20" s="130"/>
      <c r="SCX20" s="130"/>
      <c r="SCY20" s="130"/>
      <c r="SCZ20" s="130"/>
      <c r="SDA20" s="130"/>
      <c r="SDB20" s="130"/>
      <c r="SDC20" s="130"/>
      <c r="SDD20" s="130"/>
      <c r="SDE20" s="130"/>
      <c r="SDF20" s="130"/>
      <c r="SDG20" s="130"/>
      <c r="SDH20" s="130"/>
      <c r="SDI20" s="130"/>
      <c r="SDJ20" s="130"/>
      <c r="SDK20" s="130"/>
      <c r="SDL20" s="130"/>
      <c r="SDM20" s="130"/>
      <c r="SDN20" s="130"/>
      <c r="SDO20" s="130"/>
      <c r="SDP20" s="130"/>
      <c r="SDQ20" s="130"/>
      <c r="SDR20" s="130"/>
      <c r="SDS20" s="130"/>
      <c r="SDT20" s="130"/>
      <c r="SDU20" s="130"/>
      <c r="SDV20" s="130"/>
      <c r="SDW20" s="130"/>
      <c r="SDX20" s="130"/>
      <c r="SDY20" s="130"/>
      <c r="SDZ20" s="130"/>
      <c r="SEA20" s="130"/>
      <c r="SEB20" s="130"/>
      <c r="SEC20" s="130"/>
      <c r="SED20" s="130"/>
      <c r="SEE20" s="130"/>
      <c r="SEF20" s="130"/>
      <c r="SEG20" s="130"/>
      <c r="SEH20" s="130"/>
      <c r="SEI20" s="130"/>
      <c r="SEJ20" s="130"/>
      <c r="SEK20" s="130"/>
      <c r="SEL20" s="130"/>
      <c r="SEM20" s="130"/>
      <c r="SEN20" s="130"/>
      <c r="SEO20" s="130"/>
      <c r="SEP20" s="130"/>
      <c r="SEQ20" s="130"/>
      <c r="SER20" s="130"/>
      <c r="SES20" s="130"/>
      <c r="SET20" s="130"/>
      <c r="SEU20" s="130"/>
      <c r="SEV20" s="130"/>
      <c r="SEW20" s="130"/>
      <c r="SEX20" s="130"/>
      <c r="SEY20" s="130"/>
      <c r="SEZ20" s="130"/>
      <c r="SFA20" s="130"/>
      <c r="SFB20" s="130"/>
      <c r="SFC20" s="130"/>
      <c r="SFD20" s="130"/>
      <c r="SFE20" s="130"/>
      <c r="SFF20" s="130"/>
      <c r="SFG20" s="130"/>
      <c r="SFH20" s="130"/>
      <c r="SFI20" s="130"/>
      <c r="SFJ20" s="130"/>
      <c r="SFK20" s="130"/>
      <c r="SFL20" s="130"/>
      <c r="SFM20" s="130"/>
      <c r="SFN20" s="130"/>
      <c r="SFO20" s="130"/>
      <c r="SFP20" s="130"/>
      <c r="SFQ20" s="130"/>
      <c r="SFR20" s="130"/>
      <c r="SFS20" s="130"/>
      <c r="SFT20" s="130"/>
      <c r="SFU20" s="130"/>
      <c r="SFV20" s="130"/>
      <c r="SFW20" s="130"/>
      <c r="SFX20" s="130"/>
      <c r="SFY20" s="130"/>
      <c r="SFZ20" s="130"/>
      <c r="SGA20" s="130"/>
      <c r="SGB20" s="130"/>
      <c r="SGC20" s="130"/>
      <c r="SGD20" s="130"/>
      <c r="SGE20" s="130"/>
      <c r="SGF20" s="130"/>
      <c r="SGG20" s="130"/>
      <c r="SGH20" s="130"/>
      <c r="SGI20" s="130"/>
      <c r="SGJ20" s="130"/>
      <c r="SGK20" s="130"/>
      <c r="SGL20" s="130"/>
      <c r="SGM20" s="130"/>
      <c r="SGN20" s="130"/>
      <c r="SGO20" s="130"/>
      <c r="SGP20" s="130"/>
      <c r="SGQ20" s="130"/>
      <c r="SGR20" s="130"/>
      <c r="SGS20" s="130"/>
      <c r="SGT20" s="130"/>
      <c r="SGU20" s="130"/>
      <c r="SGV20" s="130"/>
      <c r="SGW20" s="130"/>
      <c r="SGX20" s="130"/>
      <c r="SGY20" s="130"/>
      <c r="SGZ20" s="130"/>
      <c r="SHA20" s="130"/>
      <c r="SHB20" s="130"/>
      <c r="SHC20" s="130"/>
      <c r="SHD20" s="130"/>
      <c r="SHE20" s="130"/>
      <c r="SHF20" s="130"/>
      <c r="SHG20" s="130"/>
      <c r="SHH20" s="130"/>
      <c r="SHI20" s="130"/>
      <c r="SHJ20" s="130"/>
      <c r="SHK20" s="130"/>
      <c r="SHL20" s="130"/>
      <c r="SHM20" s="130"/>
      <c r="SHN20" s="130"/>
      <c r="SHO20" s="130"/>
      <c r="SHP20" s="130"/>
      <c r="SHQ20" s="130"/>
      <c r="SHR20" s="130"/>
      <c r="SHS20" s="130"/>
      <c r="SHT20" s="130"/>
      <c r="SHU20" s="130"/>
      <c r="SHV20" s="130"/>
      <c r="SHW20" s="130"/>
      <c r="SHX20" s="130"/>
      <c r="SHY20" s="130"/>
      <c r="SHZ20" s="130"/>
      <c r="SIA20" s="130"/>
      <c r="SIB20" s="130"/>
      <c r="SIC20" s="130"/>
      <c r="SID20" s="130"/>
      <c r="SIE20" s="130"/>
      <c r="SIF20" s="130"/>
      <c r="SIG20" s="130"/>
      <c r="SIH20" s="130"/>
      <c r="SII20" s="130"/>
      <c r="SIJ20" s="130"/>
      <c r="SIK20" s="130"/>
      <c r="SIL20" s="130"/>
      <c r="SIM20" s="130"/>
      <c r="SIN20" s="130"/>
      <c r="SIO20" s="130"/>
      <c r="SIP20" s="130"/>
      <c r="SIQ20" s="130"/>
      <c r="SIR20" s="130"/>
      <c r="SIS20" s="130"/>
      <c r="SIT20" s="130"/>
      <c r="SIU20" s="130"/>
      <c r="SIV20" s="130"/>
      <c r="SIW20" s="130"/>
      <c r="SIX20" s="130"/>
      <c r="SIY20" s="130"/>
      <c r="SIZ20" s="130"/>
      <c r="SJA20" s="130"/>
      <c r="SJB20" s="130"/>
      <c r="SJC20" s="130"/>
      <c r="SJD20" s="130"/>
      <c r="SJE20" s="130"/>
      <c r="SJF20" s="130"/>
      <c r="SJG20" s="130"/>
      <c r="SJH20" s="130"/>
      <c r="SJI20" s="130"/>
      <c r="SJJ20" s="130"/>
      <c r="SJK20" s="130"/>
      <c r="SJL20" s="130"/>
      <c r="SJM20" s="130"/>
      <c r="SJN20" s="130"/>
      <c r="SJO20" s="130"/>
      <c r="SJP20" s="130"/>
      <c r="SJQ20" s="130"/>
      <c r="SJR20" s="130"/>
      <c r="SJS20" s="130"/>
      <c r="SJT20" s="130"/>
      <c r="SJU20" s="130"/>
      <c r="SJV20" s="130"/>
      <c r="SJW20" s="130"/>
      <c r="SJX20" s="130"/>
      <c r="SJY20" s="130"/>
      <c r="SJZ20" s="130"/>
      <c r="SKA20" s="130"/>
      <c r="SKB20" s="130"/>
      <c r="SKC20" s="130"/>
      <c r="SKD20" s="130"/>
      <c r="SKE20" s="130"/>
      <c r="SKF20" s="130"/>
      <c r="SKG20" s="130"/>
      <c r="SKH20" s="130"/>
      <c r="SKI20" s="130"/>
      <c r="SKJ20" s="130"/>
      <c r="SKK20" s="130"/>
      <c r="SKL20" s="130"/>
      <c r="SKM20" s="130"/>
      <c r="SKN20" s="130"/>
      <c r="SKO20" s="130"/>
      <c r="SKP20" s="130"/>
      <c r="SKQ20" s="130"/>
      <c r="SKR20" s="130"/>
      <c r="SKS20" s="130"/>
      <c r="SKT20" s="130"/>
      <c r="SKU20" s="130"/>
      <c r="SKV20" s="130"/>
      <c r="SKW20" s="130"/>
      <c r="SKX20" s="130"/>
      <c r="SKY20" s="130"/>
      <c r="SKZ20" s="130"/>
      <c r="SLA20" s="130"/>
      <c r="SLB20" s="130"/>
      <c r="SLC20" s="130"/>
      <c r="SLD20" s="130"/>
      <c r="SLE20" s="130"/>
      <c r="SLF20" s="130"/>
      <c r="SLG20" s="130"/>
      <c r="SLH20" s="130"/>
      <c r="SLI20" s="130"/>
      <c r="SLJ20" s="130"/>
      <c r="SLK20" s="130"/>
      <c r="SLL20" s="130"/>
      <c r="SLM20" s="130"/>
      <c r="SLN20" s="130"/>
      <c r="SLO20" s="130"/>
      <c r="SLP20" s="130"/>
      <c r="SLQ20" s="130"/>
      <c r="SLR20" s="130"/>
      <c r="SLS20" s="130"/>
      <c r="SLT20" s="130"/>
      <c r="SLU20" s="130"/>
      <c r="SLV20" s="130"/>
      <c r="SLW20" s="130"/>
      <c r="SLX20" s="130"/>
      <c r="SLY20" s="130"/>
      <c r="SLZ20" s="130"/>
      <c r="SMA20" s="130"/>
      <c r="SMB20" s="130"/>
      <c r="SMC20" s="130"/>
      <c r="SMD20" s="130"/>
      <c r="SME20" s="130"/>
      <c r="SMF20" s="130"/>
      <c r="SMG20" s="130"/>
      <c r="SMH20" s="130"/>
      <c r="SMI20" s="130"/>
      <c r="SMJ20" s="130"/>
      <c r="SMK20" s="130"/>
      <c r="SML20" s="130"/>
      <c r="SMM20" s="130"/>
      <c r="SMN20" s="130"/>
      <c r="SMO20" s="130"/>
      <c r="SMP20" s="130"/>
      <c r="SMQ20" s="130"/>
      <c r="SMR20" s="130"/>
      <c r="SMS20" s="130"/>
      <c r="SMT20" s="130"/>
      <c r="SMU20" s="130"/>
      <c r="SMV20" s="130"/>
      <c r="SMW20" s="130"/>
      <c r="SMX20" s="130"/>
      <c r="SMY20" s="130"/>
      <c r="SMZ20" s="130"/>
      <c r="SNA20" s="130"/>
      <c r="SNB20" s="130"/>
      <c r="SNC20" s="130"/>
      <c r="SND20" s="130"/>
      <c r="SNE20" s="130"/>
      <c r="SNF20" s="130"/>
      <c r="SNG20" s="130"/>
      <c r="SNH20" s="130"/>
      <c r="SNI20" s="130"/>
      <c r="SNJ20" s="130"/>
      <c r="SNK20" s="130"/>
      <c r="SNL20" s="130"/>
      <c r="SNM20" s="130"/>
      <c r="SNN20" s="130"/>
      <c r="SNO20" s="130"/>
      <c r="SNP20" s="130"/>
      <c r="SNQ20" s="130"/>
      <c r="SNR20" s="130"/>
      <c r="SNS20" s="130"/>
      <c r="SNT20" s="130"/>
      <c r="SNU20" s="130"/>
      <c r="SNV20" s="130"/>
      <c r="SNW20" s="130"/>
      <c r="SNX20" s="130"/>
      <c r="SNY20" s="130"/>
      <c r="SNZ20" s="130"/>
      <c r="SOA20" s="130"/>
      <c r="SOB20" s="130"/>
      <c r="SOC20" s="130"/>
      <c r="SOD20" s="130"/>
      <c r="SOE20" s="130"/>
      <c r="SOF20" s="130"/>
      <c r="SOG20" s="130"/>
      <c r="SOH20" s="130"/>
      <c r="SOI20" s="130"/>
      <c r="SOJ20" s="130"/>
      <c r="SOK20" s="130"/>
      <c r="SOL20" s="130"/>
      <c r="SOM20" s="130"/>
      <c r="SON20" s="130"/>
      <c r="SOO20" s="130"/>
      <c r="SOP20" s="130"/>
      <c r="SOQ20" s="130"/>
      <c r="SOR20" s="130"/>
      <c r="SOS20" s="130"/>
      <c r="SOT20" s="130"/>
      <c r="SOU20" s="130"/>
      <c r="SOV20" s="130"/>
      <c r="SOW20" s="130"/>
      <c r="SOX20" s="130"/>
      <c r="SOY20" s="130"/>
      <c r="SOZ20" s="130"/>
      <c r="SPA20" s="130"/>
      <c r="SPB20" s="130"/>
      <c r="SPC20" s="130"/>
      <c r="SPD20" s="130"/>
      <c r="SPE20" s="130"/>
      <c r="SPF20" s="130"/>
      <c r="SPG20" s="130"/>
      <c r="SPH20" s="130"/>
      <c r="SPI20" s="130"/>
      <c r="SPJ20" s="130"/>
      <c r="SPK20" s="130"/>
      <c r="SPL20" s="130"/>
      <c r="SPM20" s="130"/>
      <c r="SPN20" s="130"/>
      <c r="SPO20" s="130"/>
      <c r="SPP20" s="130"/>
      <c r="SPQ20" s="130"/>
      <c r="SPR20" s="130"/>
      <c r="SPS20" s="130"/>
      <c r="SPT20" s="130"/>
      <c r="SPU20" s="130"/>
      <c r="SPV20" s="130"/>
      <c r="SPW20" s="130"/>
      <c r="SPX20" s="130"/>
      <c r="SPY20" s="130"/>
      <c r="SPZ20" s="130"/>
      <c r="SQA20" s="130"/>
      <c r="SQB20" s="130"/>
      <c r="SQC20" s="130"/>
      <c r="SQD20" s="130"/>
      <c r="SQE20" s="130"/>
      <c r="SQF20" s="130"/>
      <c r="SQG20" s="130"/>
      <c r="SQH20" s="130"/>
      <c r="SQI20" s="130"/>
      <c r="SQJ20" s="130"/>
      <c r="SQK20" s="130"/>
      <c r="SQL20" s="130"/>
      <c r="SQM20" s="130"/>
      <c r="SQN20" s="130"/>
      <c r="SQO20" s="130"/>
      <c r="SQP20" s="130"/>
      <c r="SQQ20" s="130"/>
      <c r="SQR20" s="130"/>
      <c r="SQS20" s="130"/>
      <c r="SQT20" s="130"/>
      <c r="SQU20" s="130"/>
      <c r="SQV20" s="130"/>
      <c r="SQW20" s="130"/>
      <c r="SQX20" s="130"/>
      <c r="SQY20" s="130"/>
      <c r="SQZ20" s="130"/>
      <c r="SRA20" s="130"/>
      <c r="SRB20" s="130"/>
      <c r="SRC20" s="130"/>
      <c r="SRD20" s="130"/>
      <c r="SRE20" s="130"/>
      <c r="SRF20" s="130"/>
      <c r="SRG20" s="130"/>
      <c r="SRH20" s="130"/>
      <c r="SRI20" s="130"/>
      <c r="SRJ20" s="130"/>
      <c r="SRK20" s="130"/>
      <c r="SRL20" s="130"/>
      <c r="SRM20" s="130"/>
      <c r="SRN20" s="130"/>
      <c r="SRO20" s="130"/>
      <c r="SRP20" s="130"/>
      <c r="SRQ20" s="130"/>
      <c r="SRR20" s="130"/>
      <c r="SRS20" s="130"/>
      <c r="SRT20" s="130"/>
      <c r="SRU20" s="130"/>
      <c r="SRV20" s="130"/>
      <c r="SRW20" s="130"/>
      <c r="SRX20" s="130"/>
      <c r="SRY20" s="130"/>
      <c r="SRZ20" s="130"/>
      <c r="SSA20" s="130"/>
      <c r="SSB20" s="130"/>
      <c r="SSC20" s="130"/>
      <c r="SSD20" s="130"/>
      <c r="SSE20" s="130"/>
      <c r="SSF20" s="130"/>
      <c r="SSG20" s="130"/>
      <c r="SSH20" s="130"/>
      <c r="SSI20" s="130"/>
      <c r="SSJ20" s="130"/>
      <c r="SSK20" s="130"/>
      <c r="SSL20" s="130"/>
      <c r="SSM20" s="130"/>
      <c r="SSN20" s="130"/>
      <c r="SSO20" s="130"/>
      <c r="SSP20" s="130"/>
      <c r="SSQ20" s="130"/>
      <c r="SSR20" s="130"/>
      <c r="SSS20" s="130"/>
      <c r="SST20" s="130"/>
      <c r="SSU20" s="130"/>
      <c r="SSV20" s="130"/>
      <c r="SSW20" s="130"/>
      <c r="SSX20" s="130"/>
      <c r="SSY20" s="130"/>
      <c r="SSZ20" s="130"/>
      <c r="STA20" s="130"/>
      <c r="STB20" s="130"/>
      <c r="STC20" s="130"/>
      <c r="STD20" s="130"/>
      <c r="STE20" s="130"/>
      <c r="STF20" s="130"/>
      <c r="STG20" s="130"/>
      <c r="STH20" s="130"/>
      <c r="STI20" s="130"/>
      <c r="STJ20" s="130"/>
      <c r="STK20" s="130"/>
      <c r="STL20" s="130"/>
      <c r="STM20" s="130"/>
      <c r="STN20" s="130"/>
      <c r="STO20" s="130"/>
      <c r="STP20" s="130"/>
      <c r="STQ20" s="130"/>
      <c r="STR20" s="130"/>
      <c r="STS20" s="130"/>
      <c r="STT20" s="130"/>
      <c r="STU20" s="130"/>
      <c r="STV20" s="130"/>
      <c r="STW20" s="130"/>
      <c r="STX20" s="130"/>
      <c r="STY20" s="130"/>
      <c r="STZ20" s="130"/>
      <c r="SUA20" s="130"/>
      <c r="SUB20" s="130"/>
      <c r="SUC20" s="130"/>
      <c r="SUD20" s="130"/>
      <c r="SUE20" s="130"/>
      <c r="SUF20" s="130"/>
      <c r="SUG20" s="130"/>
      <c r="SUH20" s="130"/>
      <c r="SUI20" s="130"/>
      <c r="SUJ20" s="130"/>
      <c r="SUK20" s="130"/>
      <c r="SUL20" s="130"/>
      <c r="SUM20" s="130"/>
      <c r="SUN20" s="130"/>
      <c r="SUO20" s="130"/>
      <c r="SUP20" s="130"/>
      <c r="SUQ20" s="130"/>
      <c r="SUR20" s="130"/>
      <c r="SUS20" s="130"/>
      <c r="SUT20" s="130"/>
      <c r="SUU20" s="130"/>
      <c r="SUV20" s="130"/>
      <c r="SUW20" s="130"/>
      <c r="SUX20" s="130"/>
      <c r="SUY20" s="130"/>
      <c r="SUZ20" s="130"/>
      <c r="SVA20" s="130"/>
      <c r="SVB20" s="130"/>
      <c r="SVC20" s="130"/>
      <c r="SVD20" s="130"/>
      <c r="SVE20" s="130"/>
      <c r="SVF20" s="130"/>
      <c r="SVG20" s="130"/>
      <c r="SVH20" s="130"/>
      <c r="SVI20" s="130"/>
      <c r="SVJ20" s="130"/>
      <c r="SVK20" s="130"/>
      <c r="SVL20" s="130"/>
      <c r="SVM20" s="130"/>
      <c r="SVN20" s="130"/>
      <c r="SVO20" s="130"/>
      <c r="SVP20" s="130"/>
      <c r="SVQ20" s="130"/>
      <c r="SVR20" s="130"/>
      <c r="SVS20" s="130"/>
      <c r="SVT20" s="130"/>
      <c r="SVU20" s="130"/>
      <c r="SVV20" s="130"/>
      <c r="SVW20" s="130"/>
      <c r="SVX20" s="130"/>
      <c r="SVY20" s="130"/>
      <c r="SVZ20" s="130"/>
      <c r="SWA20" s="130"/>
      <c r="SWB20" s="130"/>
      <c r="SWC20" s="130"/>
      <c r="SWD20" s="130"/>
      <c r="SWE20" s="130"/>
      <c r="SWF20" s="130"/>
      <c r="SWG20" s="130"/>
      <c r="SWH20" s="130"/>
      <c r="SWI20" s="130"/>
      <c r="SWJ20" s="130"/>
      <c r="SWK20" s="130"/>
      <c r="SWL20" s="130"/>
      <c r="SWM20" s="130"/>
      <c r="SWN20" s="130"/>
      <c r="SWO20" s="130"/>
      <c r="SWP20" s="130"/>
      <c r="SWQ20" s="130"/>
      <c r="SWR20" s="130"/>
      <c r="SWS20" s="130"/>
      <c r="SWT20" s="130"/>
      <c r="SWU20" s="130"/>
      <c r="SWV20" s="130"/>
      <c r="SWW20" s="130"/>
      <c r="SWX20" s="130"/>
      <c r="SWY20" s="130"/>
      <c r="SWZ20" s="130"/>
      <c r="SXA20" s="130"/>
      <c r="SXB20" s="130"/>
      <c r="SXC20" s="130"/>
      <c r="SXD20" s="130"/>
      <c r="SXE20" s="130"/>
      <c r="SXF20" s="130"/>
      <c r="SXG20" s="130"/>
      <c r="SXH20" s="130"/>
      <c r="SXI20" s="130"/>
      <c r="SXJ20" s="130"/>
      <c r="SXK20" s="130"/>
      <c r="SXL20" s="130"/>
      <c r="SXM20" s="130"/>
      <c r="SXN20" s="130"/>
      <c r="SXO20" s="130"/>
      <c r="SXP20" s="130"/>
      <c r="SXQ20" s="130"/>
      <c r="SXR20" s="130"/>
      <c r="SXS20" s="130"/>
      <c r="SXT20" s="130"/>
      <c r="SXU20" s="130"/>
      <c r="SXV20" s="130"/>
      <c r="SXW20" s="130"/>
      <c r="SXX20" s="130"/>
      <c r="SXY20" s="130"/>
      <c r="SXZ20" s="130"/>
      <c r="SYA20" s="130"/>
      <c r="SYB20" s="130"/>
      <c r="SYC20" s="130"/>
      <c r="SYD20" s="130"/>
      <c r="SYE20" s="130"/>
      <c r="SYF20" s="130"/>
      <c r="SYG20" s="130"/>
      <c r="SYH20" s="130"/>
      <c r="SYI20" s="130"/>
      <c r="SYJ20" s="130"/>
      <c r="SYK20" s="130"/>
      <c r="SYL20" s="130"/>
      <c r="SYM20" s="130"/>
      <c r="SYN20" s="130"/>
      <c r="SYO20" s="130"/>
      <c r="SYP20" s="130"/>
      <c r="SYQ20" s="130"/>
      <c r="SYR20" s="130"/>
      <c r="SYS20" s="130"/>
      <c r="SYT20" s="130"/>
      <c r="SYU20" s="130"/>
      <c r="SYV20" s="130"/>
      <c r="SYW20" s="130"/>
      <c r="SYX20" s="130"/>
      <c r="SYY20" s="130"/>
      <c r="SYZ20" s="130"/>
      <c r="SZA20" s="130"/>
      <c r="SZB20" s="130"/>
      <c r="SZC20" s="130"/>
      <c r="SZD20" s="130"/>
      <c r="SZE20" s="130"/>
      <c r="SZF20" s="130"/>
      <c r="SZG20" s="130"/>
      <c r="SZH20" s="130"/>
      <c r="SZI20" s="130"/>
      <c r="SZJ20" s="130"/>
      <c r="SZK20" s="130"/>
      <c r="SZL20" s="130"/>
      <c r="SZM20" s="130"/>
      <c r="SZN20" s="130"/>
      <c r="SZO20" s="130"/>
      <c r="SZP20" s="130"/>
      <c r="SZQ20" s="130"/>
      <c r="SZR20" s="130"/>
      <c r="SZS20" s="130"/>
      <c r="SZT20" s="130"/>
      <c r="SZU20" s="130"/>
      <c r="SZV20" s="130"/>
      <c r="SZW20" s="130"/>
      <c r="SZX20" s="130"/>
      <c r="SZY20" s="130"/>
      <c r="SZZ20" s="130"/>
      <c r="TAA20" s="130"/>
      <c r="TAB20" s="130"/>
      <c r="TAC20" s="130"/>
      <c r="TAD20" s="130"/>
      <c r="TAE20" s="130"/>
      <c r="TAF20" s="130"/>
      <c r="TAG20" s="130"/>
      <c r="TAH20" s="130"/>
      <c r="TAI20" s="130"/>
      <c r="TAJ20" s="130"/>
      <c r="TAK20" s="130"/>
      <c r="TAL20" s="130"/>
      <c r="TAM20" s="130"/>
      <c r="TAN20" s="130"/>
      <c r="TAO20" s="130"/>
      <c r="TAP20" s="130"/>
      <c r="TAQ20" s="130"/>
      <c r="TAR20" s="130"/>
      <c r="TAS20" s="130"/>
      <c r="TAT20" s="130"/>
      <c r="TAU20" s="130"/>
      <c r="TAV20" s="130"/>
      <c r="TAW20" s="130"/>
      <c r="TAX20" s="130"/>
      <c r="TAY20" s="130"/>
      <c r="TAZ20" s="130"/>
      <c r="TBA20" s="130"/>
      <c r="TBB20" s="130"/>
      <c r="TBC20" s="130"/>
      <c r="TBD20" s="130"/>
      <c r="TBE20" s="130"/>
      <c r="TBF20" s="130"/>
      <c r="TBG20" s="130"/>
      <c r="TBH20" s="130"/>
      <c r="TBI20" s="130"/>
      <c r="TBJ20" s="130"/>
      <c r="TBK20" s="130"/>
      <c r="TBL20" s="130"/>
      <c r="TBM20" s="130"/>
      <c r="TBN20" s="130"/>
      <c r="TBO20" s="130"/>
      <c r="TBP20" s="130"/>
      <c r="TBQ20" s="130"/>
      <c r="TBR20" s="130"/>
      <c r="TBS20" s="130"/>
      <c r="TBT20" s="130"/>
      <c r="TBU20" s="130"/>
      <c r="TBV20" s="130"/>
      <c r="TBW20" s="130"/>
      <c r="TBX20" s="130"/>
      <c r="TBY20" s="130"/>
      <c r="TBZ20" s="130"/>
      <c r="TCA20" s="130"/>
      <c r="TCB20" s="130"/>
      <c r="TCC20" s="130"/>
      <c r="TCD20" s="130"/>
      <c r="TCE20" s="130"/>
      <c r="TCF20" s="130"/>
      <c r="TCG20" s="130"/>
      <c r="TCH20" s="130"/>
      <c r="TCI20" s="130"/>
      <c r="TCJ20" s="130"/>
      <c r="TCK20" s="130"/>
      <c r="TCL20" s="130"/>
      <c r="TCM20" s="130"/>
      <c r="TCN20" s="130"/>
      <c r="TCO20" s="130"/>
      <c r="TCP20" s="130"/>
      <c r="TCQ20" s="130"/>
      <c r="TCR20" s="130"/>
      <c r="TCS20" s="130"/>
      <c r="TCT20" s="130"/>
      <c r="TCU20" s="130"/>
      <c r="TCV20" s="130"/>
      <c r="TCW20" s="130"/>
      <c r="TCX20" s="130"/>
      <c r="TCY20" s="130"/>
      <c r="TCZ20" s="130"/>
      <c r="TDA20" s="130"/>
      <c r="TDB20" s="130"/>
      <c r="TDC20" s="130"/>
      <c r="TDD20" s="130"/>
      <c r="TDE20" s="130"/>
      <c r="TDF20" s="130"/>
      <c r="TDG20" s="130"/>
      <c r="TDH20" s="130"/>
      <c r="TDI20" s="130"/>
      <c r="TDJ20" s="130"/>
      <c r="TDK20" s="130"/>
      <c r="TDL20" s="130"/>
      <c r="TDM20" s="130"/>
      <c r="TDN20" s="130"/>
      <c r="TDO20" s="130"/>
      <c r="TDP20" s="130"/>
      <c r="TDQ20" s="130"/>
      <c r="TDR20" s="130"/>
      <c r="TDS20" s="130"/>
      <c r="TDT20" s="130"/>
      <c r="TDU20" s="130"/>
      <c r="TDV20" s="130"/>
      <c r="TDW20" s="130"/>
      <c r="TDX20" s="130"/>
      <c r="TDY20" s="130"/>
      <c r="TDZ20" s="130"/>
      <c r="TEA20" s="130"/>
      <c r="TEB20" s="130"/>
      <c r="TEC20" s="130"/>
      <c r="TED20" s="130"/>
      <c r="TEE20" s="130"/>
      <c r="TEF20" s="130"/>
      <c r="TEG20" s="130"/>
      <c r="TEH20" s="130"/>
      <c r="TEI20" s="130"/>
      <c r="TEJ20" s="130"/>
      <c r="TEK20" s="130"/>
      <c r="TEL20" s="130"/>
      <c r="TEM20" s="130"/>
      <c r="TEN20" s="130"/>
      <c r="TEO20" s="130"/>
      <c r="TEP20" s="130"/>
      <c r="TEQ20" s="130"/>
      <c r="TER20" s="130"/>
      <c r="TES20" s="130"/>
      <c r="TET20" s="130"/>
      <c r="TEU20" s="130"/>
      <c r="TEV20" s="130"/>
      <c r="TEW20" s="130"/>
      <c r="TEX20" s="130"/>
      <c r="TEY20" s="130"/>
      <c r="TEZ20" s="130"/>
      <c r="TFA20" s="130"/>
      <c r="TFB20" s="130"/>
      <c r="TFC20" s="130"/>
      <c r="TFD20" s="130"/>
      <c r="TFE20" s="130"/>
      <c r="TFF20" s="130"/>
      <c r="TFG20" s="130"/>
      <c r="TFH20" s="130"/>
      <c r="TFI20" s="130"/>
      <c r="TFJ20" s="130"/>
      <c r="TFK20" s="130"/>
      <c r="TFL20" s="130"/>
      <c r="TFM20" s="130"/>
      <c r="TFN20" s="130"/>
      <c r="TFO20" s="130"/>
      <c r="TFP20" s="130"/>
      <c r="TFQ20" s="130"/>
      <c r="TFR20" s="130"/>
      <c r="TFS20" s="130"/>
      <c r="TFT20" s="130"/>
      <c r="TFU20" s="130"/>
      <c r="TFV20" s="130"/>
      <c r="TFW20" s="130"/>
      <c r="TFX20" s="130"/>
      <c r="TFY20" s="130"/>
      <c r="TFZ20" s="130"/>
      <c r="TGA20" s="130"/>
      <c r="TGB20" s="130"/>
      <c r="TGC20" s="130"/>
      <c r="TGD20" s="130"/>
      <c r="TGE20" s="130"/>
      <c r="TGF20" s="130"/>
      <c r="TGG20" s="130"/>
      <c r="TGH20" s="130"/>
      <c r="TGI20" s="130"/>
      <c r="TGJ20" s="130"/>
      <c r="TGK20" s="130"/>
      <c r="TGL20" s="130"/>
      <c r="TGM20" s="130"/>
      <c r="TGN20" s="130"/>
      <c r="TGO20" s="130"/>
      <c r="TGP20" s="130"/>
      <c r="TGQ20" s="130"/>
      <c r="TGR20" s="130"/>
      <c r="TGS20" s="130"/>
      <c r="TGT20" s="130"/>
      <c r="TGU20" s="130"/>
      <c r="TGV20" s="130"/>
      <c r="TGW20" s="130"/>
      <c r="TGX20" s="130"/>
      <c r="TGY20" s="130"/>
      <c r="TGZ20" s="130"/>
      <c r="THA20" s="130"/>
      <c r="THB20" s="130"/>
      <c r="THC20" s="130"/>
      <c r="THD20" s="130"/>
      <c r="THE20" s="130"/>
      <c r="THF20" s="130"/>
      <c r="THG20" s="130"/>
      <c r="THH20" s="130"/>
      <c r="THI20" s="130"/>
      <c r="THJ20" s="130"/>
      <c r="THK20" s="130"/>
      <c r="THL20" s="130"/>
      <c r="THM20" s="130"/>
      <c r="THN20" s="130"/>
      <c r="THO20" s="130"/>
      <c r="THP20" s="130"/>
      <c r="THQ20" s="130"/>
      <c r="THR20" s="130"/>
      <c r="THS20" s="130"/>
      <c r="THT20" s="130"/>
      <c r="THU20" s="130"/>
      <c r="THV20" s="130"/>
      <c r="THW20" s="130"/>
      <c r="THX20" s="130"/>
      <c r="THY20" s="130"/>
      <c r="THZ20" s="130"/>
      <c r="TIA20" s="130"/>
      <c r="TIB20" s="130"/>
      <c r="TIC20" s="130"/>
      <c r="TID20" s="130"/>
      <c r="TIE20" s="130"/>
      <c r="TIF20" s="130"/>
      <c r="TIG20" s="130"/>
      <c r="TIH20" s="130"/>
      <c r="TII20" s="130"/>
      <c r="TIJ20" s="130"/>
      <c r="TIK20" s="130"/>
      <c r="TIL20" s="130"/>
      <c r="TIM20" s="130"/>
      <c r="TIN20" s="130"/>
      <c r="TIO20" s="130"/>
      <c r="TIP20" s="130"/>
      <c r="TIQ20" s="130"/>
      <c r="TIR20" s="130"/>
      <c r="TIS20" s="130"/>
      <c r="TIT20" s="130"/>
      <c r="TIU20" s="130"/>
      <c r="TIV20" s="130"/>
      <c r="TIW20" s="130"/>
      <c r="TIX20" s="130"/>
      <c r="TIY20" s="130"/>
      <c r="TIZ20" s="130"/>
      <c r="TJA20" s="130"/>
      <c r="TJB20" s="130"/>
      <c r="TJC20" s="130"/>
      <c r="TJD20" s="130"/>
      <c r="TJE20" s="130"/>
      <c r="TJF20" s="130"/>
      <c r="TJG20" s="130"/>
      <c r="TJH20" s="130"/>
      <c r="TJI20" s="130"/>
      <c r="TJJ20" s="130"/>
      <c r="TJK20" s="130"/>
      <c r="TJL20" s="130"/>
      <c r="TJM20" s="130"/>
      <c r="TJN20" s="130"/>
      <c r="TJO20" s="130"/>
      <c r="TJP20" s="130"/>
      <c r="TJQ20" s="130"/>
      <c r="TJR20" s="130"/>
      <c r="TJS20" s="130"/>
      <c r="TJT20" s="130"/>
      <c r="TJU20" s="130"/>
      <c r="TJV20" s="130"/>
      <c r="TJW20" s="130"/>
      <c r="TJX20" s="130"/>
      <c r="TJY20" s="130"/>
      <c r="TJZ20" s="130"/>
      <c r="TKA20" s="130"/>
      <c r="TKB20" s="130"/>
      <c r="TKC20" s="130"/>
      <c r="TKD20" s="130"/>
      <c r="TKE20" s="130"/>
      <c r="TKF20" s="130"/>
      <c r="TKG20" s="130"/>
      <c r="TKH20" s="130"/>
      <c r="TKI20" s="130"/>
      <c r="TKJ20" s="130"/>
      <c r="TKK20" s="130"/>
      <c r="TKL20" s="130"/>
      <c r="TKM20" s="130"/>
      <c r="TKN20" s="130"/>
      <c r="TKO20" s="130"/>
      <c r="TKP20" s="130"/>
      <c r="TKQ20" s="130"/>
      <c r="TKR20" s="130"/>
      <c r="TKS20" s="130"/>
      <c r="TKT20" s="130"/>
      <c r="TKU20" s="130"/>
      <c r="TKV20" s="130"/>
      <c r="TKW20" s="130"/>
      <c r="TKX20" s="130"/>
      <c r="TKY20" s="130"/>
      <c r="TKZ20" s="130"/>
      <c r="TLA20" s="130"/>
      <c r="TLB20" s="130"/>
      <c r="TLC20" s="130"/>
      <c r="TLD20" s="130"/>
      <c r="TLE20" s="130"/>
      <c r="TLF20" s="130"/>
      <c r="TLG20" s="130"/>
      <c r="TLH20" s="130"/>
      <c r="TLI20" s="130"/>
      <c r="TLJ20" s="130"/>
      <c r="TLK20" s="130"/>
      <c r="TLL20" s="130"/>
      <c r="TLM20" s="130"/>
      <c r="TLN20" s="130"/>
      <c r="TLO20" s="130"/>
      <c r="TLP20" s="130"/>
      <c r="TLQ20" s="130"/>
      <c r="TLR20" s="130"/>
      <c r="TLS20" s="130"/>
      <c r="TLT20" s="130"/>
      <c r="TLU20" s="130"/>
      <c r="TLV20" s="130"/>
      <c r="TLW20" s="130"/>
      <c r="TLX20" s="130"/>
      <c r="TLY20" s="130"/>
      <c r="TLZ20" s="130"/>
      <c r="TMA20" s="130"/>
      <c r="TMB20" s="130"/>
      <c r="TMC20" s="130"/>
      <c r="TMD20" s="130"/>
      <c r="TME20" s="130"/>
      <c r="TMF20" s="130"/>
      <c r="TMG20" s="130"/>
      <c r="TMH20" s="130"/>
      <c r="TMI20" s="130"/>
      <c r="TMJ20" s="130"/>
      <c r="TMK20" s="130"/>
      <c r="TML20" s="130"/>
      <c r="TMM20" s="130"/>
      <c r="TMN20" s="130"/>
      <c r="TMO20" s="130"/>
      <c r="TMP20" s="130"/>
      <c r="TMQ20" s="130"/>
      <c r="TMR20" s="130"/>
      <c r="TMS20" s="130"/>
      <c r="TMT20" s="130"/>
      <c r="TMU20" s="130"/>
      <c r="TMV20" s="130"/>
      <c r="TMW20" s="130"/>
      <c r="TMX20" s="130"/>
      <c r="TMY20" s="130"/>
      <c r="TMZ20" s="130"/>
      <c r="TNA20" s="130"/>
      <c r="TNB20" s="130"/>
      <c r="TNC20" s="130"/>
      <c r="TND20" s="130"/>
      <c r="TNE20" s="130"/>
      <c r="TNF20" s="130"/>
      <c r="TNG20" s="130"/>
      <c r="TNH20" s="130"/>
      <c r="TNI20" s="130"/>
      <c r="TNJ20" s="130"/>
      <c r="TNK20" s="130"/>
      <c r="TNL20" s="130"/>
      <c r="TNM20" s="130"/>
      <c r="TNN20" s="130"/>
      <c r="TNO20" s="130"/>
      <c r="TNP20" s="130"/>
      <c r="TNQ20" s="130"/>
      <c r="TNR20" s="130"/>
      <c r="TNS20" s="130"/>
      <c r="TNT20" s="130"/>
      <c r="TNU20" s="130"/>
      <c r="TNV20" s="130"/>
      <c r="TNW20" s="130"/>
      <c r="TNX20" s="130"/>
      <c r="TNY20" s="130"/>
      <c r="TNZ20" s="130"/>
      <c r="TOA20" s="130"/>
      <c r="TOB20" s="130"/>
      <c r="TOC20" s="130"/>
      <c r="TOD20" s="130"/>
      <c r="TOE20" s="130"/>
      <c r="TOF20" s="130"/>
      <c r="TOG20" s="130"/>
      <c r="TOH20" s="130"/>
      <c r="TOI20" s="130"/>
      <c r="TOJ20" s="130"/>
      <c r="TOK20" s="130"/>
      <c r="TOL20" s="130"/>
      <c r="TOM20" s="130"/>
      <c r="TON20" s="130"/>
      <c r="TOO20" s="130"/>
      <c r="TOP20" s="130"/>
      <c r="TOQ20" s="130"/>
      <c r="TOR20" s="130"/>
      <c r="TOS20" s="130"/>
      <c r="TOT20" s="130"/>
      <c r="TOU20" s="130"/>
      <c r="TOV20" s="130"/>
      <c r="TOW20" s="130"/>
      <c r="TOX20" s="130"/>
      <c r="TOY20" s="130"/>
      <c r="TOZ20" s="130"/>
      <c r="TPA20" s="130"/>
      <c r="TPB20" s="130"/>
      <c r="TPC20" s="130"/>
      <c r="TPD20" s="130"/>
      <c r="TPE20" s="130"/>
      <c r="TPF20" s="130"/>
      <c r="TPG20" s="130"/>
      <c r="TPH20" s="130"/>
      <c r="TPI20" s="130"/>
      <c r="TPJ20" s="130"/>
      <c r="TPK20" s="130"/>
      <c r="TPL20" s="130"/>
      <c r="TPM20" s="130"/>
      <c r="TPN20" s="130"/>
      <c r="TPO20" s="130"/>
      <c r="TPP20" s="130"/>
      <c r="TPQ20" s="130"/>
      <c r="TPR20" s="130"/>
      <c r="TPS20" s="130"/>
      <c r="TPT20" s="130"/>
      <c r="TPU20" s="130"/>
      <c r="TPV20" s="130"/>
      <c r="TPW20" s="130"/>
      <c r="TPX20" s="130"/>
      <c r="TPY20" s="130"/>
      <c r="TPZ20" s="130"/>
      <c r="TQA20" s="130"/>
      <c r="TQB20" s="130"/>
      <c r="TQC20" s="130"/>
      <c r="TQD20" s="130"/>
      <c r="TQE20" s="130"/>
      <c r="TQF20" s="130"/>
      <c r="TQG20" s="130"/>
      <c r="TQH20" s="130"/>
      <c r="TQI20" s="130"/>
      <c r="TQJ20" s="130"/>
      <c r="TQK20" s="130"/>
      <c r="TQL20" s="130"/>
      <c r="TQM20" s="130"/>
      <c r="TQN20" s="130"/>
      <c r="TQO20" s="130"/>
      <c r="TQP20" s="130"/>
      <c r="TQQ20" s="130"/>
      <c r="TQR20" s="130"/>
      <c r="TQS20" s="130"/>
      <c r="TQT20" s="130"/>
      <c r="TQU20" s="130"/>
      <c r="TQV20" s="130"/>
      <c r="TQW20" s="130"/>
      <c r="TQX20" s="130"/>
      <c r="TQY20" s="130"/>
      <c r="TQZ20" s="130"/>
      <c r="TRA20" s="130"/>
      <c r="TRB20" s="130"/>
      <c r="TRC20" s="130"/>
      <c r="TRD20" s="130"/>
      <c r="TRE20" s="130"/>
      <c r="TRF20" s="130"/>
      <c r="TRG20" s="130"/>
      <c r="TRH20" s="130"/>
      <c r="TRI20" s="130"/>
      <c r="TRJ20" s="130"/>
      <c r="TRK20" s="130"/>
      <c r="TRL20" s="130"/>
      <c r="TRM20" s="130"/>
      <c r="TRN20" s="130"/>
      <c r="TRO20" s="130"/>
      <c r="TRP20" s="130"/>
      <c r="TRQ20" s="130"/>
      <c r="TRR20" s="130"/>
      <c r="TRS20" s="130"/>
      <c r="TRT20" s="130"/>
      <c r="TRU20" s="130"/>
      <c r="TRV20" s="130"/>
      <c r="TRW20" s="130"/>
      <c r="TRX20" s="130"/>
      <c r="TRY20" s="130"/>
      <c r="TRZ20" s="130"/>
      <c r="TSA20" s="130"/>
      <c r="TSB20" s="130"/>
      <c r="TSC20" s="130"/>
      <c r="TSD20" s="130"/>
      <c r="TSE20" s="130"/>
      <c r="TSF20" s="130"/>
      <c r="TSG20" s="130"/>
      <c r="TSH20" s="130"/>
      <c r="TSI20" s="130"/>
      <c r="TSJ20" s="130"/>
      <c r="TSK20" s="130"/>
      <c r="TSL20" s="130"/>
      <c r="TSM20" s="130"/>
      <c r="TSN20" s="130"/>
      <c r="TSO20" s="130"/>
      <c r="TSP20" s="130"/>
      <c r="TSQ20" s="130"/>
      <c r="TSR20" s="130"/>
      <c r="TSS20" s="130"/>
      <c r="TST20" s="130"/>
      <c r="TSU20" s="130"/>
      <c r="TSV20" s="130"/>
      <c r="TSW20" s="130"/>
      <c r="TSX20" s="130"/>
      <c r="TSY20" s="130"/>
      <c r="TSZ20" s="130"/>
      <c r="TTA20" s="130"/>
      <c r="TTB20" s="130"/>
      <c r="TTC20" s="130"/>
      <c r="TTD20" s="130"/>
      <c r="TTE20" s="130"/>
      <c r="TTF20" s="130"/>
      <c r="TTG20" s="130"/>
      <c r="TTH20" s="130"/>
      <c r="TTI20" s="130"/>
      <c r="TTJ20" s="130"/>
      <c r="TTK20" s="130"/>
      <c r="TTL20" s="130"/>
      <c r="TTM20" s="130"/>
      <c r="TTN20" s="130"/>
      <c r="TTO20" s="130"/>
      <c r="TTP20" s="130"/>
      <c r="TTQ20" s="130"/>
      <c r="TTR20" s="130"/>
      <c r="TTS20" s="130"/>
      <c r="TTT20" s="130"/>
      <c r="TTU20" s="130"/>
      <c r="TTV20" s="130"/>
      <c r="TTW20" s="130"/>
      <c r="TTX20" s="130"/>
      <c r="TTY20" s="130"/>
      <c r="TTZ20" s="130"/>
      <c r="TUA20" s="130"/>
      <c r="TUB20" s="130"/>
      <c r="TUC20" s="130"/>
      <c r="TUD20" s="130"/>
      <c r="TUE20" s="130"/>
      <c r="TUF20" s="130"/>
      <c r="TUG20" s="130"/>
      <c r="TUH20" s="130"/>
      <c r="TUI20" s="130"/>
      <c r="TUJ20" s="130"/>
      <c r="TUK20" s="130"/>
      <c r="TUL20" s="130"/>
      <c r="TUM20" s="130"/>
      <c r="TUN20" s="130"/>
      <c r="TUO20" s="130"/>
      <c r="TUP20" s="130"/>
      <c r="TUQ20" s="130"/>
      <c r="TUR20" s="130"/>
      <c r="TUS20" s="130"/>
      <c r="TUT20" s="130"/>
      <c r="TUU20" s="130"/>
      <c r="TUV20" s="130"/>
      <c r="TUW20" s="130"/>
      <c r="TUX20" s="130"/>
      <c r="TUY20" s="130"/>
      <c r="TUZ20" s="130"/>
      <c r="TVA20" s="130"/>
      <c r="TVB20" s="130"/>
      <c r="TVC20" s="130"/>
      <c r="TVD20" s="130"/>
      <c r="TVE20" s="130"/>
      <c r="TVF20" s="130"/>
      <c r="TVG20" s="130"/>
      <c r="TVH20" s="130"/>
      <c r="TVI20" s="130"/>
      <c r="TVJ20" s="130"/>
      <c r="TVK20" s="130"/>
      <c r="TVL20" s="130"/>
      <c r="TVM20" s="130"/>
      <c r="TVN20" s="130"/>
      <c r="TVO20" s="130"/>
      <c r="TVP20" s="130"/>
      <c r="TVQ20" s="130"/>
      <c r="TVR20" s="130"/>
      <c r="TVS20" s="130"/>
      <c r="TVT20" s="130"/>
      <c r="TVU20" s="130"/>
      <c r="TVV20" s="130"/>
      <c r="TVW20" s="130"/>
      <c r="TVX20" s="130"/>
      <c r="TVY20" s="130"/>
      <c r="TVZ20" s="130"/>
      <c r="TWA20" s="130"/>
      <c r="TWB20" s="130"/>
      <c r="TWC20" s="130"/>
      <c r="TWD20" s="130"/>
      <c r="TWE20" s="130"/>
      <c r="TWF20" s="130"/>
      <c r="TWG20" s="130"/>
      <c r="TWH20" s="130"/>
      <c r="TWI20" s="130"/>
      <c r="TWJ20" s="130"/>
      <c r="TWK20" s="130"/>
      <c r="TWL20" s="130"/>
      <c r="TWM20" s="130"/>
      <c r="TWN20" s="130"/>
      <c r="TWO20" s="130"/>
      <c r="TWP20" s="130"/>
      <c r="TWQ20" s="130"/>
      <c r="TWR20" s="130"/>
      <c r="TWS20" s="130"/>
      <c r="TWT20" s="130"/>
      <c r="TWU20" s="130"/>
      <c r="TWV20" s="130"/>
      <c r="TWW20" s="130"/>
      <c r="TWX20" s="130"/>
      <c r="TWY20" s="130"/>
      <c r="TWZ20" s="130"/>
      <c r="TXA20" s="130"/>
      <c r="TXB20" s="130"/>
      <c r="TXC20" s="130"/>
      <c r="TXD20" s="130"/>
      <c r="TXE20" s="130"/>
      <c r="TXF20" s="130"/>
      <c r="TXG20" s="130"/>
      <c r="TXH20" s="130"/>
      <c r="TXI20" s="130"/>
      <c r="TXJ20" s="130"/>
      <c r="TXK20" s="130"/>
      <c r="TXL20" s="130"/>
      <c r="TXM20" s="130"/>
      <c r="TXN20" s="130"/>
      <c r="TXO20" s="130"/>
      <c r="TXP20" s="130"/>
      <c r="TXQ20" s="130"/>
      <c r="TXR20" s="130"/>
      <c r="TXS20" s="130"/>
      <c r="TXT20" s="130"/>
      <c r="TXU20" s="130"/>
      <c r="TXV20" s="130"/>
      <c r="TXW20" s="130"/>
      <c r="TXX20" s="130"/>
      <c r="TXY20" s="130"/>
      <c r="TXZ20" s="130"/>
      <c r="TYA20" s="130"/>
      <c r="TYB20" s="130"/>
      <c r="TYC20" s="130"/>
      <c r="TYD20" s="130"/>
      <c r="TYE20" s="130"/>
      <c r="TYF20" s="130"/>
      <c r="TYG20" s="130"/>
      <c r="TYH20" s="130"/>
      <c r="TYI20" s="130"/>
      <c r="TYJ20" s="130"/>
      <c r="TYK20" s="130"/>
      <c r="TYL20" s="130"/>
      <c r="TYM20" s="130"/>
      <c r="TYN20" s="130"/>
      <c r="TYO20" s="130"/>
      <c r="TYP20" s="130"/>
      <c r="TYQ20" s="130"/>
      <c r="TYR20" s="130"/>
      <c r="TYS20" s="130"/>
      <c r="TYT20" s="130"/>
      <c r="TYU20" s="130"/>
      <c r="TYV20" s="130"/>
      <c r="TYW20" s="130"/>
      <c r="TYX20" s="130"/>
      <c r="TYY20" s="130"/>
      <c r="TYZ20" s="130"/>
      <c r="TZA20" s="130"/>
      <c r="TZB20" s="130"/>
      <c r="TZC20" s="130"/>
      <c r="TZD20" s="130"/>
      <c r="TZE20" s="130"/>
      <c r="TZF20" s="130"/>
      <c r="TZG20" s="130"/>
      <c r="TZH20" s="130"/>
      <c r="TZI20" s="130"/>
      <c r="TZJ20" s="130"/>
      <c r="TZK20" s="130"/>
      <c r="TZL20" s="130"/>
      <c r="TZM20" s="130"/>
      <c r="TZN20" s="130"/>
      <c r="TZO20" s="130"/>
      <c r="TZP20" s="130"/>
      <c r="TZQ20" s="130"/>
      <c r="TZR20" s="130"/>
      <c r="TZS20" s="130"/>
      <c r="TZT20" s="130"/>
      <c r="TZU20" s="130"/>
      <c r="TZV20" s="130"/>
      <c r="TZW20" s="130"/>
      <c r="TZX20" s="130"/>
      <c r="TZY20" s="130"/>
      <c r="TZZ20" s="130"/>
      <c r="UAA20" s="130"/>
      <c r="UAB20" s="130"/>
      <c r="UAC20" s="130"/>
      <c r="UAD20" s="130"/>
      <c r="UAE20" s="130"/>
      <c r="UAF20" s="130"/>
      <c r="UAG20" s="130"/>
      <c r="UAH20" s="130"/>
      <c r="UAI20" s="130"/>
      <c r="UAJ20" s="130"/>
      <c r="UAK20" s="130"/>
      <c r="UAL20" s="130"/>
      <c r="UAM20" s="130"/>
      <c r="UAN20" s="130"/>
      <c r="UAO20" s="130"/>
      <c r="UAP20" s="130"/>
      <c r="UAQ20" s="130"/>
      <c r="UAR20" s="130"/>
      <c r="UAS20" s="130"/>
      <c r="UAT20" s="130"/>
      <c r="UAU20" s="130"/>
      <c r="UAV20" s="130"/>
      <c r="UAW20" s="130"/>
      <c r="UAX20" s="130"/>
      <c r="UAY20" s="130"/>
      <c r="UAZ20" s="130"/>
      <c r="UBA20" s="130"/>
      <c r="UBB20" s="130"/>
      <c r="UBC20" s="130"/>
      <c r="UBD20" s="130"/>
      <c r="UBE20" s="130"/>
      <c r="UBF20" s="130"/>
      <c r="UBG20" s="130"/>
      <c r="UBH20" s="130"/>
      <c r="UBI20" s="130"/>
      <c r="UBJ20" s="130"/>
      <c r="UBK20" s="130"/>
      <c r="UBL20" s="130"/>
      <c r="UBM20" s="130"/>
      <c r="UBN20" s="130"/>
      <c r="UBO20" s="130"/>
      <c r="UBP20" s="130"/>
      <c r="UBQ20" s="130"/>
      <c r="UBR20" s="130"/>
      <c r="UBS20" s="130"/>
      <c r="UBT20" s="130"/>
      <c r="UBU20" s="130"/>
      <c r="UBV20" s="130"/>
      <c r="UBW20" s="130"/>
      <c r="UBX20" s="130"/>
      <c r="UBY20" s="130"/>
      <c r="UBZ20" s="130"/>
      <c r="UCA20" s="130"/>
      <c r="UCB20" s="130"/>
      <c r="UCC20" s="130"/>
      <c r="UCD20" s="130"/>
      <c r="UCE20" s="130"/>
      <c r="UCF20" s="130"/>
      <c r="UCG20" s="130"/>
      <c r="UCH20" s="130"/>
      <c r="UCI20" s="130"/>
      <c r="UCJ20" s="130"/>
      <c r="UCK20" s="130"/>
      <c r="UCL20" s="130"/>
      <c r="UCM20" s="130"/>
      <c r="UCN20" s="130"/>
      <c r="UCO20" s="130"/>
      <c r="UCP20" s="130"/>
      <c r="UCQ20" s="130"/>
      <c r="UCR20" s="130"/>
      <c r="UCS20" s="130"/>
      <c r="UCT20" s="130"/>
      <c r="UCU20" s="130"/>
      <c r="UCV20" s="130"/>
      <c r="UCW20" s="130"/>
      <c r="UCX20" s="130"/>
      <c r="UCY20" s="130"/>
      <c r="UCZ20" s="130"/>
      <c r="UDA20" s="130"/>
      <c r="UDB20" s="130"/>
      <c r="UDC20" s="130"/>
      <c r="UDD20" s="130"/>
      <c r="UDE20" s="130"/>
      <c r="UDF20" s="130"/>
      <c r="UDG20" s="130"/>
      <c r="UDH20" s="130"/>
      <c r="UDI20" s="130"/>
      <c r="UDJ20" s="130"/>
      <c r="UDK20" s="130"/>
      <c r="UDL20" s="130"/>
      <c r="UDM20" s="130"/>
      <c r="UDN20" s="130"/>
      <c r="UDO20" s="130"/>
      <c r="UDP20" s="130"/>
      <c r="UDQ20" s="130"/>
      <c r="UDR20" s="130"/>
      <c r="UDS20" s="130"/>
      <c r="UDT20" s="130"/>
      <c r="UDU20" s="130"/>
      <c r="UDV20" s="130"/>
      <c r="UDW20" s="130"/>
      <c r="UDX20" s="130"/>
      <c r="UDY20" s="130"/>
      <c r="UDZ20" s="130"/>
      <c r="UEA20" s="130"/>
      <c r="UEB20" s="130"/>
      <c r="UEC20" s="130"/>
      <c r="UED20" s="130"/>
      <c r="UEE20" s="130"/>
      <c r="UEF20" s="130"/>
      <c r="UEG20" s="130"/>
      <c r="UEH20" s="130"/>
      <c r="UEI20" s="130"/>
      <c r="UEJ20" s="130"/>
      <c r="UEK20" s="130"/>
      <c r="UEL20" s="130"/>
      <c r="UEM20" s="130"/>
      <c r="UEN20" s="130"/>
      <c r="UEO20" s="130"/>
      <c r="UEP20" s="130"/>
      <c r="UEQ20" s="130"/>
      <c r="UER20" s="130"/>
      <c r="UES20" s="130"/>
      <c r="UET20" s="130"/>
      <c r="UEU20" s="130"/>
      <c r="UEV20" s="130"/>
      <c r="UEW20" s="130"/>
      <c r="UEX20" s="130"/>
      <c r="UEY20" s="130"/>
      <c r="UEZ20" s="130"/>
      <c r="UFA20" s="130"/>
      <c r="UFB20" s="130"/>
      <c r="UFC20" s="130"/>
      <c r="UFD20" s="130"/>
      <c r="UFE20" s="130"/>
      <c r="UFF20" s="130"/>
      <c r="UFG20" s="130"/>
      <c r="UFH20" s="130"/>
      <c r="UFI20" s="130"/>
      <c r="UFJ20" s="130"/>
      <c r="UFK20" s="130"/>
      <c r="UFL20" s="130"/>
      <c r="UFM20" s="130"/>
      <c r="UFN20" s="130"/>
      <c r="UFO20" s="130"/>
      <c r="UFP20" s="130"/>
      <c r="UFQ20" s="130"/>
      <c r="UFR20" s="130"/>
      <c r="UFS20" s="130"/>
      <c r="UFT20" s="130"/>
      <c r="UFU20" s="130"/>
      <c r="UFV20" s="130"/>
      <c r="UFW20" s="130"/>
      <c r="UFX20" s="130"/>
      <c r="UFY20" s="130"/>
      <c r="UFZ20" s="130"/>
      <c r="UGA20" s="130"/>
      <c r="UGB20" s="130"/>
      <c r="UGC20" s="130"/>
      <c r="UGD20" s="130"/>
      <c r="UGE20" s="130"/>
      <c r="UGF20" s="130"/>
      <c r="UGG20" s="130"/>
      <c r="UGH20" s="130"/>
      <c r="UGI20" s="130"/>
      <c r="UGJ20" s="130"/>
      <c r="UGK20" s="130"/>
      <c r="UGL20" s="130"/>
      <c r="UGM20" s="130"/>
      <c r="UGN20" s="130"/>
      <c r="UGO20" s="130"/>
      <c r="UGP20" s="130"/>
      <c r="UGQ20" s="130"/>
      <c r="UGR20" s="130"/>
      <c r="UGS20" s="130"/>
      <c r="UGT20" s="130"/>
      <c r="UGU20" s="130"/>
      <c r="UGV20" s="130"/>
      <c r="UGW20" s="130"/>
      <c r="UGX20" s="130"/>
      <c r="UGY20" s="130"/>
      <c r="UGZ20" s="130"/>
      <c r="UHA20" s="130"/>
      <c r="UHB20" s="130"/>
      <c r="UHC20" s="130"/>
      <c r="UHD20" s="130"/>
      <c r="UHE20" s="130"/>
      <c r="UHF20" s="130"/>
      <c r="UHG20" s="130"/>
      <c r="UHH20" s="130"/>
      <c r="UHI20" s="130"/>
      <c r="UHJ20" s="130"/>
      <c r="UHK20" s="130"/>
      <c r="UHL20" s="130"/>
      <c r="UHM20" s="130"/>
      <c r="UHN20" s="130"/>
      <c r="UHO20" s="130"/>
      <c r="UHP20" s="130"/>
      <c r="UHQ20" s="130"/>
      <c r="UHR20" s="130"/>
      <c r="UHS20" s="130"/>
      <c r="UHT20" s="130"/>
      <c r="UHU20" s="130"/>
      <c r="UHV20" s="130"/>
      <c r="UHW20" s="130"/>
      <c r="UHX20" s="130"/>
      <c r="UHY20" s="130"/>
      <c r="UHZ20" s="130"/>
      <c r="UIA20" s="130"/>
      <c r="UIB20" s="130"/>
      <c r="UIC20" s="130"/>
      <c r="UID20" s="130"/>
      <c r="UIE20" s="130"/>
      <c r="UIF20" s="130"/>
      <c r="UIG20" s="130"/>
      <c r="UIH20" s="130"/>
      <c r="UII20" s="130"/>
      <c r="UIJ20" s="130"/>
      <c r="UIK20" s="130"/>
      <c r="UIL20" s="130"/>
      <c r="UIM20" s="130"/>
      <c r="UIN20" s="130"/>
      <c r="UIO20" s="130"/>
      <c r="UIP20" s="130"/>
      <c r="UIQ20" s="130"/>
      <c r="UIR20" s="130"/>
      <c r="UIS20" s="130"/>
      <c r="UIT20" s="130"/>
      <c r="UIU20" s="130"/>
      <c r="UIV20" s="130"/>
      <c r="UIW20" s="130"/>
      <c r="UIX20" s="130"/>
      <c r="UIY20" s="130"/>
      <c r="UIZ20" s="130"/>
      <c r="UJA20" s="130"/>
      <c r="UJB20" s="130"/>
      <c r="UJC20" s="130"/>
      <c r="UJD20" s="130"/>
      <c r="UJE20" s="130"/>
      <c r="UJF20" s="130"/>
      <c r="UJG20" s="130"/>
      <c r="UJH20" s="130"/>
      <c r="UJI20" s="130"/>
      <c r="UJJ20" s="130"/>
      <c r="UJK20" s="130"/>
      <c r="UJL20" s="130"/>
      <c r="UJM20" s="130"/>
      <c r="UJN20" s="130"/>
      <c r="UJO20" s="130"/>
      <c r="UJP20" s="130"/>
      <c r="UJQ20" s="130"/>
      <c r="UJR20" s="130"/>
      <c r="UJS20" s="130"/>
      <c r="UJT20" s="130"/>
      <c r="UJU20" s="130"/>
      <c r="UJV20" s="130"/>
      <c r="UJW20" s="130"/>
      <c r="UJX20" s="130"/>
      <c r="UJY20" s="130"/>
      <c r="UJZ20" s="130"/>
      <c r="UKA20" s="130"/>
      <c r="UKB20" s="130"/>
      <c r="UKC20" s="130"/>
      <c r="UKD20" s="130"/>
      <c r="UKE20" s="130"/>
      <c r="UKF20" s="130"/>
      <c r="UKG20" s="130"/>
      <c r="UKH20" s="130"/>
      <c r="UKI20" s="130"/>
      <c r="UKJ20" s="130"/>
      <c r="UKK20" s="130"/>
      <c r="UKL20" s="130"/>
      <c r="UKM20" s="130"/>
      <c r="UKN20" s="130"/>
      <c r="UKO20" s="130"/>
      <c r="UKP20" s="130"/>
      <c r="UKQ20" s="130"/>
      <c r="UKR20" s="130"/>
      <c r="UKS20" s="130"/>
      <c r="UKT20" s="130"/>
      <c r="UKU20" s="130"/>
      <c r="UKV20" s="130"/>
      <c r="UKW20" s="130"/>
      <c r="UKX20" s="130"/>
      <c r="UKY20" s="130"/>
      <c r="UKZ20" s="130"/>
      <c r="ULA20" s="130"/>
      <c r="ULB20" s="130"/>
      <c r="ULC20" s="130"/>
      <c r="ULD20" s="130"/>
      <c r="ULE20" s="130"/>
      <c r="ULF20" s="130"/>
      <c r="ULG20" s="130"/>
      <c r="ULH20" s="130"/>
      <c r="ULI20" s="130"/>
      <c r="ULJ20" s="130"/>
      <c r="ULK20" s="130"/>
      <c r="ULL20" s="130"/>
      <c r="ULM20" s="130"/>
      <c r="ULN20" s="130"/>
      <c r="ULO20" s="130"/>
      <c r="ULP20" s="130"/>
      <c r="ULQ20" s="130"/>
      <c r="ULR20" s="130"/>
      <c r="ULS20" s="130"/>
      <c r="ULT20" s="130"/>
      <c r="ULU20" s="130"/>
      <c r="ULV20" s="130"/>
      <c r="ULW20" s="130"/>
      <c r="ULX20" s="130"/>
      <c r="ULY20" s="130"/>
      <c r="ULZ20" s="130"/>
      <c r="UMA20" s="130"/>
      <c r="UMB20" s="130"/>
      <c r="UMC20" s="130"/>
      <c r="UMD20" s="130"/>
      <c r="UME20" s="130"/>
      <c r="UMF20" s="130"/>
      <c r="UMG20" s="130"/>
      <c r="UMH20" s="130"/>
      <c r="UMI20" s="130"/>
      <c r="UMJ20" s="130"/>
      <c r="UMK20" s="130"/>
      <c r="UML20" s="130"/>
      <c r="UMM20" s="130"/>
      <c r="UMN20" s="130"/>
      <c r="UMO20" s="130"/>
      <c r="UMP20" s="130"/>
      <c r="UMQ20" s="130"/>
      <c r="UMR20" s="130"/>
      <c r="UMS20" s="130"/>
      <c r="UMT20" s="130"/>
      <c r="UMU20" s="130"/>
      <c r="UMV20" s="130"/>
      <c r="UMW20" s="130"/>
      <c r="UMX20" s="130"/>
      <c r="UMY20" s="130"/>
      <c r="UMZ20" s="130"/>
      <c r="UNA20" s="130"/>
      <c r="UNB20" s="130"/>
      <c r="UNC20" s="130"/>
      <c r="UND20" s="130"/>
      <c r="UNE20" s="130"/>
      <c r="UNF20" s="130"/>
      <c r="UNG20" s="130"/>
      <c r="UNH20" s="130"/>
      <c r="UNI20" s="130"/>
      <c r="UNJ20" s="130"/>
      <c r="UNK20" s="130"/>
      <c r="UNL20" s="130"/>
      <c r="UNM20" s="130"/>
      <c r="UNN20" s="130"/>
      <c r="UNO20" s="130"/>
      <c r="UNP20" s="130"/>
      <c r="UNQ20" s="130"/>
      <c r="UNR20" s="130"/>
      <c r="UNS20" s="130"/>
      <c r="UNT20" s="130"/>
      <c r="UNU20" s="130"/>
      <c r="UNV20" s="130"/>
      <c r="UNW20" s="130"/>
      <c r="UNX20" s="130"/>
      <c r="UNY20" s="130"/>
      <c r="UNZ20" s="130"/>
      <c r="UOA20" s="130"/>
      <c r="UOB20" s="130"/>
      <c r="UOC20" s="130"/>
      <c r="UOD20" s="130"/>
      <c r="UOE20" s="130"/>
      <c r="UOF20" s="130"/>
      <c r="UOG20" s="130"/>
      <c r="UOH20" s="130"/>
      <c r="UOI20" s="130"/>
      <c r="UOJ20" s="130"/>
      <c r="UOK20" s="130"/>
      <c r="UOL20" s="130"/>
      <c r="UOM20" s="130"/>
      <c r="UON20" s="130"/>
      <c r="UOO20" s="130"/>
      <c r="UOP20" s="130"/>
      <c r="UOQ20" s="130"/>
      <c r="UOR20" s="130"/>
      <c r="UOS20" s="130"/>
      <c r="UOT20" s="130"/>
      <c r="UOU20" s="130"/>
      <c r="UOV20" s="130"/>
      <c r="UOW20" s="130"/>
      <c r="UOX20" s="130"/>
      <c r="UOY20" s="130"/>
      <c r="UOZ20" s="130"/>
      <c r="UPA20" s="130"/>
      <c r="UPB20" s="130"/>
      <c r="UPC20" s="130"/>
      <c r="UPD20" s="130"/>
      <c r="UPE20" s="130"/>
      <c r="UPF20" s="130"/>
      <c r="UPG20" s="130"/>
      <c r="UPH20" s="130"/>
      <c r="UPI20" s="130"/>
      <c r="UPJ20" s="130"/>
      <c r="UPK20" s="130"/>
      <c r="UPL20" s="130"/>
      <c r="UPM20" s="130"/>
      <c r="UPN20" s="130"/>
      <c r="UPO20" s="130"/>
      <c r="UPP20" s="130"/>
      <c r="UPQ20" s="130"/>
      <c r="UPR20" s="130"/>
      <c r="UPS20" s="130"/>
      <c r="UPT20" s="130"/>
      <c r="UPU20" s="130"/>
      <c r="UPV20" s="130"/>
      <c r="UPW20" s="130"/>
      <c r="UPX20" s="130"/>
      <c r="UPY20" s="130"/>
      <c r="UPZ20" s="130"/>
      <c r="UQA20" s="130"/>
      <c r="UQB20" s="130"/>
      <c r="UQC20" s="130"/>
      <c r="UQD20" s="130"/>
      <c r="UQE20" s="130"/>
      <c r="UQF20" s="130"/>
      <c r="UQG20" s="130"/>
      <c r="UQH20" s="130"/>
      <c r="UQI20" s="130"/>
      <c r="UQJ20" s="130"/>
      <c r="UQK20" s="130"/>
      <c r="UQL20" s="130"/>
      <c r="UQM20" s="130"/>
      <c r="UQN20" s="130"/>
      <c r="UQO20" s="130"/>
      <c r="UQP20" s="130"/>
      <c r="UQQ20" s="130"/>
      <c r="UQR20" s="130"/>
      <c r="UQS20" s="130"/>
      <c r="UQT20" s="130"/>
      <c r="UQU20" s="130"/>
      <c r="UQV20" s="130"/>
      <c r="UQW20" s="130"/>
      <c r="UQX20" s="130"/>
      <c r="UQY20" s="130"/>
      <c r="UQZ20" s="130"/>
      <c r="URA20" s="130"/>
      <c r="URB20" s="130"/>
      <c r="URC20" s="130"/>
      <c r="URD20" s="130"/>
      <c r="URE20" s="130"/>
      <c r="URF20" s="130"/>
      <c r="URG20" s="130"/>
      <c r="URH20" s="130"/>
      <c r="URI20" s="130"/>
      <c r="URJ20" s="130"/>
      <c r="URK20" s="130"/>
      <c r="URL20" s="130"/>
      <c r="URM20" s="130"/>
      <c r="URN20" s="130"/>
      <c r="URO20" s="130"/>
      <c r="URP20" s="130"/>
      <c r="URQ20" s="130"/>
      <c r="URR20" s="130"/>
      <c r="URS20" s="130"/>
      <c r="URT20" s="130"/>
      <c r="URU20" s="130"/>
      <c r="URV20" s="130"/>
      <c r="URW20" s="130"/>
      <c r="URX20" s="130"/>
      <c r="URY20" s="130"/>
      <c r="URZ20" s="130"/>
      <c r="USA20" s="130"/>
      <c r="USB20" s="130"/>
      <c r="USC20" s="130"/>
      <c r="USD20" s="130"/>
      <c r="USE20" s="130"/>
      <c r="USF20" s="130"/>
      <c r="USG20" s="130"/>
      <c r="USH20" s="130"/>
      <c r="USI20" s="130"/>
      <c r="USJ20" s="130"/>
      <c r="USK20" s="130"/>
      <c r="USL20" s="130"/>
      <c r="USM20" s="130"/>
      <c r="USN20" s="130"/>
      <c r="USO20" s="130"/>
      <c r="USP20" s="130"/>
      <c r="USQ20" s="130"/>
      <c r="USR20" s="130"/>
      <c r="USS20" s="130"/>
      <c r="UST20" s="130"/>
      <c r="USU20" s="130"/>
      <c r="USV20" s="130"/>
      <c r="USW20" s="130"/>
      <c r="USX20" s="130"/>
      <c r="USY20" s="130"/>
      <c r="USZ20" s="130"/>
      <c r="UTA20" s="130"/>
      <c r="UTB20" s="130"/>
      <c r="UTC20" s="130"/>
      <c r="UTD20" s="130"/>
      <c r="UTE20" s="130"/>
      <c r="UTF20" s="130"/>
      <c r="UTG20" s="130"/>
      <c r="UTH20" s="130"/>
      <c r="UTI20" s="130"/>
      <c r="UTJ20" s="130"/>
      <c r="UTK20" s="130"/>
      <c r="UTL20" s="130"/>
      <c r="UTM20" s="130"/>
      <c r="UTN20" s="130"/>
      <c r="UTO20" s="130"/>
      <c r="UTP20" s="130"/>
      <c r="UTQ20" s="130"/>
      <c r="UTR20" s="130"/>
      <c r="UTS20" s="130"/>
      <c r="UTT20" s="130"/>
      <c r="UTU20" s="130"/>
      <c r="UTV20" s="130"/>
      <c r="UTW20" s="130"/>
      <c r="UTX20" s="130"/>
      <c r="UTY20" s="130"/>
      <c r="UTZ20" s="130"/>
      <c r="UUA20" s="130"/>
      <c r="UUB20" s="130"/>
      <c r="UUC20" s="130"/>
      <c r="UUD20" s="130"/>
      <c r="UUE20" s="130"/>
      <c r="UUF20" s="130"/>
      <c r="UUG20" s="130"/>
      <c r="UUH20" s="130"/>
      <c r="UUI20" s="130"/>
      <c r="UUJ20" s="130"/>
      <c r="UUK20" s="130"/>
      <c r="UUL20" s="130"/>
      <c r="UUM20" s="130"/>
      <c r="UUN20" s="130"/>
      <c r="UUO20" s="130"/>
      <c r="UUP20" s="130"/>
      <c r="UUQ20" s="130"/>
      <c r="UUR20" s="130"/>
      <c r="UUS20" s="130"/>
      <c r="UUT20" s="130"/>
      <c r="UUU20" s="130"/>
      <c r="UUV20" s="130"/>
      <c r="UUW20" s="130"/>
      <c r="UUX20" s="130"/>
      <c r="UUY20" s="130"/>
      <c r="UUZ20" s="130"/>
      <c r="UVA20" s="130"/>
      <c r="UVB20" s="130"/>
      <c r="UVC20" s="130"/>
      <c r="UVD20" s="130"/>
      <c r="UVE20" s="130"/>
      <c r="UVF20" s="130"/>
      <c r="UVG20" s="130"/>
      <c r="UVH20" s="130"/>
      <c r="UVI20" s="130"/>
      <c r="UVJ20" s="130"/>
      <c r="UVK20" s="130"/>
      <c r="UVL20" s="130"/>
      <c r="UVM20" s="130"/>
      <c r="UVN20" s="130"/>
      <c r="UVO20" s="130"/>
      <c r="UVP20" s="130"/>
      <c r="UVQ20" s="130"/>
      <c r="UVR20" s="130"/>
      <c r="UVS20" s="130"/>
      <c r="UVT20" s="130"/>
      <c r="UVU20" s="130"/>
      <c r="UVV20" s="130"/>
      <c r="UVW20" s="130"/>
      <c r="UVX20" s="130"/>
      <c r="UVY20" s="130"/>
      <c r="UVZ20" s="130"/>
      <c r="UWA20" s="130"/>
      <c r="UWB20" s="130"/>
      <c r="UWC20" s="130"/>
      <c r="UWD20" s="130"/>
      <c r="UWE20" s="130"/>
      <c r="UWF20" s="130"/>
      <c r="UWG20" s="130"/>
      <c r="UWH20" s="130"/>
      <c r="UWI20" s="130"/>
      <c r="UWJ20" s="130"/>
      <c r="UWK20" s="130"/>
      <c r="UWL20" s="130"/>
      <c r="UWM20" s="130"/>
      <c r="UWN20" s="130"/>
      <c r="UWO20" s="130"/>
      <c r="UWP20" s="130"/>
      <c r="UWQ20" s="130"/>
      <c r="UWR20" s="130"/>
      <c r="UWS20" s="130"/>
      <c r="UWT20" s="130"/>
      <c r="UWU20" s="130"/>
      <c r="UWV20" s="130"/>
      <c r="UWW20" s="130"/>
      <c r="UWX20" s="130"/>
      <c r="UWY20" s="130"/>
      <c r="UWZ20" s="130"/>
      <c r="UXA20" s="130"/>
      <c r="UXB20" s="130"/>
      <c r="UXC20" s="130"/>
      <c r="UXD20" s="130"/>
      <c r="UXE20" s="130"/>
      <c r="UXF20" s="130"/>
      <c r="UXG20" s="130"/>
      <c r="UXH20" s="130"/>
      <c r="UXI20" s="130"/>
      <c r="UXJ20" s="130"/>
      <c r="UXK20" s="130"/>
      <c r="UXL20" s="130"/>
      <c r="UXM20" s="130"/>
      <c r="UXN20" s="130"/>
      <c r="UXO20" s="130"/>
      <c r="UXP20" s="130"/>
      <c r="UXQ20" s="130"/>
      <c r="UXR20" s="130"/>
      <c r="UXS20" s="130"/>
      <c r="UXT20" s="130"/>
      <c r="UXU20" s="130"/>
      <c r="UXV20" s="130"/>
      <c r="UXW20" s="130"/>
      <c r="UXX20" s="130"/>
      <c r="UXY20" s="130"/>
      <c r="UXZ20" s="130"/>
      <c r="UYA20" s="130"/>
      <c r="UYB20" s="130"/>
      <c r="UYC20" s="130"/>
      <c r="UYD20" s="130"/>
      <c r="UYE20" s="130"/>
      <c r="UYF20" s="130"/>
      <c r="UYG20" s="130"/>
      <c r="UYH20" s="130"/>
      <c r="UYI20" s="130"/>
      <c r="UYJ20" s="130"/>
      <c r="UYK20" s="130"/>
      <c r="UYL20" s="130"/>
      <c r="UYM20" s="130"/>
      <c r="UYN20" s="130"/>
      <c r="UYO20" s="130"/>
      <c r="UYP20" s="130"/>
      <c r="UYQ20" s="130"/>
      <c r="UYR20" s="130"/>
      <c r="UYS20" s="130"/>
      <c r="UYT20" s="130"/>
      <c r="UYU20" s="130"/>
      <c r="UYV20" s="130"/>
      <c r="UYW20" s="130"/>
      <c r="UYX20" s="130"/>
      <c r="UYY20" s="130"/>
      <c r="UYZ20" s="130"/>
      <c r="UZA20" s="130"/>
      <c r="UZB20" s="130"/>
      <c r="UZC20" s="130"/>
      <c r="UZD20" s="130"/>
      <c r="UZE20" s="130"/>
      <c r="UZF20" s="130"/>
      <c r="UZG20" s="130"/>
      <c r="UZH20" s="130"/>
      <c r="UZI20" s="130"/>
      <c r="UZJ20" s="130"/>
      <c r="UZK20" s="130"/>
      <c r="UZL20" s="130"/>
      <c r="UZM20" s="130"/>
      <c r="UZN20" s="130"/>
      <c r="UZO20" s="130"/>
      <c r="UZP20" s="130"/>
      <c r="UZQ20" s="130"/>
      <c r="UZR20" s="130"/>
      <c r="UZS20" s="130"/>
      <c r="UZT20" s="130"/>
      <c r="UZU20" s="130"/>
      <c r="UZV20" s="130"/>
      <c r="UZW20" s="130"/>
      <c r="UZX20" s="130"/>
      <c r="UZY20" s="130"/>
      <c r="UZZ20" s="130"/>
      <c r="VAA20" s="130"/>
      <c r="VAB20" s="130"/>
      <c r="VAC20" s="130"/>
      <c r="VAD20" s="130"/>
      <c r="VAE20" s="130"/>
      <c r="VAF20" s="130"/>
      <c r="VAG20" s="130"/>
      <c r="VAH20" s="130"/>
      <c r="VAI20" s="130"/>
      <c r="VAJ20" s="130"/>
      <c r="VAK20" s="130"/>
      <c r="VAL20" s="130"/>
      <c r="VAM20" s="130"/>
      <c r="VAN20" s="130"/>
      <c r="VAO20" s="130"/>
      <c r="VAP20" s="130"/>
      <c r="VAQ20" s="130"/>
      <c r="VAR20" s="130"/>
      <c r="VAS20" s="130"/>
      <c r="VAT20" s="130"/>
      <c r="VAU20" s="130"/>
      <c r="VAV20" s="130"/>
      <c r="VAW20" s="130"/>
      <c r="VAX20" s="130"/>
      <c r="VAY20" s="130"/>
      <c r="VAZ20" s="130"/>
      <c r="VBA20" s="130"/>
      <c r="VBB20" s="130"/>
      <c r="VBC20" s="130"/>
      <c r="VBD20" s="130"/>
      <c r="VBE20" s="130"/>
      <c r="VBF20" s="130"/>
      <c r="VBG20" s="130"/>
      <c r="VBH20" s="130"/>
      <c r="VBI20" s="130"/>
      <c r="VBJ20" s="130"/>
      <c r="VBK20" s="130"/>
      <c r="VBL20" s="130"/>
      <c r="VBM20" s="130"/>
      <c r="VBN20" s="130"/>
      <c r="VBO20" s="130"/>
      <c r="VBP20" s="130"/>
      <c r="VBQ20" s="130"/>
      <c r="VBR20" s="130"/>
      <c r="VBS20" s="130"/>
      <c r="VBT20" s="130"/>
      <c r="VBU20" s="130"/>
      <c r="VBV20" s="130"/>
      <c r="VBW20" s="130"/>
      <c r="VBX20" s="130"/>
      <c r="VBY20" s="130"/>
      <c r="VBZ20" s="130"/>
      <c r="VCA20" s="130"/>
      <c r="VCB20" s="130"/>
      <c r="VCC20" s="130"/>
      <c r="VCD20" s="130"/>
      <c r="VCE20" s="130"/>
      <c r="VCF20" s="130"/>
      <c r="VCG20" s="130"/>
      <c r="VCH20" s="130"/>
      <c r="VCI20" s="130"/>
      <c r="VCJ20" s="130"/>
      <c r="VCK20" s="130"/>
      <c r="VCL20" s="130"/>
      <c r="VCM20" s="130"/>
      <c r="VCN20" s="130"/>
      <c r="VCO20" s="130"/>
      <c r="VCP20" s="130"/>
      <c r="VCQ20" s="130"/>
      <c r="VCR20" s="130"/>
      <c r="VCS20" s="130"/>
      <c r="VCT20" s="130"/>
      <c r="VCU20" s="130"/>
      <c r="VCV20" s="130"/>
      <c r="VCW20" s="130"/>
      <c r="VCX20" s="130"/>
      <c r="VCY20" s="130"/>
      <c r="VCZ20" s="130"/>
      <c r="VDA20" s="130"/>
      <c r="VDB20" s="130"/>
      <c r="VDC20" s="130"/>
      <c r="VDD20" s="130"/>
      <c r="VDE20" s="130"/>
      <c r="VDF20" s="130"/>
      <c r="VDG20" s="130"/>
      <c r="VDH20" s="130"/>
      <c r="VDI20" s="130"/>
      <c r="VDJ20" s="130"/>
      <c r="VDK20" s="130"/>
      <c r="VDL20" s="130"/>
      <c r="VDM20" s="130"/>
      <c r="VDN20" s="130"/>
      <c r="VDO20" s="130"/>
      <c r="VDP20" s="130"/>
      <c r="VDQ20" s="130"/>
      <c r="VDR20" s="130"/>
      <c r="VDS20" s="130"/>
      <c r="VDT20" s="130"/>
      <c r="VDU20" s="130"/>
      <c r="VDV20" s="130"/>
      <c r="VDW20" s="130"/>
      <c r="VDX20" s="130"/>
      <c r="VDY20" s="130"/>
      <c r="VDZ20" s="130"/>
      <c r="VEA20" s="130"/>
      <c r="VEB20" s="130"/>
      <c r="VEC20" s="130"/>
      <c r="VED20" s="130"/>
      <c r="VEE20" s="130"/>
      <c r="VEF20" s="130"/>
      <c r="VEG20" s="130"/>
      <c r="VEH20" s="130"/>
      <c r="VEI20" s="130"/>
      <c r="VEJ20" s="130"/>
      <c r="VEK20" s="130"/>
      <c r="VEL20" s="130"/>
      <c r="VEM20" s="130"/>
      <c r="VEN20" s="130"/>
      <c r="VEO20" s="130"/>
      <c r="VEP20" s="130"/>
      <c r="VEQ20" s="130"/>
      <c r="VER20" s="130"/>
      <c r="VES20" s="130"/>
      <c r="VET20" s="130"/>
      <c r="VEU20" s="130"/>
      <c r="VEV20" s="130"/>
      <c r="VEW20" s="130"/>
      <c r="VEX20" s="130"/>
      <c r="VEY20" s="130"/>
      <c r="VEZ20" s="130"/>
      <c r="VFA20" s="130"/>
      <c r="VFB20" s="130"/>
      <c r="VFC20" s="130"/>
      <c r="VFD20" s="130"/>
      <c r="VFE20" s="130"/>
      <c r="VFF20" s="130"/>
      <c r="VFG20" s="130"/>
      <c r="VFH20" s="130"/>
      <c r="VFI20" s="130"/>
      <c r="VFJ20" s="130"/>
      <c r="VFK20" s="130"/>
      <c r="VFL20" s="130"/>
      <c r="VFM20" s="130"/>
      <c r="VFN20" s="130"/>
      <c r="VFO20" s="130"/>
      <c r="VFP20" s="130"/>
      <c r="VFQ20" s="130"/>
      <c r="VFR20" s="130"/>
      <c r="VFS20" s="130"/>
      <c r="VFT20" s="130"/>
      <c r="VFU20" s="130"/>
      <c r="VFV20" s="130"/>
      <c r="VFW20" s="130"/>
      <c r="VFX20" s="130"/>
      <c r="VFY20" s="130"/>
      <c r="VFZ20" s="130"/>
      <c r="VGA20" s="130"/>
      <c r="VGB20" s="130"/>
      <c r="VGC20" s="130"/>
      <c r="VGD20" s="130"/>
      <c r="VGE20" s="130"/>
      <c r="VGF20" s="130"/>
      <c r="VGG20" s="130"/>
      <c r="VGH20" s="130"/>
      <c r="VGI20" s="130"/>
      <c r="VGJ20" s="130"/>
      <c r="VGK20" s="130"/>
      <c r="VGL20" s="130"/>
      <c r="VGM20" s="130"/>
      <c r="VGN20" s="130"/>
      <c r="VGO20" s="130"/>
      <c r="VGP20" s="130"/>
      <c r="VGQ20" s="130"/>
      <c r="VGR20" s="130"/>
      <c r="VGS20" s="130"/>
      <c r="VGT20" s="130"/>
      <c r="VGU20" s="130"/>
      <c r="VGV20" s="130"/>
      <c r="VGW20" s="130"/>
      <c r="VGX20" s="130"/>
      <c r="VGY20" s="130"/>
      <c r="VGZ20" s="130"/>
      <c r="VHA20" s="130"/>
      <c r="VHB20" s="130"/>
      <c r="VHC20" s="130"/>
      <c r="VHD20" s="130"/>
      <c r="VHE20" s="130"/>
      <c r="VHF20" s="130"/>
      <c r="VHG20" s="130"/>
      <c r="VHH20" s="130"/>
      <c r="VHI20" s="130"/>
      <c r="VHJ20" s="130"/>
      <c r="VHK20" s="130"/>
      <c r="VHL20" s="130"/>
      <c r="VHM20" s="130"/>
      <c r="VHN20" s="130"/>
      <c r="VHO20" s="130"/>
      <c r="VHP20" s="130"/>
      <c r="VHQ20" s="130"/>
      <c r="VHR20" s="130"/>
      <c r="VHS20" s="130"/>
      <c r="VHT20" s="130"/>
      <c r="VHU20" s="130"/>
      <c r="VHV20" s="130"/>
      <c r="VHW20" s="130"/>
      <c r="VHX20" s="130"/>
      <c r="VHY20" s="130"/>
      <c r="VHZ20" s="130"/>
      <c r="VIA20" s="130"/>
      <c r="VIB20" s="130"/>
      <c r="VIC20" s="130"/>
      <c r="VID20" s="130"/>
      <c r="VIE20" s="130"/>
      <c r="VIF20" s="130"/>
      <c r="VIG20" s="130"/>
      <c r="VIH20" s="130"/>
      <c r="VII20" s="130"/>
      <c r="VIJ20" s="130"/>
      <c r="VIK20" s="130"/>
      <c r="VIL20" s="130"/>
      <c r="VIM20" s="130"/>
      <c r="VIN20" s="130"/>
      <c r="VIO20" s="130"/>
      <c r="VIP20" s="130"/>
      <c r="VIQ20" s="130"/>
      <c r="VIR20" s="130"/>
      <c r="VIS20" s="130"/>
      <c r="VIT20" s="130"/>
      <c r="VIU20" s="130"/>
      <c r="VIV20" s="130"/>
      <c r="VIW20" s="130"/>
      <c r="VIX20" s="130"/>
      <c r="VIY20" s="130"/>
      <c r="VIZ20" s="130"/>
      <c r="VJA20" s="130"/>
      <c r="VJB20" s="130"/>
      <c r="VJC20" s="130"/>
      <c r="VJD20" s="130"/>
      <c r="VJE20" s="130"/>
      <c r="VJF20" s="130"/>
      <c r="VJG20" s="130"/>
      <c r="VJH20" s="130"/>
      <c r="VJI20" s="130"/>
      <c r="VJJ20" s="130"/>
      <c r="VJK20" s="130"/>
      <c r="VJL20" s="130"/>
      <c r="VJM20" s="130"/>
      <c r="VJN20" s="130"/>
      <c r="VJO20" s="130"/>
      <c r="VJP20" s="130"/>
      <c r="VJQ20" s="130"/>
      <c r="VJR20" s="130"/>
      <c r="VJS20" s="130"/>
      <c r="VJT20" s="130"/>
      <c r="VJU20" s="130"/>
      <c r="VJV20" s="130"/>
      <c r="VJW20" s="130"/>
      <c r="VJX20" s="130"/>
      <c r="VJY20" s="130"/>
      <c r="VJZ20" s="130"/>
      <c r="VKA20" s="130"/>
      <c r="VKB20" s="130"/>
      <c r="VKC20" s="130"/>
      <c r="VKD20" s="130"/>
      <c r="VKE20" s="130"/>
      <c r="VKF20" s="130"/>
      <c r="VKG20" s="130"/>
      <c r="VKH20" s="130"/>
      <c r="VKI20" s="130"/>
      <c r="VKJ20" s="130"/>
      <c r="VKK20" s="130"/>
      <c r="VKL20" s="130"/>
      <c r="VKM20" s="130"/>
      <c r="VKN20" s="130"/>
      <c r="VKO20" s="130"/>
      <c r="VKP20" s="130"/>
      <c r="VKQ20" s="130"/>
      <c r="VKR20" s="130"/>
      <c r="VKS20" s="130"/>
      <c r="VKT20" s="130"/>
      <c r="VKU20" s="130"/>
      <c r="VKV20" s="130"/>
      <c r="VKW20" s="130"/>
      <c r="VKX20" s="130"/>
      <c r="VKY20" s="130"/>
      <c r="VKZ20" s="130"/>
      <c r="VLA20" s="130"/>
      <c r="VLB20" s="130"/>
      <c r="VLC20" s="130"/>
      <c r="VLD20" s="130"/>
      <c r="VLE20" s="130"/>
      <c r="VLF20" s="130"/>
      <c r="VLG20" s="130"/>
      <c r="VLH20" s="130"/>
      <c r="VLI20" s="130"/>
      <c r="VLJ20" s="130"/>
      <c r="VLK20" s="130"/>
      <c r="VLL20" s="130"/>
      <c r="VLM20" s="130"/>
      <c r="VLN20" s="130"/>
      <c r="VLO20" s="130"/>
      <c r="VLP20" s="130"/>
      <c r="VLQ20" s="130"/>
      <c r="VLR20" s="130"/>
      <c r="VLS20" s="130"/>
      <c r="VLT20" s="130"/>
      <c r="VLU20" s="130"/>
      <c r="VLV20" s="130"/>
      <c r="VLW20" s="130"/>
      <c r="VLX20" s="130"/>
      <c r="VLY20" s="130"/>
      <c r="VLZ20" s="130"/>
      <c r="VMA20" s="130"/>
      <c r="VMB20" s="130"/>
      <c r="VMC20" s="130"/>
      <c r="VMD20" s="130"/>
      <c r="VME20" s="130"/>
      <c r="VMF20" s="130"/>
      <c r="VMG20" s="130"/>
      <c r="VMH20" s="130"/>
      <c r="VMI20" s="130"/>
      <c r="VMJ20" s="130"/>
      <c r="VMK20" s="130"/>
      <c r="VML20" s="130"/>
      <c r="VMM20" s="130"/>
      <c r="VMN20" s="130"/>
      <c r="VMO20" s="130"/>
      <c r="VMP20" s="130"/>
      <c r="VMQ20" s="130"/>
      <c r="VMR20" s="130"/>
      <c r="VMS20" s="130"/>
      <c r="VMT20" s="130"/>
      <c r="VMU20" s="130"/>
      <c r="VMV20" s="130"/>
      <c r="VMW20" s="130"/>
      <c r="VMX20" s="130"/>
      <c r="VMY20" s="130"/>
      <c r="VMZ20" s="130"/>
      <c r="VNA20" s="130"/>
      <c r="VNB20" s="130"/>
      <c r="VNC20" s="130"/>
      <c r="VND20" s="130"/>
      <c r="VNE20" s="130"/>
      <c r="VNF20" s="130"/>
      <c r="VNG20" s="130"/>
      <c r="VNH20" s="130"/>
      <c r="VNI20" s="130"/>
      <c r="VNJ20" s="130"/>
      <c r="VNK20" s="130"/>
      <c r="VNL20" s="130"/>
      <c r="VNM20" s="130"/>
      <c r="VNN20" s="130"/>
      <c r="VNO20" s="130"/>
      <c r="VNP20" s="130"/>
      <c r="VNQ20" s="130"/>
      <c r="VNR20" s="130"/>
      <c r="VNS20" s="130"/>
      <c r="VNT20" s="130"/>
      <c r="VNU20" s="130"/>
      <c r="VNV20" s="130"/>
      <c r="VNW20" s="130"/>
      <c r="VNX20" s="130"/>
      <c r="VNY20" s="130"/>
      <c r="VNZ20" s="130"/>
      <c r="VOA20" s="130"/>
      <c r="VOB20" s="130"/>
      <c r="VOC20" s="130"/>
      <c r="VOD20" s="130"/>
      <c r="VOE20" s="130"/>
      <c r="VOF20" s="130"/>
      <c r="VOG20" s="130"/>
      <c r="VOH20" s="130"/>
      <c r="VOI20" s="130"/>
      <c r="VOJ20" s="130"/>
      <c r="VOK20" s="130"/>
      <c r="VOL20" s="130"/>
      <c r="VOM20" s="130"/>
      <c r="VON20" s="130"/>
      <c r="VOO20" s="130"/>
      <c r="VOP20" s="130"/>
      <c r="VOQ20" s="130"/>
      <c r="VOR20" s="130"/>
      <c r="VOS20" s="130"/>
      <c r="VOT20" s="130"/>
      <c r="VOU20" s="130"/>
      <c r="VOV20" s="130"/>
      <c r="VOW20" s="130"/>
      <c r="VOX20" s="130"/>
      <c r="VOY20" s="130"/>
      <c r="VOZ20" s="130"/>
      <c r="VPA20" s="130"/>
      <c r="VPB20" s="130"/>
      <c r="VPC20" s="130"/>
      <c r="VPD20" s="130"/>
      <c r="VPE20" s="130"/>
      <c r="VPF20" s="130"/>
      <c r="VPG20" s="130"/>
      <c r="VPH20" s="130"/>
      <c r="VPI20" s="130"/>
      <c r="VPJ20" s="130"/>
      <c r="VPK20" s="130"/>
      <c r="VPL20" s="130"/>
      <c r="VPM20" s="130"/>
      <c r="VPN20" s="130"/>
      <c r="VPO20" s="130"/>
      <c r="VPP20" s="130"/>
      <c r="VPQ20" s="130"/>
      <c r="VPR20" s="130"/>
      <c r="VPS20" s="130"/>
      <c r="VPT20" s="130"/>
      <c r="VPU20" s="130"/>
      <c r="VPV20" s="130"/>
      <c r="VPW20" s="130"/>
      <c r="VPX20" s="130"/>
      <c r="VPY20" s="130"/>
      <c r="VPZ20" s="130"/>
      <c r="VQA20" s="130"/>
      <c r="VQB20" s="130"/>
      <c r="VQC20" s="130"/>
      <c r="VQD20" s="130"/>
      <c r="VQE20" s="130"/>
      <c r="VQF20" s="130"/>
      <c r="VQG20" s="130"/>
      <c r="VQH20" s="130"/>
      <c r="VQI20" s="130"/>
      <c r="VQJ20" s="130"/>
      <c r="VQK20" s="130"/>
      <c r="VQL20" s="130"/>
      <c r="VQM20" s="130"/>
      <c r="VQN20" s="130"/>
      <c r="VQO20" s="130"/>
      <c r="VQP20" s="130"/>
      <c r="VQQ20" s="130"/>
      <c r="VQR20" s="130"/>
      <c r="VQS20" s="130"/>
      <c r="VQT20" s="130"/>
      <c r="VQU20" s="130"/>
      <c r="VQV20" s="130"/>
      <c r="VQW20" s="130"/>
      <c r="VQX20" s="130"/>
      <c r="VQY20" s="130"/>
      <c r="VQZ20" s="130"/>
      <c r="VRA20" s="130"/>
      <c r="VRB20" s="130"/>
      <c r="VRC20" s="130"/>
      <c r="VRD20" s="130"/>
      <c r="VRE20" s="130"/>
      <c r="VRF20" s="130"/>
      <c r="VRG20" s="130"/>
      <c r="VRH20" s="130"/>
      <c r="VRI20" s="130"/>
      <c r="VRJ20" s="130"/>
      <c r="VRK20" s="130"/>
      <c r="VRL20" s="130"/>
      <c r="VRM20" s="130"/>
      <c r="VRN20" s="130"/>
      <c r="VRO20" s="130"/>
      <c r="VRP20" s="130"/>
      <c r="VRQ20" s="130"/>
      <c r="VRR20" s="130"/>
      <c r="VRS20" s="130"/>
      <c r="VRT20" s="130"/>
      <c r="VRU20" s="130"/>
      <c r="VRV20" s="130"/>
      <c r="VRW20" s="130"/>
      <c r="VRX20" s="130"/>
      <c r="VRY20" s="130"/>
      <c r="VRZ20" s="130"/>
      <c r="VSA20" s="130"/>
      <c r="VSB20" s="130"/>
      <c r="VSC20" s="130"/>
      <c r="VSD20" s="130"/>
      <c r="VSE20" s="130"/>
      <c r="VSF20" s="130"/>
      <c r="VSG20" s="130"/>
      <c r="VSH20" s="130"/>
      <c r="VSI20" s="130"/>
      <c r="VSJ20" s="130"/>
      <c r="VSK20" s="130"/>
      <c r="VSL20" s="130"/>
      <c r="VSM20" s="130"/>
      <c r="VSN20" s="130"/>
      <c r="VSO20" s="130"/>
      <c r="VSP20" s="130"/>
      <c r="VSQ20" s="130"/>
      <c r="VSR20" s="130"/>
      <c r="VSS20" s="130"/>
      <c r="VST20" s="130"/>
      <c r="VSU20" s="130"/>
      <c r="VSV20" s="130"/>
      <c r="VSW20" s="130"/>
      <c r="VSX20" s="130"/>
      <c r="VSY20" s="130"/>
      <c r="VSZ20" s="130"/>
      <c r="VTA20" s="130"/>
      <c r="VTB20" s="130"/>
      <c r="VTC20" s="130"/>
      <c r="VTD20" s="130"/>
      <c r="VTE20" s="130"/>
      <c r="VTF20" s="130"/>
      <c r="VTG20" s="130"/>
      <c r="VTH20" s="130"/>
      <c r="VTI20" s="130"/>
      <c r="VTJ20" s="130"/>
      <c r="VTK20" s="130"/>
      <c r="VTL20" s="130"/>
      <c r="VTM20" s="130"/>
      <c r="VTN20" s="130"/>
      <c r="VTO20" s="130"/>
      <c r="VTP20" s="130"/>
      <c r="VTQ20" s="130"/>
      <c r="VTR20" s="130"/>
      <c r="VTS20" s="130"/>
      <c r="VTT20" s="130"/>
      <c r="VTU20" s="130"/>
      <c r="VTV20" s="130"/>
      <c r="VTW20" s="130"/>
      <c r="VTX20" s="130"/>
      <c r="VTY20" s="130"/>
      <c r="VTZ20" s="130"/>
      <c r="VUA20" s="130"/>
      <c r="VUB20" s="130"/>
      <c r="VUC20" s="130"/>
      <c r="VUD20" s="130"/>
      <c r="VUE20" s="130"/>
      <c r="VUF20" s="130"/>
      <c r="VUG20" s="130"/>
      <c r="VUH20" s="130"/>
      <c r="VUI20" s="130"/>
      <c r="VUJ20" s="130"/>
      <c r="VUK20" s="130"/>
      <c r="VUL20" s="130"/>
      <c r="VUM20" s="130"/>
      <c r="VUN20" s="130"/>
      <c r="VUO20" s="130"/>
      <c r="VUP20" s="130"/>
      <c r="VUQ20" s="130"/>
      <c r="VUR20" s="130"/>
      <c r="VUS20" s="130"/>
      <c r="VUT20" s="130"/>
      <c r="VUU20" s="130"/>
      <c r="VUV20" s="130"/>
      <c r="VUW20" s="130"/>
      <c r="VUX20" s="130"/>
      <c r="VUY20" s="130"/>
      <c r="VUZ20" s="130"/>
      <c r="VVA20" s="130"/>
      <c r="VVB20" s="130"/>
      <c r="VVC20" s="130"/>
      <c r="VVD20" s="130"/>
      <c r="VVE20" s="130"/>
      <c r="VVF20" s="130"/>
      <c r="VVG20" s="130"/>
      <c r="VVH20" s="130"/>
      <c r="VVI20" s="130"/>
      <c r="VVJ20" s="130"/>
      <c r="VVK20" s="130"/>
      <c r="VVL20" s="130"/>
      <c r="VVM20" s="130"/>
      <c r="VVN20" s="130"/>
      <c r="VVO20" s="130"/>
      <c r="VVP20" s="130"/>
      <c r="VVQ20" s="130"/>
      <c r="VVR20" s="130"/>
      <c r="VVS20" s="130"/>
      <c r="VVT20" s="130"/>
      <c r="VVU20" s="130"/>
      <c r="VVV20" s="130"/>
      <c r="VVW20" s="130"/>
      <c r="VVX20" s="130"/>
      <c r="VVY20" s="130"/>
      <c r="VVZ20" s="130"/>
      <c r="VWA20" s="130"/>
      <c r="VWB20" s="130"/>
      <c r="VWC20" s="130"/>
      <c r="VWD20" s="130"/>
      <c r="VWE20" s="130"/>
      <c r="VWF20" s="130"/>
      <c r="VWG20" s="130"/>
      <c r="VWH20" s="130"/>
      <c r="VWI20" s="130"/>
      <c r="VWJ20" s="130"/>
      <c r="VWK20" s="130"/>
      <c r="VWL20" s="130"/>
      <c r="VWM20" s="130"/>
      <c r="VWN20" s="130"/>
      <c r="VWO20" s="130"/>
      <c r="VWP20" s="130"/>
      <c r="VWQ20" s="130"/>
      <c r="VWR20" s="130"/>
      <c r="VWS20" s="130"/>
      <c r="VWT20" s="130"/>
      <c r="VWU20" s="130"/>
      <c r="VWV20" s="130"/>
      <c r="VWW20" s="130"/>
      <c r="VWX20" s="130"/>
      <c r="VWY20" s="130"/>
      <c r="VWZ20" s="130"/>
      <c r="VXA20" s="130"/>
      <c r="VXB20" s="130"/>
      <c r="VXC20" s="130"/>
      <c r="VXD20" s="130"/>
      <c r="VXE20" s="130"/>
      <c r="VXF20" s="130"/>
      <c r="VXG20" s="130"/>
      <c r="VXH20" s="130"/>
      <c r="VXI20" s="130"/>
      <c r="VXJ20" s="130"/>
      <c r="VXK20" s="130"/>
      <c r="VXL20" s="130"/>
      <c r="VXM20" s="130"/>
      <c r="VXN20" s="130"/>
      <c r="VXO20" s="130"/>
      <c r="VXP20" s="130"/>
      <c r="VXQ20" s="130"/>
      <c r="VXR20" s="130"/>
      <c r="VXS20" s="130"/>
      <c r="VXT20" s="130"/>
      <c r="VXU20" s="130"/>
      <c r="VXV20" s="130"/>
      <c r="VXW20" s="130"/>
      <c r="VXX20" s="130"/>
      <c r="VXY20" s="130"/>
      <c r="VXZ20" s="130"/>
      <c r="VYA20" s="130"/>
      <c r="VYB20" s="130"/>
      <c r="VYC20" s="130"/>
      <c r="VYD20" s="130"/>
      <c r="VYE20" s="130"/>
      <c r="VYF20" s="130"/>
      <c r="VYG20" s="130"/>
      <c r="VYH20" s="130"/>
      <c r="VYI20" s="130"/>
      <c r="VYJ20" s="130"/>
      <c r="VYK20" s="130"/>
      <c r="VYL20" s="130"/>
      <c r="VYM20" s="130"/>
      <c r="VYN20" s="130"/>
      <c r="VYO20" s="130"/>
      <c r="VYP20" s="130"/>
      <c r="VYQ20" s="130"/>
      <c r="VYR20" s="130"/>
      <c r="VYS20" s="130"/>
      <c r="VYT20" s="130"/>
      <c r="VYU20" s="130"/>
      <c r="VYV20" s="130"/>
      <c r="VYW20" s="130"/>
      <c r="VYX20" s="130"/>
      <c r="VYY20" s="130"/>
      <c r="VYZ20" s="130"/>
      <c r="VZA20" s="130"/>
      <c r="VZB20" s="130"/>
      <c r="VZC20" s="130"/>
      <c r="VZD20" s="130"/>
      <c r="VZE20" s="130"/>
      <c r="VZF20" s="130"/>
      <c r="VZG20" s="130"/>
      <c r="VZH20" s="130"/>
      <c r="VZI20" s="130"/>
      <c r="VZJ20" s="130"/>
      <c r="VZK20" s="130"/>
      <c r="VZL20" s="130"/>
      <c r="VZM20" s="130"/>
      <c r="VZN20" s="130"/>
      <c r="VZO20" s="130"/>
      <c r="VZP20" s="130"/>
      <c r="VZQ20" s="130"/>
      <c r="VZR20" s="130"/>
      <c r="VZS20" s="130"/>
      <c r="VZT20" s="130"/>
      <c r="VZU20" s="130"/>
      <c r="VZV20" s="130"/>
      <c r="VZW20" s="130"/>
      <c r="VZX20" s="130"/>
      <c r="VZY20" s="130"/>
      <c r="VZZ20" s="130"/>
      <c r="WAA20" s="130"/>
      <c r="WAB20" s="130"/>
      <c r="WAC20" s="130"/>
      <c r="WAD20" s="130"/>
      <c r="WAE20" s="130"/>
      <c r="WAF20" s="130"/>
      <c r="WAG20" s="130"/>
      <c r="WAH20" s="130"/>
      <c r="WAI20" s="130"/>
      <c r="WAJ20" s="130"/>
      <c r="WAK20" s="130"/>
      <c r="WAL20" s="130"/>
      <c r="WAM20" s="130"/>
      <c r="WAN20" s="130"/>
      <c r="WAO20" s="130"/>
      <c r="WAP20" s="130"/>
      <c r="WAQ20" s="130"/>
      <c r="WAR20" s="130"/>
      <c r="WAS20" s="130"/>
      <c r="WAT20" s="130"/>
      <c r="WAU20" s="130"/>
      <c r="WAV20" s="130"/>
      <c r="WAW20" s="130"/>
      <c r="WAX20" s="130"/>
      <c r="WAY20" s="130"/>
      <c r="WAZ20" s="130"/>
      <c r="WBA20" s="130"/>
      <c r="WBB20" s="130"/>
      <c r="WBC20" s="130"/>
      <c r="WBD20" s="130"/>
      <c r="WBE20" s="130"/>
      <c r="WBF20" s="130"/>
      <c r="WBG20" s="130"/>
      <c r="WBH20" s="130"/>
      <c r="WBI20" s="130"/>
      <c r="WBJ20" s="130"/>
      <c r="WBK20" s="130"/>
      <c r="WBL20" s="130"/>
      <c r="WBM20" s="130"/>
      <c r="WBN20" s="130"/>
      <c r="WBO20" s="130"/>
      <c r="WBP20" s="130"/>
      <c r="WBQ20" s="130"/>
      <c r="WBR20" s="130"/>
      <c r="WBS20" s="130"/>
      <c r="WBT20" s="130"/>
      <c r="WBU20" s="130"/>
      <c r="WBV20" s="130"/>
      <c r="WBW20" s="130"/>
      <c r="WBX20" s="130"/>
      <c r="WBY20" s="130"/>
      <c r="WBZ20" s="130"/>
      <c r="WCA20" s="130"/>
      <c r="WCB20" s="130"/>
      <c r="WCC20" s="130"/>
      <c r="WCD20" s="130"/>
      <c r="WCE20" s="130"/>
      <c r="WCF20" s="130"/>
      <c r="WCG20" s="130"/>
      <c r="WCH20" s="130"/>
      <c r="WCI20" s="130"/>
      <c r="WCJ20" s="130"/>
      <c r="WCK20" s="130"/>
      <c r="WCL20" s="130"/>
      <c r="WCM20" s="130"/>
      <c r="WCN20" s="130"/>
      <c r="WCO20" s="130"/>
      <c r="WCP20" s="130"/>
      <c r="WCQ20" s="130"/>
      <c r="WCR20" s="130"/>
      <c r="WCS20" s="130"/>
      <c r="WCT20" s="130"/>
      <c r="WCU20" s="130"/>
      <c r="WCV20" s="130"/>
      <c r="WCW20" s="130"/>
      <c r="WCX20" s="130"/>
      <c r="WCY20" s="130"/>
      <c r="WCZ20" s="130"/>
      <c r="WDA20" s="130"/>
      <c r="WDB20" s="130"/>
      <c r="WDC20" s="130"/>
      <c r="WDD20" s="130"/>
      <c r="WDE20" s="130"/>
      <c r="WDF20" s="130"/>
      <c r="WDG20" s="130"/>
      <c r="WDH20" s="130"/>
      <c r="WDI20" s="130"/>
      <c r="WDJ20" s="130"/>
      <c r="WDK20" s="130"/>
      <c r="WDL20" s="130"/>
      <c r="WDM20" s="130"/>
      <c r="WDN20" s="130"/>
      <c r="WDO20" s="130"/>
      <c r="WDP20" s="130"/>
      <c r="WDQ20" s="130"/>
      <c r="WDR20" s="130"/>
      <c r="WDS20" s="130"/>
      <c r="WDT20" s="130"/>
      <c r="WDU20" s="130"/>
      <c r="WDV20" s="130"/>
      <c r="WDW20" s="130"/>
      <c r="WDX20" s="130"/>
      <c r="WDY20" s="130"/>
      <c r="WDZ20" s="130"/>
      <c r="WEA20" s="130"/>
      <c r="WEB20" s="130"/>
      <c r="WEC20" s="130"/>
      <c r="WED20" s="130"/>
      <c r="WEE20" s="130"/>
      <c r="WEF20" s="130"/>
      <c r="WEG20" s="130"/>
      <c r="WEH20" s="130"/>
      <c r="WEI20" s="130"/>
      <c r="WEJ20" s="130"/>
      <c r="WEK20" s="130"/>
      <c r="WEL20" s="130"/>
      <c r="WEM20" s="130"/>
      <c r="WEN20" s="130"/>
      <c r="WEO20" s="130"/>
      <c r="WEP20" s="130"/>
      <c r="WEQ20" s="130"/>
      <c r="WER20" s="130"/>
      <c r="WES20" s="130"/>
      <c r="WET20" s="130"/>
      <c r="WEU20" s="130"/>
      <c r="WEV20" s="130"/>
      <c r="WEW20" s="130"/>
      <c r="WEX20" s="130"/>
      <c r="WEY20" s="130"/>
      <c r="WEZ20" s="130"/>
      <c r="WFA20" s="130"/>
      <c r="WFB20" s="130"/>
      <c r="WFC20" s="130"/>
      <c r="WFD20" s="130"/>
      <c r="WFE20" s="130"/>
      <c r="WFF20" s="130"/>
      <c r="WFG20" s="130"/>
      <c r="WFH20" s="130"/>
      <c r="WFI20" s="130"/>
      <c r="WFJ20" s="130"/>
      <c r="WFK20" s="130"/>
      <c r="WFL20" s="130"/>
      <c r="WFM20" s="130"/>
      <c r="WFN20" s="130"/>
      <c r="WFO20" s="130"/>
      <c r="WFP20" s="130"/>
      <c r="WFQ20" s="130"/>
      <c r="WFR20" s="130"/>
      <c r="WFS20" s="130"/>
      <c r="WFT20" s="130"/>
      <c r="WFU20" s="130"/>
      <c r="WFV20" s="130"/>
      <c r="WFW20" s="130"/>
      <c r="WFX20" s="130"/>
      <c r="WFY20" s="130"/>
      <c r="WFZ20" s="130"/>
      <c r="WGA20" s="130"/>
      <c r="WGB20" s="130"/>
      <c r="WGC20" s="130"/>
      <c r="WGD20" s="130"/>
      <c r="WGE20" s="130"/>
      <c r="WGF20" s="130"/>
      <c r="WGG20" s="130"/>
      <c r="WGH20" s="130"/>
      <c r="WGI20" s="130"/>
      <c r="WGJ20" s="130"/>
      <c r="WGK20" s="130"/>
      <c r="WGL20" s="130"/>
      <c r="WGM20" s="130"/>
      <c r="WGN20" s="130"/>
      <c r="WGO20" s="130"/>
      <c r="WGP20" s="130"/>
      <c r="WGQ20" s="130"/>
      <c r="WGR20" s="130"/>
      <c r="WGS20" s="130"/>
      <c r="WGT20" s="130"/>
      <c r="WGU20" s="130"/>
      <c r="WGV20" s="130"/>
      <c r="WGW20" s="130"/>
      <c r="WGX20" s="130"/>
      <c r="WGY20" s="130"/>
      <c r="WGZ20" s="130"/>
      <c r="WHA20" s="130"/>
      <c r="WHB20" s="130"/>
      <c r="WHC20" s="130"/>
      <c r="WHD20" s="130"/>
      <c r="WHE20" s="130"/>
      <c r="WHF20" s="130"/>
      <c r="WHG20" s="130"/>
      <c r="WHH20" s="130"/>
      <c r="WHI20" s="130"/>
      <c r="WHJ20" s="130"/>
      <c r="WHK20" s="130"/>
      <c r="WHL20" s="130"/>
      <c r="WHM20" s="130"/>
      <c r="WHN20" s="130"/>
      <c r="WHO20" s="130"/>
      <c r="WHP20" s="130"/>
      <c r="WHQ20" s="130"/>
      <c r="WHR20" s="130"/>
      <c r="WHS20" s="130"/>
      <c r="WHT20" s="130"/>
      <c r="WHU20" s="130"/>
      <c r="WHV20" s="130"/>
      <c r="WHW20" s="130"/>
      <c r="WHX20" s="130"/>
      <c r="WHY20" s="130"/>
      <c r="WHZ20" s="130"/>
      <c r="WIA20" s="130"/>
      <c r="WIB20" s="130"/>
      <c r="WIC20" s="130"/>
      <c r="WID20" s="130"/>
      <c r="WIE20" s="130"/>
      <c r="WIF20" s="130"/>
      <c r="WIG20" s="130"/>
      <c r="WIH20" s="130"/>
      <c r="WII20" s="130"/>
      <c r="WIJ20" s="130"/>
      <c r="WIK20" s="130"/>
      <c r="WIL20" s="130"/>
      <c r="WIM20" s="130"/>
      <c r="WIN20" s="130"/>
      <c r="WIO20" s="130"/>
      <c r="WIP20" s="130"/>
      <c r="WIQ20" s="130"/>
      <c r="WIR20" s="130"/>
      <c r="WIS20" s="130"/>
      <c r="WIT20" s="130"/>
      <c r="WIU20" s="130"/>
      <c r="WIV20" s="130"/>
      <c r="WIW20" s="130"/>
      <c r="WIX20" s="130"/>
      <c r="WIY20" s="130"/>
      <c r="WIZ20" s="130"/>
      <c r="WJA20" s="130"/>
      <c r="WJB20" s="130"/>
      <c r="WJC20" s="130"/>
      <c r="WJD20" s="130"/>
      <c r="WJE20" s="130"/>
      <c r="WJF20" s="130"/>
      <c r="WJG20" s="130"/>
      <c r="WJH20" s="130"/>
      <c r="WJI20" s="130"/>
      <c r="WJJ20" s="130"/>
      <c r="WJK20" s="130"/>
      <c r="WJL20" s="130"/>
      <c r="WJM20" s="130"/>
      <c r="WJN20" s="130"/>
      <c r="WJO20" s="130"/>
      <c r="WJP20" s="130"/>
      <c r="WJQ20" s="130"/>
      <c r="WJR20" s="130"/>
      <c r="WJS20" s="130"/>
      <c r="WJT20" s="130"/>
      <c r="WJU20" s="130"/>
      <c r="WJV20" s="130"/>
      <c r="WJW20" s="130"/>
      <c r="WJX20" s="130"/>
      <c r="WJY20" s="130"/>
      <c r="WJZ20" s="130"/>
      <c r="WKA20" s="130"/>
      <c r="WKB20" s="130"/>
      <c r="WKC20" s="130"/>
      <c r="WKD20" s="130"/>
      <c r="WKE20" s="130"/>
      <c r="WKF20" s="130"/>
      <c r="WKG20" s="130"/>
      <c r="WKH20" s="130"/>
      <c r="WKI20" s="130"/>
      <c r="WKJ20" s="130"/>
      <c r="WKK20" s="130"/>
      <c r="WKL20" s="130"/>
      <c r="WKM20" s="130"/>
      <c r="WKN20" s="130"/>
      <c r="WKO20" s="130"/>
      <c r="WKP20" s="130"/>
      <c r="WKQ20" s="130"/>
      <c r="WKR20" s="130"/>
      <c r="WKS20" s="130"/>
      <c r="WKT20" s="130"/>
      <c r="WKU20" s="130"/>
      <c r="WKV20" s="130"/>
      <c r="WKW20" s="130"/>
      <c r="WKX20" s="130"/>
      <c r="WKY20" s="130"/>
      <c r="WKZ20" s="130"/>
      <c r="WLA20" s="130"/>
      <c r="WLB20" s="130"/>
      <c r="WLC20" s="130"/>
      <c r="WLD20" s="130"/>
      <c r="WLE20" s="130"/>
      <c r="WLF20" s="130"/>
      <c r="WLG20" s="130"/>
      <c r="WLH20" s="130"/>
      <c r="WLI20" s="130"/>
      <c r="WLJ20" s="130"/>
      <c r="WLK20" s="130"/>
      <c r="WLL20" s="130"/>
      <c r="WLM20" s="130"/>
      <c r="WLN20" s="130"/>
      <c r="WLO20" s="130"/>
      <c r="WLP20" s="130"/>
      <c r="WLQ20" s="130"/>
      <c r="WLR20" s="130"/>
      <c r="WLS20" s="130"/>
      <c r="WLT20" s="130"/>
      <c r="WLU20" s="130"/>
      <c r="WLV20" s="130"/>
      <c r="WLW20" s="130"/>
      <c r="WLX20" s="130"/>
      <c r="WLY20" s="130"/>
      <c r="WLZ20" s="130"/>
      <c r="WMA20" s="130"/>
      <c r="WMB20" s="130"/>
      <c r="WMC20" s="130"/>
      <c r="WMD20" s="130"/>
      <c r="WME20" s="130"/>
      <c r="WMF20" s="130"/>
      <c r="WMG20" s="130"/>
      <c r="WMH20" s="130"/>
      <c r="WMI20" s="130"/>
      <c r="WMJ20" s="130"/>
      <c r="WMK20" s="130"/>
      <c r="WML20" s="130"/>
      <c r="WMM20" s="130"/>
      <c r="WMN20" s="130"/>
      <c r="WMO20" s="130"/>
      <c r="WMP20" s="130"/>
      <c r="WMQ20" s="130"/>
      <c r="WMR20" s="130"/>
      <c r="WMS20" s="130"/>
      <c r="WMT20" s="130"/>
      <c r="WMU20" s="130"/>
      <c r="WMV20" s="130"/>
      <c r="WMW20" s="130"/>
      <c r="WMX20" s="130"/>
      <c r="WMY20" s="130"/>
      <c r="WMZ20" s="130"/>
      <c r="WNA20" s="130"/>
      <c r="WNB20" s="130"/>
      <c r="WNC20" s="130"/>
      <c r="WND20" s="130"/>
      <c r="WNE20" s="130"/>
      <c r="WNF20" s="130"/>
      <c r="WNG20" s="130"/>
      <c r="WNH20" s="130"/>
      <c r="WNI20" s="130"/>
      <c r="WNJ20" s="130"/>
      <c r="WNK20" s="130"/>
      <c r="WNL20" s="130"/>
      <c r="WNM20" s="130"/>
      <c r="WNN20" s="130"/>
      <c r="WNO20" s="130"/>
      <c r="WNP20" s="130"/>
      <c r="WNQ20" s="130"/>
      <c r="WNR20" s="130"/>
      <c r="WNS20" s="130"/>
      <c r="WNT20" s="130"/>
      <c r="WNU20" s="130"/>
      <c r="WNV20" s="130"/>
      <c r="WNW20" s="130"/>
      <c r="WNX20" s="130"/>
      <c r="WNY20" s="130"/>
      <c r="WNZ20" s="130"/>
      <c r="WOA20" s="130"/>
      <c r="WOB20" s="130"/>
      <c r="WOC20" s="130"/>
      <c r="WOD20" s="130"/>
      <c r="WOE20" s="130"/>
      <c r="WOF20" s="130"/>
      <c r="WOG20" s="130"/>
      <c r="WOH20" s="130"/>
      <c r="WOI20" s="130"/>
      <c r="WOJ20" s="130"/>
      <c r="WOK20" s="130"/>
      <c r="WOL20" s="130"/>
      <c r="WOM20" s="130"/>
      <c r="WON20" s="130"/>
      <c r="WOO20" s="130"/>
      <c r="WOP20" s="130"/>
      <c r="WOQ20" s="130"/>
      <c r="WOR20" s="130"/>
      <c r="WOS20" s="130"/>
      <c r="WOT20" s="130"/>
      <c r="WOU20" s="130"/>
      <c r="WOV20" s="130"/>
      <c r="WOW20" s="130"/>
      <c r="WOX20" s="130"/>
      <c r="WOY20" s="130"/>
      <c r="WOZ20" s="130"/>
      <c r="WPA20" s="130"/>
      <c r="WPB20" s="130"/>
      <c r="WPC20" s="130"/>
      <c r="WPD20" s="130"/>
      <c r="WPE20" s="130"/>
      <c r="WPF20" s="130"/>
      <c r="WPG20" s="130"/>
      <c r="WPH20" s="130"/>
      <c r="WPI20" s="130"/>
      <c r="WPJ20" s="130"/>
      <c r="WPK20" s="130"/>
      <c r="WPL20" s="130"/>
      <c r="WPM20" s="130"/>
      <c r="WPN20" s="130"/>
      <c r="WPO20" s="130"/>
      <c r="WPP20" s="130"/>
      <c r="WPQ20" s="130"/>
      <c r="WPR20" s="130"/>
      <c r="WPS20" s="130"/>
      <c r="WPT20" s="130"/>
      <c r="WPU20" s="130"/>
      <c r="WPV20" s="130"/>
      <c r="WPW20" s="130"/>
      <c r="WPX20" s="130"/>
      <c r="WPY20" s="130"/>
      <c r="WPZ20" s="130"/>
      <c r="WQA20" s="130"/>
      <c r="WQB20" s="130"/>
      <c r="WQC20" s="130"/>
      <c r="WQD20" s="130"/>
      <c r="WQE20" s="130"/>
      <c r="WQF20" s="130"/>
      <c r="WQG20" s="130"/>
      <c r="WQH20" s="130"/>
      <c r="WQI20" s="130"/>
      <c r="WQJ20" s="130"/>
      <c r="WQK20" s="130"/>
      <c r="WQL20" s="130"/>
      <c r="WQM20" s="130"/>
      <c r="WQN20" s="130"/>
      <c r="WQO20" s="130"/>
      <c r="WQP20" s="130"/>
      <c r="WQQ20" s="130"/>
      <c r="WQR20" s="130"/>
      <c r="WQS20" s="130"/>
      <c r="WQT20" s="130"/>
      <c r="WQU20" s="130"/>
      <c r="WQV20" s="130"/>
      <c r="WQW20" s="130"/>
      <c r="WQX20" s="130"/>
      <c r="WQY20" s="130"/>
      <c r="WQZ20" s="130"/>
      <c r="WRA20" s="130"/>
      <c r="WRB20" s="130"/>
      <c r="WRC20" s="130"/>
      <c r="WRD20" s="130"/>
      <c r="WRE20" s="130"/>
      <c r="WRF20" s="130"/>
      <c r="WRG20" s="130"/>
      <c r="WRH20" s="130"/>
      <c r="WRI20" s="130"/>
      <c r="WRJ20" s="130"/>
      <c r="WRK20" s="130"/>
      <c r="WRL20" s="130"/>
      <c r="WRM20" s="130"/>
      <c r="WRN20" s="130"/>
      <c r="WRO20" s="130"/>
      <c r="WRP20" s="130"/>
      <c r="WRQ20" s="130"/>
      <c r="WRR20" s="130"/>
      <c r="WRS20" s="130"/>
      <c r="WRT20" s="130"/>
      <c r="WRU20" s="130"/>
      <c r="WRV20" s="130"/>
      <c r="WRW20" s="130"/>
      <c r="WRX20" s="130"/>
      <c r="WRY20" s="130"/>
      <c r="WRZ20" s="130"/>
      <c r="WSA20" s="130"/>
      <c r="WSB20" s="130"/>
      <c r="WSC20" s="130"/>
      <c r="WSD20" s="130"/>
      <c r="WSE20" s="130"/>
      <c r="WSF20" s="130"/>
      <c r="WSG20" s="130"/>
      <c r="WSH20" s="130"/>
      <c r="WSI20" s="130"/>
      <c r="WSJ20" s="130"/>
      <c r="WSK20" s="130"/>
      <c r="WSL20" s="130"/>
      <c r="WSM20" s="130"/>
      <c r="WSN20" s="130"/>
      <c r="WSO20" s="130"/>
      <c r="WSP20" s="130"/>
      <c r="WSQ20" s="130"/>
      <c r="WSR20" s="130"/>
      <c r="WSS20" s="130"/>
      <c r="WST20" s="130"/>
      <c r="WSU20" s="130"/>
      <c r="WSV20" s="130"/>
      <c r="WSW20" s="130"/>
      <c r="WSX20" s="130"/>
      <c r="WSY20" s="130"/>
      <c r="WSZ20" s="130"/>
      <c r="WTA20" s="130"/>
      <c r="WTB20" s="130"/>
      <c r="WTC20" s="130"/>
      <c r="WTD20" s="130"/>
      <c r="WTE20" s="130"/>
      <c r="WTF20" s="130"/>
      <c r="WTG20" s="130"/>
      <c r="WTH20" s="130"/>
      <c r="WTI20" s="130"/>
      <c r="WTJ20" s="130"/>
      <c r="WTK20" s="130"/>
      <c r="WTL20" s="130"/>
      <c r="WTM20" s="130"/>
      <c r="WTN20" s="130"/>
      <c r="WTO20" s="130"/>
      <c r="WTP20" s="130"/>
      <c r="WTQ20" s="130"/>
      <c r="WTR20" s="130"/>
      <c r="WTS20" s="130"/>
      <c r="WTT20" s="130"/>
      <c r="WTU20" s="130"/>
      <c r="WTV20" s="130"/>
      <c r="WTW20" s="130"/>
      <c r="WTX20" s="130"/>
      <c r="WTY20" s="130"/>
      <c r="WTZ20" s="130"/>
      <c r="WUA20" s="130"/>
      <c r="WUB20" s="130"/>
      <c r="WUC20" s="130"/>
      <c r="WUD20" s="130"/>
      <c r="WUE20" s="130"/>
      <c r="WUF20" s="130"/>
      <c r="WUG20" s="130"/>
      <c r="WUH20" s="130"/>
      <c r="WUI20" s="130"/>
      <c r="WUJ20" s="130"/>
      <c r="WUK20" s="130"/>
      <c r="WUL20" s="130"/>
      <c r="WUM20" s="130"/>
      <c r="WUN20" s="130"/>
      <c r="WUO20" s="130"/>
      <c r="WUP20" s="130"/>
      <c r="WUQ20" s="130"/>
      <c r="WUR20" s="130"/>
      <c r="WUS20" s="130"/>
      <c r="WUT20" s="130"/>
      <c r="WUU20" s="130"/>
      <c r="WUV20" s="130"/>
      <c r="WUW20" s="130"/>
      <c r="WUX20" s="130"/>
      <c r="WUY20" s="130"/>
      <c r="WUZ20" s="130"/>
      <c r="WVA20" s="130"/>
      <c r="WVB20" s="130"/>
      <c r="WVC20" s="130"/>
      <c r="WVD20" s="130"/>
      <c r="WVE20" s="130"/>
      <c r="WVF20" s="130"/>
      <c r="WVG20" s="130"/>
      <c r="WVH20" s="130"/>
      <c r="WVI20" s="130"/>
      <c r="WVJ20" s="130"/>
      <c r="WVK20" s="130"/>
      <c r="WVL20" s="130"/>
      <c r="WVM20" s="130"/>
      <c r="WVN20" s="130"/>
      <c r="WVO20" s="130"/>
      <c r="WVP20" s="130"/>
      <c r="WVQ20" s="130"/>
      <c r="WVR20" s="130"/>
      <c r="WVS20" s="130"/>
      <c r="WVT20" s="130"/>
      <c r="WVU20" s="130"/>
      <c r="WVV20" s="130"/>
      <c r="WVW20" s="130"/>
      <c r="WVX20" s="130"/>
      <c r="WVY20" s="130"/>
      <c r="WVZ20" s="130"/>
      <c r="WWA20" s="130"/>
      <c r="WWB20" s="130"/>
      <c r="WWC20" s="130"/>
      <c r="WWD20" s="130"/>
      <c r="WWE20" s="130"/>
      <c r="WWF20" s="130"/>
      <c r="WWG20" s="130"/>
      <c r="WWH20" s="130"/>
      <c r="WWI20" s="130"/>
      <c r="WWJ20" s="130"/>
      <c r="WWK20" s="130"/>
      <c r="WWL20" s="130"/>
      <c r="WWM20" s="130"/>
      <c r="WWN20" s="130"/>
      <c r="WWO20" s="130"/>
      <c r="WWP20" s="130"/>
      <c r="WWQ20" s="130"/>
      <c r="WWR20" s="130"/>
      <c r="WWS20" s="130"/>
      <c r="WWT20" s="130"/>
      <c r="WWU20" s="130"/>
      <c r="WWV20" s="130"/>
      <c r="WWW20" s="130"/>
      <c r="WWX20" s="130"/>
      <c r="WWY20" s="130"/>
      <c r="WWZ20" s="130"/>
      <c r="WXA20" s="130"/>
      <c r="WXB20" s="130"/>
      <c r="WXC20" s="130"/>
      <c r="WXD20" s="130"/>
      <c r="WXE20" s="130"/>
      <c r="WXF20" s="130"/>
      <c r="WXG20" s="130"/>
      <c r="WXH20" s="130"/>
      <c r="WXI20" s="130"/>
      <c r="WXJ20" s="130"/>
      <c r="WXK20" s="130"/>
      <c r="WXL20" s="130"/>
      <c r="WXM20" s="130"/>
      <c r="WXN20" s="130"/>
      <c r="WXO20" s="130"/>
      <c r="WXP20" s="130"/>
      <c r="WXQ20" s="130"/>
      <c r="WXR20" s="130"/>
      <c r="WXS20" s="130"/>
      <c r="WXT20" s="130"/>
      <c r="WXU20" s="130"/>
      <c r="WXV20" s="130"/>
      <c r="WXW20" s="130"/>
      <c r="WXX20" s="130"/>
      <c r="WXY20" s="130"/>
      <c r="WXZ20" s="130"/>
      <c r="WYA20" s="130"/>
      <c r="WYB20" s="130"/>
      <c r="WYC20" s="130"/>
      <c r="WYD20" s="130"/>
      <c r="WYE20" s="130"/>
      <c r="WYF20" s="130"/>
      <c r="WYG20" s="130"/>
      <c r="WYH20" s="130"/>
      <c r="WYI20" s="130"/>
      <c r="WYJ20" s="130"/>
      <c r="WYK20" s="130"/>
      <c r="WYL20" s="130"/>
      <c r="WYM20" s="130"/>
      <c r="WYN20" s="130"/>
      <c r="WYO20" s="130"/>
      <c r="WYP20" s="130"/>
      <c r="WYQ20" s="130"/>
      <c r="WYR20" s="130"/>
      <c r="WYS20" s="130"/>
      <c r="WYT20" s="130"/>
      <c r="WYU20" s="130"/>
      <c r="WYV20" s="130"/>
      <c r="WYW20" s="130"/>
      <c r="WYX20" s="130"/>
      <c r="WYY20" s="130"/>
      <c r="WYZ20" s="130"/>
      <c r="WZA20" s="130"/>
      <c r="WZB20" s="130"/>
      <c r="WZC20" s="130"/>
      <c r="WZD20" s="130"/>
      <c r="WZE20" s="130"/>
      <c r="WZF20" s="130"/>
      <c r="WZG20" s="130"/>
      <c r="WZH20" s="130"/>
      <c r="WZI20" s="130"/>
      <c r="WZJ20" s="130"/>
      <c r="WZK20" s="130"/>
      <c r="WZL20" s="130"/>
      <c r="WZM20" s="130"/>
      <c r="WZN20" s="130"/>
      <c r="WZO20" s="130"/>
      <c r="WZP20" s="130"/>
      <c r="WZQ20" s="130"/>
      <c r="WZR20" s="130"/>
      <c r="WZS20" s="130"/>
      <c r="WZT20" s="130"/>
      <c r="WZU20" s="130"/>
      <c r="WZV20" s="130"/>
      <c r="WZW20" s="130"/>
      <c r="WZX20" s="130"/>
      <c r="WZY20" s="130"/>
      <c r="WZZ20" s="130"/>
      <c r="XAA20" s="130"/>
      <c r="XAB20" s="130"/>
      <c r="XAC20" s="130"/>
      <c r="XAD20" s="130"/>
      <c r="XAE20" s="130"/>
      <c r="XAF20" s="130"/>
      <c r="XAG20" s="130"/>
      <c r="XAH20" s="130"/>
      <c r="XAI20" s="130"/>
      <c r="XAJ20" s="130"/>
      <c r="XAK20" s="130"/>
      <c r="XAL20" s="130"/>
      <c r="XAM20" s="130"/>
      <c r="XAN20" s="130"/>
      <c r="XAO20" s="130"/>
      <c r="XAP20" s="130"/>
      <c r="XAQ20" s="130"/>
      <c r="XAR20" s="130"/>
      <c r="XAS20" s="130"/>
      <c r="XAT20" s="130"/>
      <c r="XAU20" s="130"/>
      <c r="XAV20" s="130"/>
      <c r="XAW20" s="130"/>
      <c r="XAX20" s="130"/>
      <c r="XAY20" s="130"/>
      <c r="XAZ20" s="130"/>
      <c r="XBA20" s="130"/>
      <c r="XBB20" s="130"/>
      <c r="XBC20" s="130"/>
      <c r="XBD20" s="130"/>
      <c r="XBE20" s="130"/>
      <c r="XBF20" s="130"/>
      <c r="XBG20" s="130"/>
      <c r="XBH20" s="130"/>
      <c r="XBI20" s="130"/>
      <c r="XBJ20" s="130"/>
      <c r="XBK20" s="130"/>
      <c r="XBL20" s="130"/>
      <c r="XBM20" s="130"/>
      <c r="XBN20" s="130"/>
      <c r="XBO20" s="130"/>
      <c r="XBP20" s="130"/>
      <c r="XBQ20" s="130"/>
      <c r="XBR20" s="130"/>
      <c r="XBS20" s="130"/>
      <c r="XBT20" s="130"/>
      <c r="XBU20" s="130"/>
      <c r="XBV20" s="130"/>
      <c r="XBW20" s="130"/>
      <c r="XBX20" s="130"/>
      <c r="XBY20" s="130"/>
      <c r="XBZ20" s="130"/>
      <c r="XCA20" s="130"/>
      <c r="XCB20" s="130"/>
      <c r="XCC20" s="130"/>
      <c r="XCD20" s="130"/>
      <c r="XCE20" s="130"/>
      <c r="XCF20" s="130"/>
      <c r="XCG20" s="130"/>
      <c r="XCH20" s="130"/>
      <c r="XCI20" s="130"/>
      <c r="XCJ20" s="130"/>
      <c r="XCK20" s="130"/>
      <c r="XCL20" s="130"/>
      <c r="XCM20" s="130"/>
      <c r="XCN20" s="130"/>
      <c r="XCO20" s="130"/>
      <c r="XCP20" s="130"/>
      <c r="XCQ20" s="130"/>
      <c r="XCR20" s="130"/>
      <c r="XCS20" s="130"/>
      <c r="XCT20" s="130"/>
      <c r="XCU20" s="130"/>
      <c r="XCV20" s="130"/>
      <c r="XCW20" s="130"/>
      <c r="XCX20" s="130"/>
      <c r="XCY20" s="130"/>
      <c r="XCZ20" s="130"/>
      <c r="XDA20" s="130"/>
      <c r="XDB20" s="130"/>
      <c r="XDC20" s="130"/>
      <c r="XDD20" s="130"/>
      <c r="XDE20" s="130"/>
      <c r="XDF20" s="130"/>
      <c r="XDG20" s="130"/>
      <c r="XDH20" s="130"/>
      <c r="XDI20" s="130"/>
      <c r="XDJ20" s="130"/>
      <c r="XDK20" s="130"/>
      <c r="XDL20" s="130"/>
      <c r="XDM20" s="130"/>
      <c r="XDN20" s="130"/>
      <c r="XDO20" s="130"/>
      <c r="XDP20" s="130"/>
      <c r="XDQ20" s="130"/>
      <c r="XDR20" s="130"/>
      <c r="XDS20" s="130"/>
      <c r="XDT20" s="130"/>
      <c r="XDU20" s="130"/>
      <c r="XDV20" s="130"/>
      <c r="XDW20" s="130"/>
      <c r="XDX20" s="130"/>
      <c r="XDY20" s="130"/>
      <c r="XDZ20" s="130"/>
      <c r="XEA20" s="130"/>
      <c r="XEB20" s="130"/>
      <c r="XEC20" s="130"/>
      <c r="XED20" s="130"/>
      <c r="XEE20" s="130"/>
      <c r="XEF20" s="130"/>
      <c r="XEG20" s="130"/>
      <c r="XEH20" s="130"/>
      <c r="XEI20" s="130"/>
      <c r="XEJ20" s="130"/>
      <c r="XEK20" s="130"/>
      <c r="XEL20" s="130"/>
      <c r="XEM20" s="130"/>
      <c r="XEN20" s="130"/>
      <c r="XEO20" s="130"/>
      <c r="XEP20" s="130"/>
      <c r="XEQ20" s="130"/>
      <c r="XER20" s="130"/>
      <c r="XES20" s="130"/>
      <c r="XET20" s="130"/>
      <c r="XEU20" s="130"/>
      <c r="XEV20" s="130"/>
      <c r="XEW20" s="130"/>
      <c r="XEX20" s="130"/>
      <c r="XEY20" s="130"/>
      <c r="XEZ20" s="130"/>
      <c r="XFA20" s="130"/>
      <c r="XFB20" s="130"/>
      <c r="XFC20" s="130"/>
      <c r="XFD20" s="130"/>
    </row>
    <row r="21" spans="1:16384" s="129" customFormat="1" ht="14.25" thickTop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  <c r="ALY21" s="57"/>
      <c r="ALZ21" s="57"/>
      <c r="AMA21" s="57"/>
      <c r="AMB21" s="57"/>
      <c r="AMC21" s="57"/>
      <c r="AMD21" s="57"/>
      <c r="AME21" s="57"/>
      <c r="AMF21" s="57"/>
      <c r="AMG21" s="57"/>
      <c r="AMH21" s="57"/>
      <c r="AMI21" s="57"/>
      <c r="AMJ21" s="57"/>
      <c r="AMK21" s="57"/>
      <c r="AML21" s="57"/>
      <c r="AMM21" s="57"/>
      <c r="AMN21" s="57"/>
      <c r="AMO21" s="57"/>
      <c r="AMP21" s="57"/>
      <c r="AMQ21" s="57"/>
      <c r="AMR21" s="57"/>
      <c r="AMS21" s="57"/>
      <c r="AMT21" s="57"/>
      <c r="AMU21" s="57"/>
      <c r="AMV21" s="57"/>
      <c r="AMW21" s="57"/>
      <c r="AMX21" s="57"/>
      <c r="AMY21" s="57"/>
      <c r="AMZ21" s="57"/>
      <c r="ANA21" s="57"/>
      <c r="ANB21" s="57"/>
      <c r="ANC21" s="57"/>
      <c r="AND21" s="57"/>
      <c r="ANE21" s="57"/>
      <c r="ANF21" s="57"/>
      <c r="ANG21" s="57"/>
      <c r="ANH21" s="57"/>
      <c r="ANI21" s="57"/>
      <c r="ANJ21" s="57"/>
      <c r="ANK21" s="57"/>
      <c r="ANL21" s="57"/>
      <c r="ANM21" s="57"/>
      <c r="ANN21" s="57"/>
      <c r="ANO21" s="57"/>
      <c r="ANP21" s="57"/>
      <c r="ANQ21" s="57"/>
      <c r="ANR21" s="57"/>
      <c r="ANS21" s="57"/>
      <c r="ANT21" s="57"/>
      <c r="ANU21" s="57"/>
      <c r="ANV21" s="57"/>
      <c r="ANW21" s="57"/>
      <c r="ANX21" s="57"/>
      <c r="ANY21" s="57"/>
      <c r="ANZ21" s="57"/>
      <c r="AOA21" s="57"/>
      <c r="AOB21" s="57"/>
      <c r="AOC21" s="57"/>
      <c r="AOD21" s="57"/>
      <c r="AOE21" s="57"/>
      <c r="AOF21" s="57"/>
      <c r="AOG21" s="57"/>
      <c r="AOH21" s="57"/>
      <c r="AOI21" s="57"/>
      <c r="AOJ21" s="57"/>
      <c r="AOK21" s="57"/>
      <c r="AOL21" s="57"/>
      <c r="AOM21" s="57"/>
      <c r="AON21" s="57"/>
      <c r="AOO21" s="57"/>
      <c r="AOP21" s="57"/>
      <c r="AOQ21" s="57"/>
      <c r="AOR21" s="57"/>
      <c r="AOS21" s="57"/>
      <c r="AOT21" s="57"/>
      <c r="AOU21" s="57"/>
      <c r="AOV21" s="57"/>
      <c r="AOW21" s="57"/>
      <c r="AOX21" s="57"/>
      <c r="AOY21" s="57"/>
      <c r="AOZ21" s="57"/>
      <c r="APA21" s="57"/>
      <c r="APB21" s="57"/>
      <c r="APC21" s="57"/>
      <c r="APD21" s="57"/>
      <c r="APE21" s="57"/>
      <c r="APF21" s="57"/>
      <c r="APG21" s="57"/>
      <c r="APH21" s="57"/>
      <c r="API21" s="57"/>
      <c r="APJ21" s="57"/>
      <c r="APK21" s="57"/>
      <c r="APL21" s="57"/>
      <c r="APM21" s="57"/>
      <c r="APN21" s="57"/>
      <c r="APO21" s="57"/>
      <c r="APP21" s="57"/>
      <c r="APQ21" s="57"/>
      <c r="APR21" s="57"/>
      <c r="APS21" s="57"/>
      <c r="APT21" s="57"/>
      <c r="APU21" s="57"/>
      <c r="APV21" s="57"/>
      <c r="APW21" s="57"/>
      <c r="APX21" s="57"/>
      <c r="APY21" s="57"/>
      <c r="APZ21" s="57"/>
      <c r="AQA21" s="57"/>
      <c r="AQB21" s="57"/>
      <c r="AQC21" s="57"/>
      <c r="AQD21" s="57"/>
      <c r="AQE21" s="57"/>
      <c r="AQF21" s="57"/>
      <c r="AQG21" s="57"/>
      <c r="AQH21" s="57"/>
      <c r="AQI21" s="57"/>
      <c r="AQJ21" s="57"/>
      <c r="AQK21" s="57"/>
      <c r="AQL21" s="57"/>
      <c r="AQM21" s="57"/>
      <c r="AQN21" s="57"/>
      <c r="AQO21" s="57"/>
      <c r="AQP21" s="57"/>
      <c r="AQQ21" s="57"/>
      <c r="AQR21" s="57"/>
      <c r="AQS21" s="57"/>
      <c r="AQT21" s="57"/>
      <c r="AQU21" s="57"/>
      <c r="AQV21" s="57"/>
      <c r="AQW21" s="57"/>
      <c r="AQX21" s="57"/>
      <c r="AQY21" s="57"/>
      <c r="AQZ21" s="57"/>
      <c r="ARA21" s="57"/>
      <c r="ARB21" s="57"/>
      <c r="ARC21" s="57"/>
      <c r="ARD21" s="57"/>
      <c r="ARE21" s="57"/>
      <c r="ARF21" s="57"/>
      <c r="ARG21" s="57"/>
      <c r="ARH21" s="57"/>
      <c r="ARI21" s="57"/>
      <c r="ARJ21" s="57"/>
      <c r="ARK21" s="57"/>
      <c r="ARL21" s="57"/>
      <c r="ARM21" s="57"/>
      <c r="ARN21" s="57"/>
      <c r="ARO21" s="57"/>
      <c r="ARP21" s="57"/>
      <c r="ARQ21" s="57"/>
      <c r="ARR21" s="57"/>
      <c r="ARS21" s="57"/>
      <c r="ART21" s="57"/>
      <c r="ARU21" s="57"/>
      <c r="ARV21" s="57"/>
      <c r="ARW21" s="57"/>
      <c r="ARX21" s="57"/>
      <c r="ARY21" s="57"/>
      <c r="ARZ21" s="57"/>
      <c r="ASA21" s="57"/>
      <c r="ASB21" s="57"/>
      <c r="ASC21" s="57"/>
      <c r="ASD21" s="57"/>
      <c r="ASE21" s="57"/>
      <c r="ASF21" s="57"/>
      <c r="ASG21" s="57"/>
      <c r="ASH21" s="57"/>
      <c r="ASI21" s="57"/>
      <c r="ASJ21" s="57"/>
      <c r="ASK21" s="57"/>
      <c r="ASL21" s="57"/>
      <c r="ASM21" s="57"/>
      <c r="ASN21" s="57"/>
      <c r="ASO21" s="57"/>
      <c r="ASP21" s="57"/>
      <c r="ASQ21" s="57"/>
      <c r="ASR21" s="57"/>
      <c r="ASS21" s="57"/>
      <c r="AST21" s="57"/>
      <c r="ASU21" s="57"/>
      <c r="ASV21" s="57"/>
      <c r="ASW21" s="57"/>
      <c r="ASX21" s="57"/>
      <c r="ASY21" s="57"/>
      <c r="ASZ21" s="57"/>
      <c r="ATA21" s="57"/>
      <c r="ATB21" s="57"/>
      <c r="ATC21" s="57"/>
      <c r="ATD21" s="57"/>
      <c r="ATE21" s="57"/>
      <c r="ATF21" s="57"/>
      <c r="ATG21" s="57"/>
      <c r="ATH21" s="57"/>
      <c r="ATI21" s="57"/>
      <c r="ATJ21" s="57"/>
      <c r="ATK21" s="57"/>
      <c r="ATL21" s="57"/>
      <c r="ATM21" s="57"/>
      <c r="ATN21" s="57"/>
      <c r="ATO21" s="57"/>
      <c r="ATP21" s="57"/>
      <c r="ATQ21" s="57"/>
      <c r="ATR21" s="57"/>
      <c r="ATS21" s="57"/>
      <c r="ATT21" s="57"/>
      <c r="ATU21" s="57"/>
      <c r="ATV21" s="57"/>
      <c r="ATW21" s="57"/>
      <c r="ATX21" s="57"/>
      <c r="ATY21" s="57"/>
      <c r="ATZ21" s="57"/>
      <c r="AUA21" s="57"/>
      <c r="AUB21" s="57"/>
      <c r="AUC21" s="57"/>
      <c r="AUD21" s="57"/>
      <c r="AUE21" s="57"/>
      <c r="AUF21" s="57"/>
      <c r="AUG21" s="57"/>
      <c r="AUH21" s="57"/>
      <c r="AUI21" s="57"/>
      <c r="AUJ21" s="57"/>
      <c r="AUK21" s="57"/>
      <c r="AUL21" s="57"/>
      <c r="AUM21" s="57"/>
      <c r="AUN21" s="57"/>
      <c r="AUO21" s="57"/>
      <c r="AUP21" s="57"/>
      <c r="AUQ21" s="57"/>
      <c r="AUR21" s="57"/>
      <c r="AUS21" s="57"/>
      <c r="AUT21" s="57"/>
      <c r="AUU21" s="57"/>
      <c r="AUV21" s="57"/>
      <c r="AUW21" s="57"/>
      <c r="AUX21" s="57"/>
      <c r="AUY21" s="57"/>
      <c r="AUZ21" s="57"/>
      <c r="AVA21" s="57"/>
      <c r="AVB21" s="57"/>
      <c r="AVC21" s="57"/>
      <c r="AVD21" s="57"/>
      <c r="AVE21" s="57"/>
      <c r="AVF21" s="57"/>
      <c r="AVG21" s="57"/>
      <c r="AVH21" s="57"/>
      <c r="AVI21" s="57"/>
      <c r="AVJ21" s="57"/>
      <c r="AVK21" s="57"/>
      <c r="AVL21" s="57"/>
      <c r="AVM21" s="57"/>
      <c r="AVN21" s="57"/>
      <c r="AVO21" s="57"/>
      <c r="AVP21" s="57"/>
      <c r="AVQ21" s="57"/>
      <c r="AVR21" s="57"/>
      <c r="AVS21" s="57"/>
      <c r="AVT21" s="57"/>
      <c r="AVU21" s="57"/>
      <c r="AVV21" s="57"/>
      <c r="AVW21" s="57"/>
      <c r="AVX21" s="57"/>
      <c r="AVY21" s="57"/>
      <c r="AVZ21" s="57"/>
      <c r="AWA21" s="57"/>
      <c r="AWB21" s="57"/>
      <c r="AWC21" s="57"/>
      <c r="AWD21" s="57"/>
      <c r="AWE21" s="57"/>
      <c r="AWF21" s="57"/>
      <c r="AWG21" s="57"/>
      <c r="AWH21" s="57"/>
      <c r="AWI21" s="57"/>
      <c r="AWJ21" s="57"/>
      <c r="AWK21" s="57"/>
      <c r="AWL21" s="57"/>
      <c r="AWM21" s="57"/>
      <c r="AWN21" s="57"/>
      <c r="AWO21" s="57"/>
      <c r="AWP21" s="57"/>
      <c r="AWQ21" s="57"/>
      <c r="AWR21" s="57"/>
      <c r="AWS21" s="57"/>
      <c r="AWT21" s="57"/>
      <c r="AWU21" s="57"/>
      <c r="AWV21" s="57"/>
      <c r="AWW21" s="57"/>
      <c r="AWX21" s="57"/>
      <c r="AWY21" s="57"/>
      <c r="AWZ21" s="57"/>
      <c r="AXA21" s="57"/>
      <c r="AXB21" s="57"/>
      <c r="AXC21" s="57"/>
      <c r="AXD21" s="57"/>
      <c r="AXE21" s="57"/>
      <c r="AXF21" s="57"/>
      <c r="AXG21" s="57"/>
      <c r="AXH21" s="57"/>
      <c r="AXI21" s="57"/>
      <c r="AXJ21" s="57"/>
      <c r="AXK21" s="57"/>
      <c r="AXL21" s="57"/>
      <c r="AXM21" s="57"/>
      <c r="AXN21" s="57"/>
      <c r="AXO21" s="57"/>
      <c r="AXP21" s="57"/>
      <c r="AXQ21" s="57"/>
      <c r="AXR21" s="57"/>
      <c r="AXS21" s="57"/>
      <c r="AXT21" s="57"/>
      <c r="AXU21" s="57"/>
      <c r="AXV21" s="57"/>
      <c r="AXW21" s="57"/>
      <c r="AXX21" s="57"/>
      <c r="AXY21" s="57"/>
      <c r="AXZ21" s="57"/>
      <c r="AYA21" s="57"/>
      <c r="AYB21" s="57"/>
      <c r="AYC21" s="57"/>
      <c r="AYD21" s="57"/>
      <c r="AYE21" s="57"/>
      <c r="AYF21" s="57"/>
      <c r="AYG21" s="57"/>
      <c r="AYH21" s="57"/>
      <c r="AYI21" s="57"/>
      <c r="AYJ21" s="57"/>
      <c r="AYK21" s="57"/>
      <c r="AYL21" s="57"/>
      <c r="AYM21" s="57"/>
      <c r="AYN21" s="57"/>
      <c r="AYO21" s="57"/>
      <c r="AYP21" s="57"/>
      <c r="AYQ21" s="57"/>
      <c r="AYR21" s="57"/>
      <c r="AYS21" s="57"/>
      <c r="AYT21" s="57"/>
      <c r="AYU21" s="57"/>
      <c r="AYV21" s="57"/>
      <c r="AYW21" s="57"/>
      <c r="AYX21" s="57"/>
      <c r="AYY21" s="57"/>
      <c r="AYZ21" s="57"/>
      <c r="AZA21" s="57"/>
      <c r="AZB21" s="57"/>
      <c r="AZC21" s="57"/>
      <c r="AZD21" s="57"/>
      <c r="AZE21" s="57"/>
      <c r="AZF21" s="57"/>
      <c r="AZG21" s="57"/>
      <c r="AZH21" s="57"/>
      <c r="AZI21" s="57"/>
      <c r="AZJ21" s="57"/>
      <c r="AZK21" s="57"/>
      <c r="AZL21" s="57"/>
      <c r="AZM21" s="57"/>
      <c r="AZN21" s="57"/>
      <c r="AZO21" s="57"/>
      <c r="AZP21" s="57"/>
      <c r="AZQ21" s="57"/>
      <c r="AZR21" s="57"/>
      <c r="AZS21" s="57"/>
      <c r="AZT21" s="57"/>
      <c r="AZU21" s="57"/>
      <c r="AZV21" s="57"/>
      <c r="AZW21" s="57"/>
      <c r="AZX21" s="57"/>
      <c r="AZY21" s="57"/>
      <c r="AZZ21" s="57"/>
      <c r="BAA21" s="57"/>
      <c r="BAB21" s="57"/>
      <c r="BAC21" s="57"/>
      <c r="BAD21" s="57"/>
      <c r="BAE21" s="57"/>
      <c r="BAF21" s="57"/>
      <c r="BAG21" s="57"/>
      <c r="BAH21" s="57"/>
      <c r="BAI21" s="57"/>
      <c r="BAJ21" s="57"/>
      <c r="BAK21" s="57"/>
      <c r="BAL21" s="57"/>
      <c r="BAM21" s="57"/>
      <c r="BAN21" s="57"/>
      <c r="BAO21" s="57"/>
      <c r="BAP21" s="57"/>
      <c r="BAQ21" s="57"/>
      <c r="BAR21" s="57"/>
      <c r="BAS21" s="57"/>
      <c r="BAT21" s="57"/>
      <c r="BAU21" s="57"/>
      <c r="BAV21" s="57"/>
      <c r="BAW21" s="57"/>
      <c r="BAX21" s="57"/>
      <c r="BAY21" s="57"/>
      <c r="BAZ21" s="57"/>
      <c r="BBA21" s="57"/>
      <c r="BBB21" s="57"/>
      <c r="BBC21" s="57"/>
      <c r="BBD21" s="57"/>
      <c r="BBE21" s="57"/>
      <c r="BBF21" s="57"/>
      <c r="BBG21" s="57"/>
      <c r="BBH21" s="57"/>
      <c r="BBI21" s="57"/>
      <c r="BBJ21" s="57"/>
      <c r="BBK21" s="57"/>
      <c r="BBL21" s="57"/>
      <c r="BBM21" s="57"/>
      <c r="BBN21" s="57"/>
      <c r="BBO21" s="57"/>
      <c r="BBP21" s="57"/>
      <c r="BBQ21" s="57"/>
      <c r="BBR21" s="57"/>
      <c r="BBS21" s="57"/>
      <c r="BBT21" s="57"/>
      <c r="BBU21" s="57"/>
      <c r="BBV21" s="57"/>
      <c r="BBW21" s="57"/>
      <c r="BBX21" s="57"/>
      <c r="BBY21" s="57"/>
      <c r="BBZ21" s="57"/>
      <c r="BCA21" s="57"/>
      <c r="BCB21" s="57"/>
      <c r="BCC21" s="57"/>
      <c r="BCD21" s="57"/>
      <c r="BCE21" s="57"/>
      <c r="BCF21" s="57"/>
      <c r="BCG21" s="57"/>
      <c r="BCH21" s="57"/>
      <c r="BCI21" s="57"/>
      <c r="BCJ21" s="57"/>
      <c r="BCK21" s="57"/>
      <c r="BCL21" s="57"/>
      <c r="BCM21" s="57"/>
      <c r="BCN21" s="57"/>
      <c r="BCO21" s="57"/>
      <c r="BCP21" s="57"/>
      <c r="BCQ21" s="57"/>
      <c r="BCR21" s="57"/>
      <c r="BCS21" s="57"/>
      <c r="BCT21" s="57"/>
      <c r="BCU21" s="57"/>
      <c r="BCV21" s="57"/>
      <c r="BCW21" s="57"/>
      <c r="BCX21" s="57"/>
      <c r="BCY21" s="57"/>
      <c r="BCZ21" s="57"/>
      <c r="BDA21" s="57"/>
      <c r="BDB21" s="57"/>
      <c r="BDC21" s="57"/>
      <c r="BDD21" s="57"/>
      <c r="BDE21" s="57"/>
      <c r="BDF21" s="57"/>
      <c r="BDG21" s="57"/>
      <c r="BDH21" s="57"/>
      <c r="BDI21" s="57"/>
      <c r="BDJ21" s="57"/>
      <c r="BDK21" s="57"/>
      <c r="BDL21" s="57"/>
      <c r="BDM21" s="57"/>
      <c r="BDN21" s="57"/>
      <c r="BDO21" s="57"/>
      <c r="BDP21" s="57"/>
      <c r="BDQ21" s="57"/>
      <c r="BDR21" s="57"/>
      <c r="BDS21" s="57"/>
      <c r="BDT21" s="57"/>
      <c r="BDU21" s="57"/>
      <c r="BDV21" s="57"/>
      <c r="BDW21" s="57"/>
      <c r="BDX21" s="57"/>
      <c r="BDY21" s="57"/>
      <c r="BDZ21" s="57"/>
      <c r="BEA21" s="57"/>
      <c r="BEB21" s="57"/>
      <c r="BEC21" s="57"/>
      <c r="BED21" s="57"/>
      <c r="BEE21" s="57"/>
      <c r="BEF21" s="57"/>
      <c r="BEG21" s="57"/>
      <c r="BEH21" s="57"/>
      <c r="BEI21" s="57"/>
      <c r="BEJ21" s="57"/>
      <c r="BEK21" s="57"/>
      <c r="BEL21" s="57"/>
      <c r="BEM21" s="57"/>
      <c r="BEN21" s="57"/>
      <c r="BEO21" s="57"/>
      <c r="BEP21" s="57"/>
      <c r="BEQ21" s="57"/>
      <c r="BER21" s="57"/>
      <c r="BES21" s="57"/>
      <c r="BET21" s="57"/>
      <c r="BEU21" s="57"/>
      <c r="BEV21" s="57"/>
      <c r="BEW21" s="57"/>
      <c r="BEX21" s="57"/>
      <c r="BEY21" s="57"/>
      <c r="BEZ21" s="57"/>
      <c r="BFA21" s="57"/>
      <c r="BFB21" s="57"/>
      <c r="BFC21" s="57"/>
      <c r="BFD21" s="57"/>
      <c r="BFE21" s="57"/>
      <c r="BFF21" s="57"/>
      <c r="BFG21" s="57"/>
      <c r="BFH21" s="57"/>
      <c r="BFI21" s="57"/>
      <c r="BFJ21" s="57"/>
      <c r="BFK21" s="57"/>
      <c r="BFL21" s="57"/>
      <c r="BFM21" s="57"/>
      <c r="BFN21" s="57"/>
      <c r="BFO21" s="57"/>
      <c r="BFP21" s="57"/>
      <c r="BFQ21" s="57"/>
      <c r="BFR21" s="57"/>
      <c r="BFS21" s="57"/>
      <c r="BFT21" s="57"/>
      <c r="BFU21" s="57"/>
      <c r="BFV21" s="57"/>
      <c r="BFW21" s="57"/>
      <c r="BFX21" s="57"/>
      <c r="BFY21" s="57"/>
      <c r="BFZ21" s="57"/>
      <c r="BGA21" s="57"/>
      <c r="BGB21" s="57"/>
      <c r="BGC21" s="57"/>
      <c r="BGD21" s="57"/>
      <c r="BGE21" s="57"/>
      <c r="BGF21" s="57"/>
      <c r="BGG21" s="57"/>
      <c r="BGH21" s="57"/>
      <c r="BGI21" s="57"/>
      <c r="BGJ21" s="57"/>
      <c r="BGK21" s="57"/>
      <c r="BGL21" s="57"/>
      <c r="BGM21" s="57"/>
      <c r="BGN21" s="57"/>
      <c r="BGO21" s="57"/>
      <c r="BGP21" s="57"/>
      <c r="BGQ21" s="57"/>
      <c r="BGR21" s="57"/>
      <c r="BGS21" s="57"/>
      <c r="BGT21" s="57"/>
      <c r="BGU21" s="57"/>
      <c r="BGV21" s="57"/>
      <c r="BGW21" s="57"/>
      <c r="BGX21" s="57"/>
      <c r="BGY21" s="57"/>
      <c r="BGZ21" s="57"/>
      <c r="BHA21" s="57"/>
      <c r="BHB21" s="57"/>
      <c r="BHC21" s="57"/>
      <c r="BHD21" s="57"/>
      <c r="BHE21" s="57"/>
      <c r="BHF21" s="57"/>
      <c r="BHG21" s="57"/>
      <c r="BHH21" s="57"/>
      <c r="BHI21" s="57"/>
      <c r="BHJ21" s="57"/>
      <c r="BHK21" s="57"/>
      <c r="BHL21" s="57"/>
      <c r="BHM21" s="57"/>
      <c r="BHN21" s="57"/>
      <c r="BHO21" s="57"/>
      <c r="BHP21" s="57"/>
      <c r="BHQ21" s="57"/>
      <c r="BHR21" s="57"/>
      <c r="BHS21" s="57"/>
      <c r="BHT21" s="57"/>
      <c r="BHU21" s="57"/>
      <c r="BHV21" s="57"/>
      <c r="BHW21" s="57"/>
      <c r="BHX21" s="57"/>
      <c r="BHY21" s="57"/>
      <c r="BHZ21" s="57"/>
      <c r="BIA21" s="57"/>
      <c r="BIB21" s="57"/>
      <c r="BIC21" s="57"/>
      <c r="BID21" s="57"/>
      <c r="BIE21" s="57"/>
      <c r="BIF21" s="57"/>
      <c r="BIG21" s="57"/>
      <c r="BIH21" s="57"/>
      <c r="BII21" s="57"/>
      <c r="BIJ21" s="57"/>
      <c r="BIK21" s="57"/>
      <c r="BIL21" s="57"/>
      <c r="BIM21" s="57"/>
      <c r="BIN21" s="57"/>
      <c r="BIO21" s="57"/>
      <c r="BIP21" s="57"/>
      <c r="BIQ21" s="57"/>
      <c r="BIR21" s="57"/>
      <c r="BIS21" s="57"/>
      <c r="BIT21" s="57"/>
      <c r="BIU21" s="57"/>
      <c r="BIV21" s="57"/>
      <c r="BIW21" s="57"/>
      <c r="BIX21" s="57"/>
      <c r="BIY21" s="57"/>
      <c r="BIZ21" s="57"/>
      <c r="BJA21" s="57"/>
      <c r="BJB21" s="57"/>
      <c r="BJC21" s="57"/>
      <c r="BJD21" s="57"/>
      <c r="BJE21" s="57"/>
      <c r="BJF21" s="57"/>
      <c r="BJG21" s="57"/>
      <c r="BJH21" s="57"/>
      <c r="BJI21" s="57"/>
      <c r="BJJ21" s="57"/>
      <c r="BJK21" s="57"/>
      <c r="BJL21" s="57"/>
      <c r="BJM21" s="57"/>
      <c r="BJN21" s="57"/>
      <c r="BJO21" s="57"/>
      <c r="BJP21" s="57"/>
      <c r="BJQ21" s="57"/>
      <c r="BJR21" s="57"/>
      <c r="BJS21" s="57"/>
      <c r="BJT21" s="57"/>
      <c r="BJU21" s="57"/>
      <c r="BJV21" s="57"/>
      <c r="BJW21" s="57"/>
      <c r="BJX21" s="57"/>
      <c r="BJY21" s="57"/>
      <c r="BJZ21" s="57"/>
      <c r="BKA21" s="57"/>
      <c r="BKB21" s="57"/>
      <c r="BKC21" s="57"/>
      <c r="BKD21" s="57"/>
      <c r="BKE21" s="57"/>
      <c r="BKF21" s="57"/>
      <c r="BKG21" s="57"/>
      <c r="BKH21" s="57"/>
      <c r="BKI21" s="57"/>
      <c r="BKJ21" s="57"/>
      <c r="BKK21" s="57"/>
      <c r="BKL21" s="57"/>
      <c r="BKM21" s="57"/>
      <c r="BKN21" s="57"/>
      <c r="BKO21" s="57"/>
      <c r="BKP21" s="57"/>
      <c r="BKQ21" s="57"/>
      <c r="BKR21" s="57"/>
      <c r="BKS21" s="57"/>
      <c r="BKT21" s="57"/>
      <c r="BKU21" s="57"/>
      <c r="BKV21" s="57"/>
      <c r="BKW21" s="57"/>
      <c r="BKX21" s="57"/>
      <c r="BKY21" s="57"/>
      <c r="BKZ21" s="57"/>
      <c r="BLA21" s="57"/>
      <c r="BLB21" s="57"/>
      <c r="BLC21" s="57"/>
      <c r="BLD21" s="57"/>
      <c r="BLE21" s="57"/>
      <c r="BLF21" s="57"/>
      <c r="BLG21" s="57"/>
      <c r="BLH21" s="57"/>
      <c r="BLI21" s="57"/>
      <c r="BLJ21" s="57"/>
      <c r="BLK21" s="57"/>
      <c r="BLL21" s="57"/>
      <c r="BLM21" s="57"/>
      <c r="BLN21" s="57"/>
      <c r="BLO21" s="57"/>
      <c r="BLP21" s="57"/>
      <c r="BLQ21" s="57"/>
      <c r="BLR21" s="57"/>
      <c r="BLS21" s="57"/>
      <c r="BLT21" s="57"/>
      <c r="BLU21" s="57"/>
      <c r="BLV21" s="57"/>
      <c r="BLW21" s="57"/>
      <c r="BLX21" s="57"/>
      <c r="BLY21" s="57"/>
      <c r="BLZ21" s="57"/>
      <c r="BMA21" s="57"/>
      <c r="BMB21" s="57"/>
      <c r="BMC21" s="57"/>
      <c r="BMD21" s="57"/>
      <c r="BME21" s="57"/>
      <c r="BMF21" s="57"/>
      <c r="BMG21" s="57"/>
      <c r="BMH21" s="57"/>
      <c r="BMI21" s="57"/>
      <c r="BMJ21" s="57"/>
      <c r="BMK21" s="57"/>
      <c r="BML21" s="57"/>
      <c r="BMM21" s="57"/>
      <c r="BMN21" s="57"/>
      <c r="BMO21" s="57"/>
      <c r="BMP21" s="57"/>
      <c r="BMQ21" s="57"/>
      <c r="BMR21" s="57"/>
      <c r="BMS21" s="57"/>
      <c r="BMT21" s="57"/>
      <c r="BMU21" s="57"/>
      <c r="BMV21" s="57"/>
      <c r="BMW21" s="57"/>
      <c r="BMX21" s="57"/>
      <c r="BMY21" s="57"/>
      <c r="BMZ21" s="57"/>
      <c r="BNA21" s="57"/>
      <c r="BNB21" s="57"/>
      <c r="BNC21" s="57"/>
      <c r="BND21" s="57"/>
      <c r="BNE21" s="57"/>
      <c r="BNF21" s="57"/>
      <c r="BNG21" s="57"/>
      <c r="BNH21" s="57"/>
      <c r="BNI21" s="57"/>
      <c r="BNJ21" s="57"/>
      <c r="BNK21" s="57"/>
      <c r="BNL21" s="57"/>
      <c r="BNM21" s="57"/>
      <c r="BNN21" s="57"/>
      <c r="BNO21" s="57"/>
      <c r="BNP21" s="57"/>
      <c r="BNQ21" s="57"/>
      <c r="BNR21" s="57"/>
      <c r="BNS21" s="57"/>
      <c r="BNT21" s="57"/>
      <c r="BNU21" s="57"/>
      <c r="BNV21" s="57"/>
      <c r="BNW21" s="57"/>
      <c r="BNX21" s="57"/>
      <c r="BNY21" s="57"/>
      <c r="BNZ21" s="57"/>
      <c r="BOA21" s="57"/>
      <c r="BOB21" s="57"/>
      <c r="BOC21" s="57"/>
      <c r="BOD21" s="57"/>
      <c r="BOE21" s="57"/>
      <c r="BOF21" s="57"/>
      <c r="BOG21" s="57"/>
      <c r="BOH21" s="57"/>
      <c r="BOI21" s="57"/>
      <c r="BOJ21" s="57"/>
      <c r="BOK21" s="57"/>
      <c r="BOL21" s="57"/>
      <c r="BOM21" s="57"/>
      <c r="BON21" s="57"/>
      <c r="BOO21" s="57"/>
      <c r="BOP21" s="57"/>
      <c r="BOQ21" s="57"/>
      <c r="BOR21" s="57"/>
      <c r="BOS21" s="57"/>
      <c r="BOT21" s="57"/>
      <c r="BOU21" s="57"/>
      <c r="BOV21" s="57"/>
      <c r="BOW21" s="57"/>
      <c r="BOX21" s="57"/>
      <c r="BOY21" s="57"/>
      <c r="BOZ21" s="57"/>
      <c r="BPA21" s="57"/>
      <c r="BPB21" s="57"/>
      <c r="BPC21" s="57"/>
      <c r="BPD21" s="57"/>
      <c r="BPE21" s="57"/>
      <c r="BPF21" s="57"/>
      <c r="BPG21" s="57"/>
      <c r="BPH21" s="57"/>
      <c r="BPI21" s="57"/>
      <c r="BPJ21" s="57"/>
      <c r="BPK21" s="57"/>
      <c r="BPL21" s="57"/>
      <c r="BPM21" s="57"/>
      <c r="BPN21" s="57"/>
      <c r="BPO21" s="57"/>
      <c r="BPP21" s="57"/>
      <c r="BPQ21" s="57"/>
      <c r="BPR21" s="57"/>
      <c r="BPS21" s="57"/>
      <c r="BPT21" s="57"/>
      <c r="BPU21" s="57"/>
      <c r="BPV21" s="57"/>
      <c r="BPW21" s="57"/>
      <c r="BPX21" s="57"/>
      <c r="BPY21" s="57"/>
      <c r="BPZ21" s="57"/>
      <c r="BQA21" s="57"/>
      <c r="BQB21" s="57"/>
      <c r="BQC21" s="57"/>
      <c r="BQD21" s="57"/>
      <c r="BQE21" s="57"/>
      <c r="BQF21" s="57"/>
      <c r="BQG21" s="57"/>
      <c r="BQH21" s="57"/>
      <c r="BQI21" s="57"/>
      <c r="BQJ21" s="57"/>
      <c r="BQK21" s="57"/>
      <c r="BQL21" s="57"/>
      <c r="BQM21" s="57"/>
      <c r="BQN21" s="57"/>
      <c r="BQO21" s="57"/>
      <c r="BQP21" s="57"/>
      <c r="BQQ21" s="57"/>
      <c r="BQR21" s="57"/>
      <c r="BQS21" s="57"/>
      <c r="BQT21" s="57"/>
      <c r="BQU21" s="57"/>
      <c r="BQV21" s="57"/>
      <c r="BQW21" s="57"/>
      <c r="BQX21" s="57"/>
      <c r="BQY21" s="57"/>
      <c r="BQZ21" s="57"/>
      <c r="BRA21" s="57"/>
      <c r="BRB21" s="57"/>
      <c r="BRC21" s="57"/>
      <c r="BRD21" s="57"/>
      <c r="BRE21" s="57"/>
      <c r="BRF21" s="57"/>
      <c r="BRG21" s="57"/>
      <c r="BRH21" s="57"/>
      <c r="BRI21" s="57"/>
      <c r="BRJ21" s="57"/>
      <c r="BRK21" s="57"/>
      <c r="BRL21" s="57"/>
      <c r="BRM21" s="57"/>
      <c r="BRN21" s="57"/>
      <c r="BRO21" s="57"/>
      <c r="BRP21" s="57"/>
      <c r="BRQ21" s="57"/>
      <c r="BRR21" s="57"/>
      <c r="BRS21" s="57"/>
      <c r="BRT21" s="57"/>
      <c r="BRU21" s="57"/>
      <c r="BRV21" s="57"/>
      <c r="BRW21" s="57"/>
      <c r="BRX21" s="57"/>
      <c r="BRY21" s="57"/>
      <c r="BRZ21" s="57"/>
      <c r="BSA21" s="57"/>
      <c r="BSB21" s="57"/>
      <c r="BSC21" s="57"/>
      <c r="BSD21" s="57"/>
      <c r="BSE21" s="57"/>
      <c r="BSF21" s="57"/>
      <c r="BSG21" s="57"/>
      <c r="BSH21" s="57"/>
      <c r="BSI21" s="57"/>
      <c r="BSJ21" s="57"/>
      <c r="BSK21" s="57"/>
      <c r="BSL21" s="57"/>
      <c r="BSM21" s="57"/>
      <c r="BSN21" s="57"/>
      <c r="BSO21" s="57"/>
      <c r="BSP21" s="57"/>
      <c r="BSQ21" s="57"/>
      <c r="BSR21" s="57"/>
      <c r="BSS21" s="57"/>
      <c r="BST21" s="57"/>
      <c r="BSU21" s="57"/>
      <c r="BSV21" s="57"/>
      <c r="BSW21" s="57"/>
      <c r="BSX21" s="57"/>
      <c r="BSY21" s="57"/>
      <c r="BSZ21" s="57"/>
      <c r="BTA21" s="57"/>
      <c r="BTB21" s="57"/>
      <c r="BTC21" s="57"/>
      <c r="BTD21" s="57"/>
      <c r="BTE21" s="57"/>
      <c r="BTF21" s="57"/>
      <c r="BTG21" s="57"/>
      <c r="BTH21" s="57"/>
      <c r="BTI21" s="57"/>
      <c r="BTJ21" s="57"/>
      <c r="BTK21" s="57"/>
      <c r="BTL21" s="57"/>
      <c r="BTM21" s="57"/>
      <c r="BTN21" s="57"/>
      <c r="BTO21" s="57"/>
      <c r="BTP21" s="57"/>
      <c r="BTQ21" s="57"/>
      <c r="BTR21" s="57"/>
      <c r="BTS21" s="57"/>
      <c r="BTT21" s="57"/>
      <c r="BTU21" s="57"/>
      <c r="BTV21" s="57"/>
      <c r="BTW21" s="57"/>
      <c r="BTX21" s="57"/>
      <c r="BTY21" s="57"/>
      <c r="BTZ21" s="57"/>
      <c r="BUA21" s="57"/>
      <c r="BUB21" s="57"/>
      <c r="BUC21" s="57"/>
      <c r="BUD21" s="57"/>
      <c r="BUE21" s="57"/>
      <c r="BUF21" s="57"/>
      <c r="BUG21" s="57"/>
      <c r="BUH21" s="57"/>
      <c r="BUI21" s="57"/>
      <c r="BUJ21" s="57"/>
      <c r="BUK21" s="57"/>
      <c r="BUL21" s="57"/>
      <c r="BUM21" s="57"/>
      <c r="BUN21" s="57"/>
      <c r="BUO21" s="57"/>
      <c r="BUP21" s="57"/>
      <c r="BUQ21" s="57"/>
      <c r="BUR21" s="57"/>
      <c r="BUS21" s="57"/>
      <c r="BUT21" s="57"/>
      <c r="BUU21" s="57"/>
      <c r="BUV21" s="57"/>
      <c r="BUW21" s="57"/>
      <c r="BUX21" s="57"/>
      <c r="BUY21" s="57"/>
      <c r="BUZ21" s="57"/>
      <c r="BVA21" s="57"/>
      <c r="BVB21" s="57"/>
      <c r="BVC21" s="57"/>
      <c r="BVD21" s="57"/>
      <c r="BVE21" s="57"/>
      <c r="BVF21" s="57"/>
      <c r="BVG21" s="57"/>
      <c r="BVH21" s="57"/>
      <c r="BVI21" s="57"/>
      <c r="BVJ21" s="57"/>
      <c r="BVK21" s="57"/>
      <c r="BVL21" s="57"/>
      <c r="BVM21" s="57"/>
      <c r="BVN21" s="57"/>
      <c r="BVO21" s="57"/>
      <c r="BVP21" s="57"/>
      <c r="BVQ21" s="57"/>
      <c r="BVR21" s="57"/>
      <c r="BVS21" s="57"/>
      <c r="BVT21" s="57"/>
      <c r="BVU21" s="57"/>
      <c r="BVV21" s="57"/>
      <c r="BVW21" s="57"/>
      <c r="BVX21" s="57"/>
      <c r="BVY21" s="57"/>
      <c r="BVZ21" s="57"/>
      <c r="BWA21" s="57"/>
      <c r="BWB21" s="57"/>
      <c r="BWC21" s="57"/>
      <c r="BWD21" s="57"/>
      <c r="BWE21" s="57"/>
      <c r="BWF21" s="57"/>
      <c r="BWG21" s="57"/>
      <c r="BWH21" s="57"/>
      <c r="BWI21" s="57"/>
      <c r="BWJ21" s="57"/>
      <c r="BWK21" s="57"/>
      <c r="BWL21" s="57"/>
      <c r="BWM21" s="57"/>
      <c r="BWN21" s="57"/>
      <c r="BWO21" s="57"/>
      <c r="BWP21" s="57"/>
      <c r="BWQ21" s="57"/>
      <c r="BWR21" s="57"/>
      <c r="BWS21" s="57"/>
      <c r="BWT21" s="57"/>
      <c r="BWU21" s="57"/>
      <c r="BWV21" s="57"/>
      <c r="BWW21" s="57"/>
      <c r="BWX21" s="57"/>
      <c r="BWY21" s="57"/>
      <c r="BWZ21" s="57"/>
      <c r="BXA21" s="57"/>
      <c r="BXB21" s="57"/>
      <c r="BXC21" s="57"/>
      <c r="BXD21" s="57"/>
      <c r="BXE21" s="57"/>
      <c r="BXF21" s="57"/>
      <c r="BXG21" s="57"/>
      <c r="BXH21" s="57"/>
      <c r="BXI21" s="57"/>
      <c r="BXJ21" s="57"/>
      <c r="BXK21" s="57"/>
      <c r="BXL21" s="57"/>
      <c r="BXM21" s="57"/>
      <c r="BXN21" s="57"/>
      <c r="BXO21" s="57"/>
      <c r="BXP21" s="57"/>
      <c r="BXQ21" s="57"/>
      <c r="BXR21" s="57"/>
      <c r="BXS21" s="57"/>
      <c r="BXT21" s="57"/>
      <c r="BXU21" s="57"/>
      <c r="BXV21" s="57"/>
      <c r="BXW21" s="57"/>
      <c r="BXX21" s="57"/>
      <c r="BXY21" s="57"/>
      <c r="BXZ21" s="57"/>
      <c r="BYA21" s="57"/>
      <c r="BYB21" s="57"/>
      <c r="BYC21" s="57"/>
      <c r="BYD21" s="57"/>
      <c r="BYE21" s="57"/>
      <c r="BYF21" s="57"/>
      <c r="BYG21" s="57"/>
      <c r="BYH21" s="57"/>
      <c r="BYI21" s="57"/>
      <c r="BYJ21" s="57"/>
      <c r="BYK21" s="57"/>
      <c r="BYL21" s="57"/>
      <c r="BYM21" s="57"/>
      <c r="BYN21" s="57"/>
      <c r="BYO21" s="57"/>
      <c r="BYP21" s="57"/>
      <c r="BYQ21" s="57"/>
      <c r="BYR21" s="57"/>
      <c r="BYS21" s="57"/>
      <c r="BYT21" s="57"/>
      <c r="BYU21" s="57"/>
      <c r="BYV21" s="57"/>
      <c r="BYW21" s="57"/>
      <c r="BYX21" s="57"/>
      <c r="BYY21" s="57"/>
      <c r="BYZ21" s="57"/>
      <c r="BZA21" s="57"/>
      <c r="BZB21" s="57"/>
      <c r="BZC21" s="57"/>
      <c r="BZD21" s="57"/>
      <c r="BZE21" s="57"/>
      <c r="BZF21" s="57"/>
      <c r="BZG21" s="57"/>
      <c r="BZH21" s="57"/>
      <c r="BZI21" s="57"/>
      <c r="BZJ21" s="57"/>
      <c r="BZK21" s="57"/>
      <c r="BZL21" s="57"/>
      <c r="BZM21" s="57"/>
      <c r="BZN21" s="57"/>
      <c r="BZO21" s="57"/>
      <c r="BZP21" s="57"/>
      <c r="BZQ21" s="57"/>
      <c r="BZR21" s="57"/>
      <c r="BZS21" s="57"/>
      <c r="BZT21" s="57"/>
      <c r="BZU21" s="57"/>
      <c r="BZV21" s="57"/>
      <c r="BZW21" s="57"/>
      <c r="BZX21" s="57"/>
      <c r="BZY21" s="57"/>
      <c r="BZZ21" s="57"/>
      <c r="CAA21" s="57"/>
      <c r="CAB21" s="57"/>
      <c r="CAC21" s="57"/>
      <c r="CAD21" s="57"/>
      <c r="CAE21" s="57"/>
      <c r="CAF21" s="57"/>
      <c r="CAG21" s="57"/>
      <c r="CAH21" s="57"/>
      <c r="CAI21" s="57"/>
      <c r="CAJ21" s="57"/>
      <c r="CAK21" s="57"/>
      <c r="CAL21" s="57"/>
      <c r="CAM21" s="57"/>
      <c r="CAN21" s="57"/>
      <c r="CAO21" s="57"/>
      <c r="CAP21" s="57"/>
      <c r="CAQ21" s="57"/>
      <c r="CAR21" s="57"/>
      <c r="CAS21" s="57"/>
      <c r="CAT21" s="57"/>
      <c r="CAU21" s="57"/>
      <c r="CAV21" s="57"/>
      <c r="CAW21" s="57"/>
      <c r="CAX21" s="57"/>
      <c r="CAY21" s="57"/>
      <c r="CAZ21" s="57"/>
      <c r="CBA21" s="57"/>
      <c r="CBB21" s="57"/>
      <c r="CBC21" s="57"/>
      <c r="CBD21" s="57"/>
      <c r="CBE21" s="57"/>
      <c r="CBF21" s="57"/>
      <c r="CBG21" s="57"/>
      <c r="CBH21" s="57"/>
      <c r="CBI21" s="57"/>
      <c r="CBJ21" s="57"/>
      <c r="CBK21" s="57"/>
      <c r="CBL21" s="57"/>
      <c r="CBM21" s="57"/>
      <c r="CBN21" s="57"/>
      <c r="CBO21" s="57"/>
      <c r="CBP21" s="57"/>
      <c r="CBQ21" s="57"/>
      <c r="CBR21" s="57"/>
      <c r="CBS21" s="57"/>
      <c r="CBT21" s="57"/>
      <c r="CBU21" s="57"/>
      <c r="CBV21" s="57"/>
      <c r="CBW21" s="57"/>
      <c r="CBX21" s="57"/>
      <c r="CBY21" s="57"/>
      <c r="CBZ21" s="57"/>
      <c r="CCA21" s="57"/>
      <c r="CCB21" s="57"/>
      <c r="CCC21" s="57"/>
      <c r="CCD21" s="57"/>
      <c r="CCE21" s="57"/>
      <c r="CCF21" s="57"/>
      <c r="CCG21" s="57"/>
      <c r="CCH21" s="57"/>
      <c r="CCI21" s="57"/>
      <c r="CCJ21" s="57"/>
      <c r="CCK21" s="57"/>
      <c r="CCL21" s="57"/>
      <c r="CCM21" s="57"/>
      <c r="CCN21" s="57"/>
      <c r="CCO21" s="57"/>
      <c r="CCP21" s="57"/>
      <c r="CCQ21" s="57"/>
      <c r="CCR21" s="57"/>
      <c r="CCS21" s="57"/>
      <c r="CCT21" s="57"/>
      <c r="CCU21" s="57"/>
      <c r="CCV21" s="57"/>
      <c r="CCW21" s="57"/>
      <c r="CCX21" s="57"/>
      <c r="CCY21" s="57"/>
      <c r="CCZ21" s="57"/>
      <c r="CDA21" s="57"/>
      <c r="CDB21" s="57"/>
      <c r="CDC21" s="57"/>
      <c r="CDD21" s="57"/>
      <c r="CDE21" s="57"/>
      <c r="CDF21" s="57"/>
      <c r="CDG21" s="57"/>
      <c r="CDH21" s="57"/>
      <c r="CDI21" s="57"/>
      <c r="CDJ21" s="57"/>
      <c r="CDK21" s="57"/>
      <c r="CDL21" s="57"/>
      <c r="CDM21" s="57"/>
      <c r="CDN21" s="57"/>
      <c r="CDO21" s="57"/>
      <c r="CDP21" s="57"/>
      <c r="CDQ21" s="57"/>
      <c r="CDR21" s="57"/>
      <c r="CDS21" s="57"/>
      <c r="CDT21" s="57"/>
      <c r="CDU21" s="57"/>
      <c r="CDV21" s="57"/>
      <c r="CDW21" s="57"/>
      <c r="CDX21" s="57"/>
      <c r="CDY21" s="57"/>
      <c r="CDZ21" s="57"/>
      <c r="CEA21" s="57"/>
      <c r="CEB21" s="57"/>
      <c r="CEC21" s="57"/>
      <c r="CED21" s="57"/>
      <c r="CEE21" s="57"/>
      <c r="CEF21" s="57"/>
      <c r="CEG21" s="57"/>
      <c r="CEH21" s="57"/>
      <c r="CEI21" s="57"/>
      <c r="CEJ21" s="57"/>
      <c r="CEK21" s="57"/>
      <c r="CEL21" s="57"/>
      <c r="CEM21" s="57"/>
      <c r="CEN21" s="57"/>
      <c r="CEO21" s="57"/>
      <c r="CEP21" s="57"/>
      <c r="CEQ21" s="57"/>
      <c r="CER21" s="57"/>
      <c r="CES21" s="57"/>
      <c r="CET21" s="57"/>
      <c r="CEU21" s="57"/>
      <c r="CEV21" s="57"/>
      <c r="CEW21" s="57"/>
      <c r="CEX21" s="57"/>
      <c r="CEY21" s="57"/>
      <c r="CEZ21" s="57"/>
      <c r="CFA21" s="57"/>
      <c r="CFB21" s="57"/>
      <c r="CFC21" s="57"/>
      <c r="CFD21" s="57"/>
      <c r="CFE21" s="57"/>
      <c r="CFF21" s="57"/>
      <c r="CFG21" s="57"/>
      <c r="CFH21" s="57"/>
      <c r="CFI21" s="57"/>
      <c r="CFJ21" s="57"/>
      <c r="CFK21" s="57"/>
      <c r="CFL21" s="57"/>
      <c r="CFM21" s="57"/>
      <c r="CFN21" s="57"/>
      <c r="CFO21" s="57"/>
      <c r="CFP21" s="57"/>
      <c r="CFQ21" s="57"/>
      <c r="CFR21" s="57"/>
      <c r="CFS21" s="57"/>
      <c r="CFT21" s="57"/>
      <c r="CFU21" s="57"/>
      <c r="CFV21" s="57"/>
      <c r="CFW21" s="57"/>
      <c r="CFX21" s="57"/>
      <c r="CFY21" s="57"/>
      <c r="CFZ21" s="57"/>
      <c r="CGA21" s="57"/>
      <c r="CGB21" s="57"/>
      <c r="CGC21" s="57"/>
      <c r="CGD21" s="57"/>
      <c r="CGE21" s="57"/>
      <c r="CGF21" s="57"/>
      <c r="CGG21" s="57"/>
      <c r="CGH21" s="57"/>
      <c r="CGI21" s="57"/>
      <c r="CGJ21" s="57"/>
      <c r="CGK21" s="57"/>
      <c r="CGL21" s="57"/>
      <c r="CGM21" s="57"/>
      <c r="CGN21" s="57"/>
      <c r="CGO21" s="57"/>
      <c r="CGP21" s="57"/>
      <c r="CGQ21" s="57"/>
      <c r="CGR21" s="57"/>
      <c r="CGS21" s="57"/>
      <c r="CGT21" s="57"/>
      <c r="CGU21" s="57"/>
      <c r="CGV21" s="57"/>
      <c r="CGW21" s="57"/>
      <c r="CGX21" s="57"/>
      <c r="CGY21" s="57"/>
      <c r="CGZ21" s="57"/>
      <c r="CHA21" s="57"/>
      <c r="CHB21" s="57"/>
      <c r="CHC21" s="57"/>
      <c r="CHD21" s="57"/>
      <c r="CHE21" s="57"/>
      <c r="CHF21" s="57"/>
      <c r="CHG21" s="57"/>
      <c r="CHH21" s="57"/>
      <c r="CHI21" s="57"/>
      <c r="CHJ21" s="57"/>
      <c r="CHK21" s="57"/>
      <c r="CHL21" s="57"/>
      <c r="CHM21" s="57"/>
      <c r="CHN21" s="57"/>
      <c r="CHO21" s="57"/>
      <c r="CHP21" s="57"/>
      <c r="CHQ21" s="57"/>
      <c r="CHR21" s="57"/>
      <c r="CHS21" s="57"/>
      <c r="CHT21" s="57"/>
      <c r="CHU21" s="57"/>
      <c r="CHV21" s="57"/>
      <c r="CHW21" s="57"/>
      <c r="CHX21" s="57"/>
      <c r="CHY21" s="57"/>
      <c r="CHZ21" s="57"/>
      <c r="CIA21" s="57"/>
      <c r="CIB21" s="57"/>
      <c r="CIC21" s="57"/>
      <c r="CID21" s="57"/>
      <c r="CIE21" s="57"/>
      <c r="CIF21" s="57"/>
      <c r="CIG21" s="57"/>
      <c r="CIH21" s="57"/>
      <c r="CII21" s="57"/>
      <c r="CIJ21" s="57"/>
      <c r="CIK21" s="57"/>
      <c r="CIL21" s="57"/>
      <c r="CIM21" s="57"/>
      <c r="CIN21" s="57"/>
      <c r="CIO21" s="57"/>
      <c r="CIP21" s="57"/>
      <c r="CIQ21" s="57"/>
      <c r="CIR21" s="57"/>
      <c r="CIS21" s="57"/>
      <c r="CIT21" s="57"/>
      <c r="CIU21" s="57"/>
      <c r="CIV21" s="57"/>
      <c r="CIW21" s="57"/>
      <c r="CIX21" s="57"/>
      <c r="CIY21" s="57"/>
      <c r="CIZ21" s="57"/>
      <c r="CJA21" s="57"/>
      <c r="CJB21" s="57"/>
      <c r="CJC21" s="57"/>
      <c r="CJD21" s="57"/>
      <c r="CJE21" s="57"/>
      <c r="CJF21" s="57"/>
      <c r="CJG21" s="57"/>
      <c r="CJH21" s="57"/>
      <c r="CJI21" s="57"/>
      <c r="CJJ21" s="57"/>
      <c r="CJK21" s="57"/>
      <c r="CJL21" s="57"/>
      <c r="CJM21" s="57"/>
      <c r="CJN21" s="57"/>
      <c r="CJO21" s="57"/>
      <c r="CJP21" s="57"/>
      <c r="CJQ21" s="57"/>
      <c r="CJR21" s="57"/>
      <c r="CJS21" s="57"/>
      <c r="CJT21" s="57"/>
      <c r="CJU21" s="57"/>
      <c r="CJV21" s="57"/>
      <c r="CJW21" s="57"/>
      <c r="CJX21" s="57"/>
      <c r="CJY21" s="57"/>
      <c r="CJZ21" s="57"/>
      <c r="CKA21" s="57"/>
      <c r="CKB21" s="57"/>
      <c r="CKC21" s="57"/>
      <c r="CKD21" s="57"/>
      <c r="CKE21" s="57"/>
      <c r="CKF21" s="57"/>
      <c r="CKG21" s="57"/>
      <c r="CKH21" s="57"/>
      <c r="CKI21" s="57"/>
      <c r="CKJ21" s="57"/>
      <c r="CKK21" s="57"/>
      <c r="CKL21" s="57"/>
      <c r="CKM21" s="57"/>
      <c r="CKN21" s="57"/>
      <c r="CKO21" s="57"/>
      <c r="CKP21" s="57"/>
      <c r="CKQ21" s="57"/>
      <c r="CKR21" s="57"/>
      <c r="CKS21" s="57"/>
      <c r="CKT21" s="57"/>
      <c r="CKU21" s="57"/>
      <c r="CKV21" s="57"/>
      <c r="CKW21" s="57"/>
      <c r="CKX21" s="57"/>
      <c r="CKY21" s="57"/>
      <c r="CKZ21" s="57"/>
      <c r="CLA21" s="57"/>
      <c r="CLB21" s="57"/>
      <c r="CLC21" s="57"/>
      <c r="CLD21" s="57"/>
      <c r="CLE21" s="57"/>
      <c r="CLF21" s="57"/>
      <c r="CLG21" s="57"/>
      <c r="CLH21" s="57"/>
      <c r="CLI21" s="57"/>
      <c r="CLJ21" s="57"/>
      <c r="CLK21" s="57"/>
      <c r="CLL21" s="57"/>
      <c r="CLM21" s="57"/>
      <c r="CLN21" s="57"/>
      <c r="CLO21" s="57"/>
      <c r="CLP21" s="57"/>
      <c r="CLQ21" s="57"/>
      <c r="CLR21" s="57"/>
      <c r="CLS21" s="57"/>
      <c r="CLT21" s="57"/>
      <c r="CLU21" s="57"/>
      <c r="CLV21" s="57"/>
      <c r="CLW21" s="57"/>
      <c r="CLX21" s="57"/>
      <c r="CLY21" s="57"/>
      <c r="CLZ21" s="57"/>
      <c r="CMA21" s="57"/>
      <c r="CMB21" s="57"/>
      <c r="CMC21" s="57"/>
      <c r="CMD21" s="57"/>
      <c r="CME21" s="57"/>
      <c r="CMF21" s="57"/>
      <c r="CMG21" s="57"/>
      <c r="CMH21" s="57"/>
      <c r="CMI21" s="57"/>
      <c r="CMJ21" s="57"/>
      <c r="CMK21" s="57"/>
      <c r="CML21" s="57"/>
      <c r="CMM21" s="57"/>
      <c r="CMN21" s="57"/>
      <c r="CMO21" s="57"/>
      <c r="CMP21" s="57"/>
      <c r="CMQ21" s="57"/>
      <c r="CMR21" s="57"/>
      <c r="CMS21" s="57"/>
      <c r="CMT21" s="57"/>
      <c r="CMU21" s="57"/>
      <c r="CMV21" s="57"/>
      <c r="CMW21" s="57"/>
      <c r="CMX21" s="57"/>
      <c r="CMY21" s="57"/>
      <c r="CMZ21" s="57"/>
      <c r="CNA21" s="57"/>
      <c r="CNB21" s="57"/>
      <c r="CNC21" s="57"/>
      <c r="CND21" s="57"/>
      <c r="CNE21" s="57"/>
      <c r="CNF21" s="57"/>
      <c r="CNG21" s="57"/>
      <c r="CNH21" s="57"/>
      <c r="CNI21" s="57"/>
      <c r="CNJ21" s="57"/>
      <c r="CNK21" s="57"/>
      <c r="CNL21" s="57"/>
      <c r="CNM21" s="57"/>
      <c r="CNN21" s="57"/>
      <c r="CNO21" s="57"/>
      <c r="CNP21" s="57"/>
      <c r="CNQ21" s="57"/>
      <c r="CNR21" s="57"/>
      <c r="CNS21" s="57"/>
      <c r="CNT21" s="57"/>
      <c r="CNU21" s="57"/>
      <c r="CNV21" s="57"/>
      <c r="CNW21" s="57"/>
      <c r="CNX21" s="57"/>
      <c r="CNY21" s="57"/>
      <c r="CNZ21" s="57"/>
      <c r="COA21" s="57"/>
      <c r="COB21" s="57"/>
      <c r="COC21" s="57"/>
      <c r="COD21" s="57"/>
      <c r="COE21" s="57"/>
      <c r="COF21" s="57"/>
      <c r="COG21" s="57"/>
      <c r="COH21" s="57"/>
      <c r="COI21" s="57"/>
      <c r="COJ21" s="57"/>
      <c r="COK21" s="57"/>
      <c r="COL21" s="57"/>
      <c r="COM21" s="57"/>
      <c r="CON21" s="57"/>
      <c r="COO21" s="57"/>
      <c r="COP21" s="57"/>
      <c r="COQ21" s="57"/>
      <c r="COR21" s="57"/>
      <c r="COS21" s="57"/>
      <c r="COT21" s="57"/>
      <c r="COU21" s="57"/>
      <c r="COV21" s="57"/>
      <c r="COW21" s="57"/>
      <c r="COX21" s="57"/>
      <c r="COY21" s="57"/>
      <c r="COZ21" s="57"/>
      <c r="CPA21" s="57"/>
      <c r="CPB21" s="57"/>
      <c r="CPC21" s="57"/>
      <c r="CPD21" s="57"/>
      <c r="CPE21" s="57"/>
      <c r="CPF21" s="57"/>
      <c r="CPG21" s="57"/>
      <c r="CPH21" s="57"/>
      <c r="CPI21" s="57"/>
      <c r="CPJ21" s="57"/>
      <c r="CPK21" s="57"/>
      <c r="CPL21" s="57"/>
      <c r="CPM21" s="57"/>
      <c r="CPN21" s="57"/>
      <c r="CPO21" s="57"/>
      <c r="CPP21" s="57"/>
      <c r="CPQ21" s="57"/>
      <c r="CPR21" s="57"/>
      <c r="CPS21" s="57"/>
      <c r="CPT21" s="57"/>
      <c r="CPU21" s="57"/>
      <c r="CPV21" s="57"/>
      <c r="CPW21" s="57"/>
      <c r="CPX21" s="57"/>
      <c r="CPY21" s="57"/>
      <c r="CPZ21" s="57"/>
      <c r="CQA21" s="57"/>
      <c r="CQB21" s="57"/>
      <c r="CQC21" s="57"/>
      <c r="CQD21" s="57"/>
      <c r="CQE21" s="57"/>
      <c r="CQF21" s="57"/>
      <c r="CQG21" s="57"/>
      <c r="CQH21" s="57"/>
      <c r="CQI21" s="57"/>
      <c r="CQJ21" s="57"/>
      <c r="CQK21" s="57"/>
      <c r="CQL21" s="57"/>
      <c r="CQM21" s="57"/>
      <c r="CQN21" s="57"/>
      <c r="CQO21" s="57"/>
      <c r="CQP21" s="57"/>
      <c r="CQQ21" s="57"/>
      <c r="CQR21" s="57"/>
      <c r="CQS21" s="57"/>
      <c r="CQT21" s="57"/>
      <c r="CQU21" s="57"/>
      <c r="CQV21" s="57"/>
      <c r="CQW21" s="57"/>
      <c r="CQX21" s="57"/>
      <c r="CQY21" s="57"/>
      <c r="CQZ21" s="57"/>
      <c r="CRA21" s="57"/>
      <c r="CRB21" s="57"/>
      <c r="CRC21" s="57"/>
      <c r="CRD21" s="57"/>
      <c r="CRE21" s="57"/>
      <c r="CRF21" s="57"/>
      <c r="CRG21" s="57"/>
      <c r="CRH21" s="57"/>
      <c r="CRI21" s="57"/>
      <c r="CRJ21" s="57"/>
      <c r="CRK21" s="57"/>
      <c r="CRL21" s="57"/>
      <c r="CRM21" s="57"/>
      <c r="CRN21" s="57"/>
      <c r="CRO21" s="57"/>
      <c r="CRP21" s="57"/>
      <c r="CRQ21" s="57"/>
      <c r="CRR21" s="57"/>
      <c r="CRS21" s="57"/>
      <c r="CRT21" s="57"/>
      <c r="CRU21" s="57"/>
      <c r="CRV21" s="57"/>
      <c r="CRW21" s="57"/>
      <c r="CRX21" s="57"/>
      <c r="CRY21" s="57"/>
      <c r="CRZ21" s="57"/>
      <c r="CSA21" s="57"/>
      <c r="CSB21" s="57"/>
      <c r="CSC21" s="57"/>
      <c r="CSD21" s="57"/>
      <c r="CSE21" s="57"/>
      <c r="CSF21" s="57"/>
      <c r="CSG21" s="57"/>
      <c r="CSH21" s="57"/>
      <c r="CSI21" s="57"/>
      <c r="CSJ21" s="57"/>
      <c r="CSK21" s="57"/>
      <c r="CSL21" s="57"/>
      <c r="CSM21" s="57"/>
      <c r="CSN21" s="57"/>
      <c r="CSO21" s="57"/>
      <c r="CSP21" s="57"/>
      <c r="CSQ21" s="57"/>
      <c r="CSR21" s="57"/>
      <c r="CSS21" s="57"/>
      <c r="CST21" s="57"/>
      <c r="CSU21" s="57"/>
      <c r="CSV21" s="57"/>
      <c r="CSW21" s="57"/>
      <c r="CSX21" s="57"/>
      <c r="CSY21" s="57"/>
      <c r="CSZ21" s="57"/>
      <c r="CTA21" s="57"/>
      <c r="CTB21" s="57"/>
      <c r="CTC21" s="57"/>
      <c r="CTD21" s="57"/>
      <c r="CTE21" s="57"/>
      <c r="CTF21" s="57"/>
      <c r="CTG21" s="57"/>
      <c r="CTH21" s="57"/>
      <c r="CTI21" s="57"/>
      <c r="CTJ21" s="57"/>
      <c r="CTK21" s="57"/>
      <c r="CTL21" s="57"/>
      <c r="CTM21" s="57"/>
      <c r="CTN21" s="57"/>
      <c r="CTO21" s="57"/>
      <c r="CTP21" s="57"/>
      <c r="CTQ21" s="57"/>
      <c r="CTR21" s="57"/>
      <c r="CTS21" s="57"/>
      <c r="CTT21" s="57"/>
      <c r="CTU21" s="57"/>
      <c r="CTV21" s="57"/>
      <c r="CTW21" s="57"/>
      <c r="CTX21" s="57"/>
      <c r="CTY21" s="57"/>
      <c r="CTZ21" s="57"/>
      <c r="CUA21" s="57"/>
      <c r="CUB21" s="57"/>
      <c r="CUC21" s="57"/>
      <c r="CUD21" s="57"/>
      <c r="CUE21" s="57"/>
      <c r="CUF21" s="57"/>
      <c r="CUG21" s="57"/>
      <c r="CUH21" s="57"/>
      <c r="CUI21" s="57"/>
      <c r="CUJ21" s="57"/>
      <c r="CUK21" s="57"/>
      <c r="CUL21" s="57"/>
      <c r="CUM21" s="57"/>
      <c r="CUN21" s="57"/>
      <c r="CUO21" s="57"/>
      <c r="CUP21" s="57"/>
      <c r="CUQ21" s="57"/>
      <c r="CUR21" s="57"/>
      <c r="CUS21" s="57"/>
      <c r="CUT21" s="57"/>
      <c r="CUU21" s="57"/>
      <c r="CUV21" s="57"/>
      <c r="CUW21" s="57"/>
      <c r="CUX21" s="57"/>
      <c r="CUY21" s="57"/>
      <c r="CUZ21" s="57"/>
      <c r="CVA21" s="57"/>
      <c r="CVB21" s="57"/>
      <c r="CVC21" s="57"/>
      <c r="CVD21" s="57"/>
      <c r="CVE21" s="57"/>
      <c r="CVF21" s="57"/>
      <c r="CVG21" s="57"/>
      <c r="CVH21" s="57"/>
      <c r="CVI21" s="57"/>
      <c r="CVJ21" s="57"/>
      <c r="CVK21" s="57"/>
      <c r="CVL21" s="57"/>
      <c r="CVM21" s="57"/>
      <c r="CVN21" s="57"/>
      <c r="CVO21" s="57"/>
      <c r="CVP21" s="57"/>
      <c r="CVQ21" s="57"/>
      <c r="CVR21" s="57"/>
      <c r="CVS21" s="57"/>
      <c r="CVT21" s="57"/>
      <c r="CVU21" s="57"/>
      <c r="CVV21" s="57"/>
      <c r="CVW21" s="57"/>
      <c r="CVX21" s="57"/>
      <c r="CVY21" s="57"/>
      <c r="CVZ21" s="57"/>
      <c r="CWA21" s="57"/>
      <c r="CWB21" s="57"/>
      <c r="CWC21" s="57"/>
      <c r="CWD21" s="57"/>
      <c r="CWE21" s="57"/>
      <c r="CWF21" s="57"/>
      <c r="CWG21" s="57"/>
      <c r="CWH21" s="57"/>
      <c r="CWI21" s="57"/>
      <c r="CWJ21" s="57"/>
      <c r="CWK21" s="57"/>
      <c r="CWL21" s="57"/>
      <c r="CWM21" s="57"/>
      <c r="CWN21" s="57"/>
      <c r="CWO21" s="57"/>
      <c r="CWP21" s="57"/>
      <c r="CWQ21" s="57"/>
      <c r="CWR21" s="57"/>
      <c r="CWS21" s="57"/>
      <c r="CWT21" s="57"/>
      <c r="CWU21" s="57"/>
      <c r="CWV21" s="57"/>
      <c r="CWW21" s="57"/>
      <c r="CWX21" s="57"/>
      <c r="CWY21" s="57"/>
      <c r="CWZ21" s="57"/>
      <c r="CXA21" s="57"/>
      <c r="CXB21" s="57"/>
      <c r="CXC21" s="57"/>
      <c r="CXD21" s="57"/>
      <c r="CXE21" s="57"/>
      <c r="CXF21" s="57"/>
      <c r="CXG21" s="57"/>
      <c r="CXH21" s="57"/>
      <c r="CXI21" s="57"/>
      <c r="CXJ21" s="57"/>
      <c r="CXK21" s="57"/>
      <c r="CXL21" s="57"/>
      <c r="CXM21" s="57"/>
      <c r="CXN21" s="57"/>
      <c r="CXO21" s="57"/>
      <c r="CXP21" s="57"/>
      <c r="CXQ21" s="57"/>
      <c r="CXR21" s="57"/>
      <c r="CXS21" s="57"/>
      <c r="CXT21" s="57"/>
      <c r="CXU21" s="57"/>
      <c r="CXV21" s="57"/>
      <c r="CXW21" s="57"/>
      <c r="CXX21" s="57"/>
      <c r="CXY21" s="57"/>
      <c r="CXZ21" s="57"/>
      <c r="CYA21" s="57"/>
      <c r="CYB21" s="57"/>
      <c r="CYC21" s="57"/>
      <c r="CYD21" s="57"/>
      <c r="CYE21" s="57"/>
      <c r="CYF21" s="57"/>
      <c r="CYG21" s="57"/>
      <c r="CYH21" s="57"/>
      <c r="CYI21" s="57"/>
      <c r="CYJ21" s="57"/>
      <c r="CYK21" s="57"/>
      <c r="CYL21" s="57"/>
      <c r="CYM21" s="57"/>
      <c r="CYN21" s="57"/>
      <c r="CYO21" s="57"/>
      <c r="CYP21" s="57"/>
      <c r="CYQ21" s="57"/>
      <c r="CYR21" s="57"/>
      <c r="CYS21" s="57"/>
      <c r="CYT21" s="57"/>
      <c r="CYU21" s="57"/>
      <c r="CYV21" s="57"/>
      <c r="CYW21" s="57"/>
      <c r="CYX21" s="57"/>
      <c r="CYY21" s="57"/>
      <c r="CYZ21" s="57"/>
      <c r="CZA21" s="57"/>
      <c r="CZB21" s="57"/>
      <c r="CZC21" s="57"/>
      <c r="CZD21" s="57"/>
      <c r="CZE21" s="57"/>
      <c r="CZF21" s="57"/>
      <c r="CZG21" s="57"/>
      <c r="CZH21" s="57"/>
      <c r="CZI21" s="57"/>
      <c r="CZJ21" s="57"/>
      <c r="CZK21" s="57"/>
      <c r="CZL21" s="57"/>
      <c r="CZM21" s="57"/>
      <c r="CZN21" s="57"/>
      <c r="CZO21" s="57"/>
      <c r="CZP21" s="57"/>
      <c r="CZQ21" s="57"/>
      <c r="CZR21" s="57"/>
      <c r="CZS21" s="57"/>
      <c r="CZT21" s="57"/>
      <c r="CZU21" s="57"/>
      <c r="CZV21" s="57"/>
      <c r="CZW21" s="57"/>
      <c r="CZX21" s="57"/>
      <c r="CZY21" s="57"/>
      <c r="CZZ21" s="57"/>
      <c r="DAA21" s="57"/>
      <c r="DAB21" s="57"/>
      <c r="DAC21" s="57"/>
      <c r="DAD21" s="57"/>
      <c r="DAE21" s="57"/>
      <c r="DAF21" s="57"/>
      <c r="DAG21" s="57"/>
      <c r="DAH21" s="57"/>
      <c r="DAI21" s="57"/>
      <c r="DAJ21" s="57"/>
      <c r="DAK21" s="57"/>
      <c r="DAL21" s="57"/>
      <c r="DAM21" s="57"/>
      <c r="DAN21" s="57"/>
      <c r="DAO21" s="57"/>
      <c r="DAP21" s="57"/>
      <c r="DAQ21" s="57"/>
      <c r="DAR21" s="57"/>
      <c r="DAS21" s="57"/>
      <c r="DAT21" s="57"/>
      <c r="DAU21" s="57"/>
      <c r="DAV21" s="57"/>
      <c r="DAW21" s="57"/>
      <c r="DAX21" s="57"/>
      <c r="DAY21" s="57"/>
      <c r="DAZ21" s="57"/>
      <c r="DBA21" s="57"/>
      <c r="DBB21" s="57"/>
      <c r="DBC21" s="57"/>
      <c r="DBD21" s="57"/>
      <c r="DBE21" s="57"/>
      <c r="DBF21" s="57"/>
      <c r="DBG21" s="57"/>
      <c r="DBH21" s="57"/>
      <c r="DBI21" s="57"/>
      <c r="DBJ21" s="57"/>
      <c r="DBK21" s="57"/>
      <c r="DBL21" s="57"/>
      <c r="DBM21" s="57"/>
      <c r="DBN21" s="57"/>
      <c r="DBO21" s="57"/>
      <c r="DBP21" s="57"/>
      <c r="DBQ21" s="57"/>
      <c r="DBR21" s="57"/>
      <c r="DBS21" s="57"/>
      <c r="DBT21" s="57"/>
      <c r="DBU21" s="57"/>
      <c r="DBV21" s="57"/>
      <c r="DBW21" s="57"/>
      <c r="DBX21" s="57"/>
      <c r="DBY21" s="57"/>
      <c r="DBZ21" s="57"/>
      <c r="DCA21" s="57"/>
      <c r="DCB21" s="57"/>
      <c r="DCC21" s="57"/>
      <c r="DCD21" s="57"/>
      <c r="DCE21" s="57"/>
      <c r="DCF21" s="57"/>
      <c r="DCG21" s="57"/>
      <c r="DCH21" s="57"/>
      <c r="DCI21" s="57"/>
      <c r="DCJ21" s="57"/>
      <c r="DCK21" s="57"/>
      <c r="DCL21" s="57"/>
      <c r="DCM21" s="57"/>
      <c r="DCN21" s="57"/>
      <c r="DCO21" s="57"/>
      <c r="DCP21" s="57"/>
      <c r="DCQ21" s="57"/>
      <c r="DCR21" s="57"/>
      <c r="DCS21" s="57"/>
      <c r="DCT21" s="57"/>
      <c r="DCU21" s="57"/>
      <c r="DCV21" s="57"/>
      <c r="DCW21" s="57"/>
      <c r="DCX21" s="57"/>
      <c r="DCY21" s="57"/>
      <c r="DCZ21" s="57"/>
      <c r="DDA21" s="57"/>
      <c r="DDB21" s="57"/>
      <c r="DDC21" s="57"/>
      <c r="DDD21" s="57"/>
      <c r="DDE21" s="57"/>
      <c r="DDF21" s="57"/>
      <c r="DDG21" s="57"/>
      <c r="DDH21" s="57"/>
      <c r="DDI21" s="57"/>
      <c r="DDJ21" s="57"/>
      <c r="DDK21" s="57"/>
      <c r="DDL21" s="57"/>
      <c r="DDM21" s="57"/>
      <c r="DDN21" s="57"/>
      <c r="DDO21" s="57"/>
      <c r="DDP21" s="57"/>
      <c r="DDQ21" s="57"/>
      <c r="DDR21" s="57"/>
      <c r="DDS21" s="57"/>
      <c r="DDT21" s="57"/>
      <c r="DDU21" s="57"/>
      <c r="DDV21" s="57"/>
      <c r="DDW21" s="57"/>
      <c r="DDX21" s="57"/>
      <c r="DDY21" s="57"/>
      <c r="DDZ21" s="57"/>
      <c r="DEA21" s="57"/>
      <c r="DEB21" s="57"/>
      <c r="DEC21" s="57"/>
      <c r="DED21" s="57"/>
      <c r="DEE21" s="57"/>
      <c r="DEF21" s="57"/>
      <c r="DEG21" s="57"/>
      <c r="DEH21" s="57"/>
      <c r="DEI21" s="57"/>
      <c r="DEJ21" s="57"/>
      <c r="DEK21" s="57"/>
      <c r="DEL21" s="57"/>
      <c r="DEM21" s="57"/>
      <c r="DEN21" s="57"/>
      <c r="DEO21" s="57"/>
      <c r="DEP21" s="57"/>
      <c r="DEQ21" s="57"/>
      <c r="DER21" s="57"/>
      <c r="DES21" s="57"/>
      <c r="DET21" s="57"/>
      <c r="DEU21" s="57"/>
      <c r="DEV21" s="57"/>
      <c r="DEW21" s="57"/>
      <c r="DEX21" s="57"/>
      <c r="DEY21" s="57"/>
      <c r="DEZ21" s="57"/>
      <c r="DFA21" s="57"/>
      <c r="DFB21" s="57"/>
      <c r="DFC21" s="57"/>
      <c r="DFD21" s="57"/>
      <c r="DFE21" s="57"/>
      <c r="DFF21" s="57"/>
      <c r="DFG21" s="57"/>
      <c r="DFH21" s="57"/>
      <c r="DFI21" s="57"/>
      <c r="DFJ21" s="57"/>
      <c r="DFK21" s="57"/>
      <c r="DFL21" s="57"/>
      <c r="DFM21" s="57"/>
      <c r="DFN21" s="57"/>
      <c r="DFO21" s="57"/>
      <c r="DFP21" s="57"/>
      <c r="DFQ21" s="57"/>
      <c r="DFR21" s="57"/>
      <c r="DFS21" s="57"/>
      <c r="DFT21" s="57"/>
      <c r="DFU21" s="57"/>
      <c r="DFV21" s="57"/>
      <c r="DFW21" s="57"/>
      <c r="DFX21" s="57"/>
      <c r="DFY21" s="57"/>
      <c r="DFZ21" s="57"/>
      <c r="DGA21" s="57"/>
      <c r="DGB21" s="57"/>
      <c r="DGC21" s="57"/>
      <c r="DGD21" s="57"/>
      <c r="DGE21" s="57"/>
      <c r="DGF21" s="57"/>
      <c r="DGG21" s="57"/>
      <c r="DGH21" s="57"/>
      <c r="DGI21" s="57"/>
      <c r="DGJ21" s="57"/>
      <c r="DGK21" s="57"/>
      <c r="DGL21" s="57"/>
      <c r="DGM21" s="57"/>
      <c r="DGN21" s="57"/>
      <c r="DGO21" s="57"/>
      <c r="DGP21" s="57"/>
      <c r="DGQ21" s="57"/>
      <c r="DGR21" s="57"/>
      <c r="DGS21" s="57"/>
      <c r="DGT21" s="57"/>
      <c r="DGU21" s="57"/>
      <c r="DGV21" s="57"/>
      <c r="DGW21" s="57"/>
      <c r="DGX21" s="57"/>
      <c r="DGY21" s="57"/>
      <c r="DGZ21" s="57"/>
      <c r="DHA21" s="57"/>
      <c r="DHB21" s="57"/>
      <c r="DHC21" s="57"/>
      <c r="DHD21" s="57"/>
      <c r="DHE21" s="57"/>
      <c r="DHF21" s="57"/>
      <c r="DHG21" s="57"/>
      <c r="DHH21" s="57"/>
      <c r="DHI21" s="57"/>
      <c r="DHJ21" s="57"/>
      <c r="DHK21" s="57"/>
      <c r="DHL21" s="57"/>
      <c r="DHM21" s="57"/>
      <c r="DHN21" s="57"/>
      <c r="DHO21" s="57"/>
      <c r="DHP21" s="57"/>
      <c r="DHQ21" s="57"/>
      <c r="DHR21" s="57"/>
      <c r="DHS21" s="57"/>
      <c r="DHT21" s="57"/>
      <c r="DHU21" s="57"/>
      <c r="DHV21" s="57"/>
      <c r="DHW21" s="57"/>
      <c r="DHX21" s="57"/>
      <c r="DHY21" s="57"/>
      <c r="DHZ21" s="57"/>
      <c r="DIA21" s="57"/>
      <c r="DIB21" s="57"/>
      <c r="DIC21" s="57"/>
      <c r="DID21" s="57"/>
      <c r="DIE21" s="57"/>
      <c r="DIF21" s="57"/>
      <c r="DIG21" s="57"/>
      <c r="DIH21" s="57"/>
      <c r="DII21" s="57"/>
      <c r="DIJ21" s="57"/>
      <c r="DIK21" s="57"/>
      <c r="DIL21" s="57"/>
      <c r="DIM21" s="57"/>
      <c r="DIN21" s="57"/>
      <c r="DIO21" s="57"/>
      <c r="DIP21" s="57"/>
      <c r="DIQ21" s="57"/>
      <c r="DIR21" s="57"/>
      <c r="DIS21" s="57"/>
      <c r="DIT21" s="57"/>
      <c r="DIU21" s="57"/>
      <c r="DIV21" s="57"/>
      <c r="DIW21" s="57"/>
      <c r="DIX21" s="57"/>
      <c r="DIY21" s="57"/>
      <c r="DIZ21" s="57"/>
      <c r="DJA21" s="57"/>
      <c r="DJB21" s="57"/>
      <c r="DJC21" s="57"/>
      <c r="DJD21" s="57"/>
      <c r="DJE21" s="57"/>
      <c r="DJF21" s="57"/>
      <c r="DJG21" s="57"/>
      <c r="DJH21" s="57"/>
      <c r="DJI21" s="57"/>
      <c r="DJJ21" s="57"/>
      <c r="DJK21" s="57"/>
      <c r="DJL21" s="57"/>
      <c r="DJM21" s="57"/>
      <c r="DJN21" s="57"/>
      <c r="DJO21" s="57"/>
      <c r="DJP21" s="57"/>
      <c r="DJQ21" s="57"/>
      <c r="DJR21" s="57"/>
      <c r="DJS21" s="57"/>
      <c r="DJT21" s="57"/>
      <c r="DJU21" s="57"/>
      <c r="DJV21" s="57"/>
      <c r="DJW21" s="57"/>
      <c r="DJX21" s="57"/>
      <c r="DJY21" s="57"/>
      <c r="DJZ21" s="57"/>
      <c r="DKA21" s="57"/>
      <c r="DKB21" s="57"/>
      <c r="DKC21" s="57"/>
      <c r="DKD21" s="57"/>
      <c r="DKE21" s="57"/>
      <c r="DKF21" s="57"/>
      <c r="DKG21" s="57"/>
      <c r="DKH21" s="57"/>
      <c r="DKI21" s="57"/>
      <c r="DKJ21" s="57"/>
      <c r="DKK21" s="57"/>
      <c r="DKL21" s="57"/>
      <c r="DKM21" s="57"/>
      <c r="DKN21" s="57"/>
      <c r="DKO21" s="57"/>
      <c r="DKP21" s="57"/>
      <c r="DKQ21" s="57"/>
      <c r="DKR21" s="57"/>
      <c r="DKS21" s="57"/>
      <c r="DKT21" s="57"/>
      <c r="DKU21" s="57"/>
      <c r="DKV21" s="57"/>
      <c r="DKW21" s="57"/>
      <c r="DKX21" s="57"/>
      <c r="DKY21" s="57"/>
      <c r="DKZ21" s="57"/>
      <c r="DLA21" s="57"/>
      <c r="DLB21" s="57"/>
      <c r="DLC21" s="57"/>
      <c r="DLD21" s="57"/>
      <c r="DLE21" s="57"/>
      <c r="DLF21" s="57"/>
      <c r="DLG21" s="57"/>
      <c r="DLH21" s="57"/>
      <c r="DLI21" s="57"/>
      <c r="DLJ21" s="57"/>
      <c r="DLK21" s="57"/>
      <c r="DLL21" s="57"/>
      <c r="DLM21" s="57"/>
      <c r="DLN21" s="57"/>
      <c r="DLO21" s="57"/>
      <c r="DLP21" s="57"/>
      <c r="DLQ21" s="57"/>
      <c r="DLR21" s="57"/>
      <c r="DLS21" s="57"/>
      <c r="DLT21" s="57"/>
      <c r="DLU21" s="57"/>
      <c r="DLV21" s="57"/>
      <c r="DLW21" s="57"/>
      <c r="DLX21" s="57"/>
      <c r="DLY21" s="57"/>
      <c r="DLZ21" s="57"/>
      <c r="DMA21" s="57"/>
      <c r="DMB21" s="57"/>
      <c r="DMC21" s="57"/>
      <c r="DMD21" s="57"/>
      <c r="DME21" s="57"/>
      <c r="DMF21" s="57"/>
      <c r="DMG21" s="57"/>
      <c r="DMH21" s="57"/>
      <c r="DMI21" s="57"/>
      <c r="DMJ21" s="57"/>
      <c r="DMK21" s="57"/>
      <c r="DML21" s="57"/>
      <c r="DMM21" s="57"/>
      <c r="DMN21" s="57"/>
      <c r="DMO21" s="57"/>
      <c r="DMP21" s="57"/>
      <c r="DMQ21" s="57"/>
      <c r="DMR21" s="57"/>
      <c r="DMS21" s="57"/>
      <c r="DMT21" s="57"/>
      <c r="DMU21" s="57"/>
      <c r="DMV21" s="57"/>
      <c r="DMW21" s="57"/>
      <c r="DMX21" s="57"/>
      <c r="DMY21" s="57"/>
      <c r="DMZ21" s="57"/>
      <c r="DNA21" s="57"/>
      <c r="DNB21" s="57"/>
      <c r="DNC21" s="57"/>
      <c r="DND21" s="57"/>
      <c r="DNE21" s="57"/>
      <c r="DNF21" s="57"/>
      <c r="DNG21" s="57"/>
      <c r="DNH21" s="57"/>
      <c r="DNI21" s="57"/>
      <c r="DNJ21" s="57"/>
      <c r="DNK21" s="57"/>
      <c r="DNL21" s="57"/>
      <c r="DNM21" s="57"/>
      <c r="DNN21" s="57"/>
      <c r="DNO21" s="57"/>
      <c r="DNP21" s="57"/>
      <c r="DNQ21" s="57"/>
      <c r="DNR21" s="57"/>
      <c r="DNS21" s="57"/>
      <c r="DNT21" s="57"/>
      <c r="DNU21" s="57"/>
      <c r="DNV21" s="57"/>
      <c r="DNW21" s="57"/>
      <c r="DNX21" s="57"/>
      <c r="DNY21" s="57"/>
      <c r="DNZ21" s="57"/>
      <c r="DOA21" s="57"/>
      <c r="DOB21" s="57"/>
      <c r="DOC21" s="57"/>
      <c r="DOD21" s="57"/>
      <c r="DOE21" s="57"/>
      <c r="DOF21" s="57"/>
      <c r="DOG21" s="57"/>
      <c r="DOH21" s="57"/>
      <c r="DOI21" s="57"/>
      <c r="DOJ21" s="57"/>
      <c r="DOK21" s="57"/>
      <c r="DOL21" s="57"/>
      <c r="DOM21" s="57"/>
      <c r="DON21" s="57"/>
      <c r="DOO21" s="57"/>
      <c r="DOP21" s="57"/>
      <c r="DOQ21" s="57"/>
      <c r="DOR21" s="57"/>
      <c r="DOS21" s="57"/>
      <c r="DOT21" s="57"/>
      <c r="DOU21" s="57"/>
      <c r="DOV21" s="57"/>
      <c r="DOW21" s="57"/>
      <c r="DOX21" s="57"/>
      <c r="DOY21" s="57"/>
      <c r="DOZ21" s="57"/>
      <c r="DPA21" s="57"/>
      <c r="DPB21" s="57"/>
      <c r="DPC21" s="57"/>
      <c r="DPD21" s="57"/>
      <c r="DPE21" s="57"/>
      <c r="DPF21" s="57"/>
      <c r="DPG21" s="57"/>
      <c r="DPH21" s="57"/>
      <c r="DPI21" s="57"/>
      <c r="DPJ21" s="57"/>
      <c r="DPK21" s="57"/>
      <c r="DPL21" s="57"/>
      <c r="DPM21" s="57"/>
      <c r="DPN21" s="57"/>
      <c r="DPO21" s="57"/>
      <c r="DPP21" s="57"/>
      <c r="DPQ21" s="57"/>
      <c r="DPR21" s="57"/>
      <c r="DPS21" s="57"/>
      <c r="DPT21" s="57"/>
      <c r="DPU21" s="57"/>
      <c r="DPV21" s="57"/>
      <c r="DPW21" s="57"/>
      <c r="DPX21" s="57"/>
      <c r="DPY21" s="57"/>
      <c r="DPZ21" s="57"/>
      <c r="DQA21" s="57"/>
      <c r="DQB21" s="57"/>
      <c r="DQC21" s="57"/>
      <c r="DQD21" s="57"/>
      <c r="DQE21" s="57"/>
      <c r="DQF21" s="57"/>
      <c r="DQG21" s="57"/>
      <c r="DQH21" s="57"/>
      <c r="DQI21" s="57"/>
      <c r="DQJ21" s="57"/>
      <c r="DQK21" s="57"/>
      <c r="DQL21" s="57"/>
      <c r="DQM21" s="57"/>
      <c r="DQN21" s="57"/>
      <c r="DQO21" s="57"/>
      <c r="DQP21" s="57"/>
      <c r="DQQ21" s="57"/>
      <c r="DQR21" s="57"/>
      <c r="DQS21" s="57"/>
      <c r="DQT21" s="57"/>
      <c r="DQU21" s="57"/>
      <c r="DQV21" s="57"/>
      <c r="DQW21" s="57"/>
      <c r="DQX21" s="57"/>
      <c r="DQY21" s="57"/>
      <c r="DQZ21" s="57"/>
      <c r="DRA21" s="57"/>
      <c r="DRB21" s="57"/>
      <c r="DRC21" s="57"/>
      <c r="DRD21" s="57"/>
      <c r="DRE21" s="57"/>
      <c r="DRF21" s="57"/>
      <c r="DRG21" s="57"/>
      <c r="DRH21" s="57"/>
      <c r="DRI21" s="57"/>
      <c r="DRJ21" s="57"/>
      <c r="DRK21" s="57"/>
      <c r="DRL21" s="57"/>
      <c r="DRM21" s="57"/>
      <c r="DRN21" s="57"/>
      <c r="DRO21" s="57"/>
      <c r="DRP21" s="57"/>
      <c r="DRQ21" s="57"/>
      <c r="DRR21" s="57"/>
      <c r="DRS21" s="57"/>
      <c r="DRT21" s="57"/>
      <c r="DRU21" s="57"/>
      <c r="DRV21" s="57"/>
      <c r="DRW21" s="57"/>
      <c r="DRX21" s="57"/>
      <c r="DRY21" s="57"/>
      <c r="DRZ21" s="57"/>
      <c r="DSA21" s="57"/>
      <c r="DSB21" s="57"/>
      <c r="DSC21" s="57"/>
      <c r="DSD21" s="57"/>
      <c r="DSE21" s="57"/>
      <c r="DSF21" s="57"/>
      <c r="DSG21" s="57"/>
      <c r="DSH21" s="57"/>
      <c r="DSI21" s="57"/>
      <c r="DSJ21" s="57"/>
      <c r="DSK21" s="57"/>
      <c r="DSL21" s="57"/>
      <c r="DSM21" s="57"/>
      <c r="DSN21" s="57"/>
      <c r="DSO21" s="57"/>
      <c r="DSP21" s="57"/>
      <c r="DSQ21" s="57"/>
      <c r="DSR21" s="57"/>
      <c r="DSS21" s="57"/>
      <c r="DST21" s="57"/>
      <c r="DSU21" s="57"/>
      <c r="DSV21" s="57"/>
      <c r="DSW21" s="57"/>
      <c r="DSX21" s="57"/>
      <c r="DSY21" s="57"/>
      <c r="DSZ21" s="57"/>
      <c r="DTA21" s="57"/>
      <c r="DTB21" s="57"/>
      <c r="DTC21" s="57"/>
      <c r="DTD21" s="57"/>
      <c r="DTE21" s="57"/>
      <c r="DTF21" s="57"/>
      <c r="DTG21" s="57"/>
      <c r="DTH21" s="57"/>
      <c r="DTI21" s="57"/>
      <c r="DTJ21" s="57"/>
      <c r="DTK21" s="57"/>
      <c r="DTL21" s="57"/>
      <c r="DTM21" s="57"/>
      <c r="DTN21" s="57"/>
      <c r="DTO21" s="57"/>
      <c r="DTP21" s="57"/>
      <c r="DTQ21" s="57"/>
      <c r="DTR21" s="57"/>
      <c r="DTS21" s="57"/>
      <c r="DTT21" s="57"/>
      <c r="DTU21" s="57"/>
      <c r="DTV21" s="57"/>
      <c r="DTW21" s="57"/>
      <c r="DTX21" s="57"/>
      <c r="DTY21" s="57"/>
      <c r="DTZ21" s="57"/>
      <c r="DUA21" s="57"/>
      <c r="DUB21" s="57"/>
      <c r="DUC21" s="57"/>
      <c r="DUD21" s="57"/>
      <c r="DUE21" s="57"/>
      <c r="DUF21" s="57"/>
      <c r="DUG21" s="57"/>
      <c r="DUH21" s="57"/>
      <c r="DUI21" s="57"/>
      <c r="DUJ21" s="57"/>
      <c r="DUK21" s="57"/>
      <c r="DUL21" s="57"/>
      <c r="DUM21" s="57"/>
      <c r="DUN21" s="57"/>
      <c r="DUO21" s="57"/>
      <c r="DUP21" s="57"/>
      <c r="DUQ21" s="57"/>
      <c r="DUR21" s="57"/>
      <c r="DUS21" s="57"/>
      <c r="DUT21" s="57"/>
      <c r="DUU21" s="57"/>
      <c r="DUV21" s="57"/>
      <c r="DUW21" s="57"/>
      <c r="DUX21" s="57"/>
      <c r="DUY21" s="57"/>
      <c r="DUZ21" s="57"/>
      <c r="DVA21" s="57"/>
      <c r="DVB21" s="57"/>
      <c r="DVC21" s="57"/>
      <c r="DVD21" s="57"/>
      <c r="DVE21" s="57"/>
      <c r="DVF21" s="57"/>
      <c r="DVG21" s="57"/>
      <c r="DVH21" s="57"/>
      <c r="DVI21" s="57"/>
      <c r="DVJ21" s="57"/>
      <c r="DVK21" s="57"/>
      <c r="DVL21" s="57"/>
      <c r="DVM21" s="57"/>
      <c r="DVN21" s="57"/>
      <c r="DVO21" s="57"/>
      <c r="DVP21" s="57"/>
      <c r="DVQ21" s="57"/>
      <c r="DVR21" s="57"/>
      <c r="DVS21" s="57"/>
      <c r="DVT21" s="57"/>
      <c r="DVU21" s="57"/>
      <c r="DVV21" s="57"/>
      <c r="DVW21" s="57"/>
      <c r="DVX21" s="57"/>
      <c r="DVY21" s="57"/>
      <c r="DVZ21" s="57"/>
      <c r="DWA21" s="57"/>
      <c r="DWB21" s="57"/>
      <c r="DWC21" s="57"/>
      <c r="DWD21" s="57"/>
      <c r="DWE21" s="57"/>
      <c r="DWF21" s="57"/>
      <c r="DWG21" s="57"/>
      <c r="DWH21" s="57"/>
      <c r="DWI21" s="57"/>
      <c r="DWJ21" s="57"/>
      <c r="DWK21" s="57"/>
      <c r="DWL21" s="57"/>
      <c r="DWM21" s="57"/>
      <c r="DWN21" s="57"/>
      <c r="DWO21" s="57"/>
      <c r="DWP21" s="57"/>
      <c r="DWQ21" s="57"/>
      <c r="DWR21" s="57"/>
      <c r="DWS21" s="57"/>
      <c r="DWT21" s="57"/>
      <c r="DWU21" s="57"/>
      <c r="DWV21" s="57"/>
      <c r="DWW21" s="57"/>
      <c r="DWX21" s="57"/>
      <c r="DWY21" s="57"/>
      <c r="DWZ21" s="57"/>
      <c r="DXA21" s="57"/>
      <c r="DXB21" s="57"/>
      <c r="DXC21" s="57"/>
      <c r="DXD21" s="57"/>
      <c r="DXE21" s="57"/>
      <c r="DXF21" s="57"/>
      <c r="DXG21" s="57"/>
      <c r="DXH21" s="57"/>
      <c r="DXI21" s="57"/>
      <c r="DXJ21" s="57"/>
      <c r="DXK21" s="57"/>
      <c r="DXL21" s="57"/>
      <c r="DXM21" s="57"/>
      <c r="DXN21" s="57"/>
      <c r="DXO21" s="57"/>
      <c r="DXP21" s="57"/>
      <c r="DXQ21" s="57"/>
      <c r="DXR21" s="57"/>
      <c r="DXS21" s="57"/>
      <c r="DXT21" s="57"/>
      <c r="DXU21" s="57"/>
      <c r="DXV21" s="57"/>
      <c r="DXW21" s="57"/>
      <c r="DXX21" s="57"/>
      <c r="DXY21" s="57"/>
      <c r="DXZ21" s="57"/>
      <c r="DYA21" s="57"/>
      <c r="DYB21" s="57"/>
      <c r="DYC21" s="57"/>
      <c r="DYD21" s="57"/>
      <c r="DYE21" s="57"/>
      <c r="DYF21" s="57"/>
      <c r="DYG21" s="57"/>
      <c r="DYH21" s="57"/>
      <c r="DYI21" s="57"/>
      <c r="DYJ21" s="57"/>
      <c r="DYK21" s="57"/>
      <c r="DYL21" s="57"/>
      <c r="DYM21" s="57"/>
      <c r="DYN21" s="57"/>
      <c r="DYO21" s="57"/>
      <c r="DYP21" s="57"/>
      <c r="DYQ21" s="57"/>
      <c r="DYR21" s="57"/>
      <c r="DYS21" s="57"/>
      <c r="DYT21" s="57"/>
      <c r="DYU21" s="57"/>
      <c r="DYV21" s="57"/>
      <c r="DYW21" s="57"/>
      <c r="DYX21" s="57"/>
      <c r="DYY21" s="57"/>
      <c r="DYZ21" s="57"/>
      <c r="DZA21" s="57"/>
      <c r="DZB21" s="57"/>
      <c r="DZC21" s="57"/>
      <c r="DZD21" s="57"/>
      <c r="DZE21" s="57"/>
      <c r="DZF21" s="57"/>
      <c r="DZG21" s="57"/>
      <c r="DZH21" s="57"/>
      <c r="DZI21" s="57"/>
      <c r="DZJ21" s="57"/>
      <c r="DZK21" s="57"/>
      <c r="DZL21" s="57"/>
      <c r="DZM21" s="57"/>
      <c r="DZN21" s="57"/>
      <c r="DZO21" s="57"/>
      <c r="DZP21" s="57"/>
      <c r="DZQ21" s="57"/>
      <c r="DZR21" s="57"/>
      <c r="DZS21" s="57"/>
      <c r="DZT21" s="57"/>
      <c r="DZU21" s="57"/>
      <c r="DZV21" s="57"/>
      <c r="DZW21" s="57"/>
      <c r="DZX21" s="57"/>
      <c r="DZY21" s="57"/>
      <c r="DZZ21" s="57"/>
      <c r="EAA21" s="57"/>
      <c r="EAB21" s="57"/>
      <c r="EAC21" s="57"/>
      <c r="EAD21" s="57"/>
      <c r="EAE21" s="57"/>
      <c r="EAF21" s="57"/>
      <c r="EAG21" s="57"/>
      <c r="EAH21" s="57"/>
      <c r="EAI21" s="57"/>
      <c r="EAJ21" s="57"/>
      <c r="EAK21" s="57"/>
      <c r="EAL21" s="57"/>
      <c r="EAM21" s="57"/>
      <c r="EAN21" s="57"/>
      <c r="EAO21" s="57"/>
      <c r="EAP21" s="57"/>
      <c r="EAQ21" s="57"/>
      <c r="EAR21" s="57"/>
      <c r="EAS21" s="57"/>
      <c r="EAT21" s="57"/>
      <c r="EAU21" s="57"/>
      <c r="EAV21" s="57"/>
      <c r="EAW21" s="57"/>
      <c r="EAX21" s="57"/>
      <c r="EAY21" s="57"/>
      <c r="EAZ21" s="57"/>
      <c r="EBA21" s="57"/>
      <c r="EBB21" s="57"/>
      <c r="EBC21" s="57"/>
      <c r="EBD21" s="57"/>
      <c r="EBE21" s="57"/>
      <c r="EBF21" s="57"/>
      <c r="EBG21" s="57"/>
      <c r="EBH21" s="57"/>
      <c r="EBI21" s="57"/>
      <c r="EBJ21" s="57"/>
      <c r="EBK21" s="57"/>
      <c r="EBL21" s="57"/>
      <c r="EBM21" s="57"/>
      <c r="EBN21" s="57"/>
      <c r="EBO21" s="57"/>
      <c r="EBP21" s="57"/>
      <c r="EBQ21" s="57"/>
      <c r="EBR21" s="57"/>
      <c r="EBS21" s="57"/>
      <c r="EBT21" s="57"/>
      <c r="EBU21" s="57"/>
      <c r="EBV21" s="57"/>
      <c r="EBW21" s="57"/>
      <c r="EBX21" s="57"/>
      <c r="EBY21" s="57"/>
      <c r="EBZ21" s="57"/>
      <c r="ECA21" s="57"/>
      <c r="ECB21" s="57"/>
      <c r="ECC21" s="57"/>
      <c r="ECD21" s="57"/>
      <c r="ECE21" s="57"/>
      <c r="ECF21" s="57"/>
      <c r="ECG21" s="57"/>
      <c r="ECH21" s="57"/>
      <c r="ECI21" s="57"/>
      <c r="ECJ21" s="57"/>
      <c r="ECK21" s="57"/>
      <c r="ECL21" s="57"/>
      <c r="ECM21" s="57"/>
      <c r="ECN21" s="57"/>
      <c r="ECO21" s="57"/>
      <c r="ECP21" s="57"/>
      <c r="ECQ21" s="57"/>
      <c r="ECR21" s="57"/>
      <c r="ECS21" s="57"/>
      <c r="ECT21" s="57"/>
      <c r="ECU21" s="57"/>
      <c r="ECV21" s="57"/>
      <c r="ECW21" s="57"/>
      <c r="ECX21" s="57"/>
      <c r="ECY21" s="57"/>
      <c r="ECZ21" s="57"/>
      <c r="EDA21" s="57"/>
      <c r="EDB21" s="57"/>
      <c r="EDC21" s="57"/>
      <c r="EDD21" s="57"/>
      <c r="EDE21" s="57"/>
      <c r="EDF21" s="57"/>
      <c r="EDG21" s="57"/>
      <c r="EDH21" s="57"/>
      <c r="EDI21" s="57"/>
      <c r="EDJ21" s="57"/>
      <c r="EDK21" s="57"/>
      <c r="EDL21" s="57"/>
      <c r="EDM21" s="57"/>
      <c r="EDN21" s="57"/>
      <c r="EDO21" s="57"/>
      <c r="EDP21" s="57"/>
      <c r="EDQ21" s="57"/>
      <c r="EDR21" s="57"/>
      <c r="EDS21" s="57"/>
      <c r="EDT21" s="57"/>
      <c r="EDU21" s="57"/>
      <c r="EDV21" s="57"/>
      <c r="EDW21" s="57"/>
      <c r="EDX21" s="57"/>
      <c r="EDY21" s="57"/>
      <c r="EDZ21" s="57"/>
      <c r="EEA21" s="57"/>
      <c r="EEB21" s="57"/>
      <c r="EEC21" s="57"/>
      <c r="EED21" s="57"/>
      <c r="EEE21" s="57"/>
      <c r="EEF21" s="57"/>
      <c r="EEG21" s="57"/>
      <c r="EEH21" s="57"/>
      <c r="EEI21" s="57"/>
      <c r="EEJ21" s="57"/>
      <c r="EEK21" s="57"/>
      <c r="EEL21" s="57"/>
      <c r="EEM21" s="57"/>
      <c r="EEN21" s="57"/>
      <c r="EEO21" s="57"/>
      <c r="EEP21" s="57"/>
      <c r="EEQ21" s="57"/>
      <c r="EER21" s="57"/>
      <c r="EES21" s="57"/>
      <c r="EET21" s="57"/>
      <c r="EEU21" s="57"/>
      <c r="EEV21" s="57"/>
      <c r="EEW21" s="57"/>
      <c r="EEX21" s="57"/>
      <c r="EEY21" s="57"/>
      <c r="EEZ21" s="57"/>
      <c r="EFA21" s="57"/>
      <c r="EFB21" s="57"/>
      <c r="EFC21" s="57"/>
      <c r="EFD21" s="57"/>
      <c r="EFE21" s="57"/>
      <c r="EFF21" s="57"/>
      <c r="EFG21" s="57"/>
      <c r="EFH21" s="57"/>
      <c r="EFI21" s="57"/>
      <c r="EFJ21" s="57"/>
      <c r="EFK21" s="57"/>
      <c r="EFL21" s="57"/>
      <c r="EFM21" s="57"/>
      <c r="EFN21" s="57"/>
      <c r="EFO21" s="57"/>
      <c r="EFP21" s="57"/>
      <c r="EFQ21" s="57"/>
      <c r="EFR21" s="57"/>
      <c r="EFS21" s="57"/>
      <c r="EFT21" s="57"/>
      <c r="EFU21" s="57"/>
      <c r="EFV21" s="57"/>
      <c r="EFW21" s="57"/>
      <c r="EFX21" s="57"/>
      <c r="EFY21" s="57"/>
      <c r="EFZ21" s="57"/>
      <c r="EGA21" s="57"/>
      <c r="EGB21" s="57"/>
      <c r="EGC21" s="57"/>
      <c r="EGD21" s="57"/>
      <c r="EGE21" s="57"/>
      <c r="EGF21" s="57"/>
      <c r="EGG21" s="57"/>
      <c r="EGH21" s="57"/>
      <c r="EGI21" s="57"/>
      <c r="EGJ21" s="57"/>
      <c r="EGK21" s="57"/>
      <c r="EGL21" s="57"/>
      <c r="EGM21" s="57"/>
      <c r="EGN21" s="57"/>
      <c r="EGO21" s="57"/>
      <c r="EGP21" s="57"/>
      <c r="EGQ21" s="57"/>
      <c r="EGR21" s="57"/>
      <c r="EGS21" s="57"/>
      <c r="EGT21" s="57"/>
      <c r="EGU21" s="57"/>
      <c r="EGV21" s="57"/>
      <c r="EGW21" s="57"/>
      <c r="EGX21" s="57"/>
      <c r="EGY21" s="57"/>
      <c r="EGZ21" s="57"/>
      <c r="EHA21" s="57"/>
      <c r="EHB21" s="57"/>
      <c r="EHC21" s="57"/>
      <c r="EHD21" s="57"/>
      <c r="EHE21" s="57"/>
      <c r="EHF21" s="57"/>
      <c r="EHG21" s="57"/>
      <c r="EHH21" s="57"/>
      <c r="EHI21" s="57"/>
      <c r="EHJ21" s="57"/>
      <c r="EHK21" s="57"/>
      <c r="EHL21" s="57"/>
      <c r="EHM21" s="57"/>
      <c r="EHN21" s="57"/>
      <c r="EHO21" s="57"/>
      <c r="EHP21" s="57"/>
      <c r="EHQ21" s="57"/>
      <c r="EHR21" s="57"/>
      <c r="EHS21" s="57"/>
      <c r="EHT21" s="57"/>
      <c r="EHU21" s="57"/>
      <c r="EHV21" s="57"/>
      <c r="EHW21" s="57"/>
      <c r="EHX21" s="57"/>
      <c r="EHY21" s="57"/>
      <c r="EHZ21" s="57"/>
      <c r="EIA21" s="57"/>
      <c r="EIB21" s="57"/>
      <c r="EIC21" s="57"/>
      <c r="EID21" s="57"/>
      <c r="EIE21" s="57"/>
      <c r="EIF21" s="57"/>
      <c r="EIG21" s="57"/>
      <c r="EIH21" s="57"/>
      <c r="EII21" s="57"/>
      <c r="EIJ21" s="57"/>
      <c r="EIK21" s="57"/>
      <c r="EIL21" s="57"/>
      <c r="EIM21" s="57"/>
      <c r="EIN21" s="57"/>
      <c r="EIO21" s="57"/>
      <c r="EIP21" s="57"/>
      <c r="EIQ21" s="57"/>
      <c r="EIR21" s="57"/>
      <c r="EIS21" s="57"/>
      <c r="EIT21" s="57"/>
      <c r="EIU21" s="57"/>
      <c r="EIV21" s="57"/>
      <c r="EIW21" s="57"/>
      <c r="EIX21" s="57"/>
      <c r="EIY21" s="57"/>
      <c r="EIZ21" s="57"/>
      <c r="EJA21" s="57"/>
      <c r="EJB21" s="57"/>
      <c r="EJC21" s="57"/>
      <c r="EJD21" s="57"/>
      <c r="EJE21" s="57"/>
      <c r="EJF21" s="57"/>
      <c r="EJG21" s="57"/>
      <c r="EJH21" s="57"/>
      <c r="EJI21" s="57"/>
      <c r="EJJ21" s="57"/>
      <c r="EJK21" s="57"/>
      <c r="EJL21" s="57"/>
      <c r="EJM21" s="57"/>
      <c r="EJN21" s="57"/>
      <c r="EJO21" s="57"/>
      <c r="EJP21" s="57"/>
      <c r="EJQ21" s="57"/>
      <c r="EJR21" s="57"/>
      <c r="EJS21" s="57"/>
      <c r="EJT21" s="57"/>
      <c r="EJU21" s="57"/>
      <c r="EJV21" s="57"/>
      <c r="EJW21" s="57"/>
      <c r="EJX21" s="57"/>
      <c r="EJY21" s="57"/>
      <c r="EJZ21" s="57"/>
      <c r="EKA21" s="57"/>
      <c r="EKB21" s="57"/>
      <c r="EKC21" s="57"/>
      <c r="EKD21" s="57"/>
      <c r="EKE21" s="57"/>
      <c r="EKF21" s="57"/>
      <c r="EKG21" s="57"/>
      <c r="EKH21" s="57"/>
      <c r="EKI21" s="57"/>
      <c r="EKJ21" s="57"/>
      <c r="EKK21" s="57"/>
      <c r="EKL21" s="57"/>
      <c r="EKM21" s="57"/>
      <c r="EKN21" s="57"/>
      <c r="EKO21" s="57"/>
      <c r="EKP21" s="57"/>
      <c r="EKQ21" s="57"/>
      <c r="EKR21" s="57"/>
      <c r="EKS21" s="57"/>
      <c r="EKT21" s="57"/>
      <c r="EKU21" s="57"/>
      <c r="EKV21" s="57"/>
      <c r="EKW21" s="57"/>
      <c r="EKX21" s="57"/>
      <c r="EKY21" s="57"/>
      <c r="EKZ21" s="57"/>
      <c r="ELA21" s="57"/>
      <c r="ELB21" s="57"/>
      <c r="ELC21" s="57"/>
      <c r="ELD21" s="57"/>
      <c r="ELE21" s="57"/>
      <c r="ELF21" s="57"/>
      <c r="ELG21" s="57"/>
      <c r="ELH21" s="57"/>
      <c r="ELI21" s="57"/>
      <c r="ELJ21" s="57"/>
      <c r="ELK21" s="57"/>
      <c r="ELL21" s="57"/>
      <c r="ELM21" s="57"/>
      <c r="ELN21" s="57"/>
      <c r="ELO21" s="57"/>
      <c r="ELP21" s="57"/>
      <c r="ELQ21" s="57"/>
      <c r="ELR21" s="57"/>
      <c r="ELS21" s="57"/>
      <c r="ELT21" s="57"/>
      <c r="ELU21" s="57"/>
      <c r="ELV21" s="57"/>
      <c r="ELW21" s="57"/>
      <c r="ELX21" s="57"/>
      <c r="ELY21" s="57"/>
      <c r="ELZ21" s="57"/>
      <c r="EMA21" s="57"/>
      <c r="EMB21" s="57"/>
      <c r="EMC21" s="57"/>
      <c r="EMD21" s="57"/>
      <c r="EME21" s="57"/>
      <c r="EMF21" s="57"/>
      <c r="EMG21" s="57"/>
      <c r="EMH21" s="57"/>
      <c r="EMI21" s="57"/>
      <c r="EMJ21" s="57"/>
      <c r="EMK21" s="57"/>
      <c r="EML21" s="57"/>
      <c r="EMM21" s="57"/>
      <c r="EMN21" s="57"/>
      <c r="EMO21" s="57"/>
      <c r="EMP21" s="57"/>
      <c r="EMQ21" s="57"/>
      <c r="EMR21" s="57"/>
      <c r="EMS21" s="57"/>
      <c r="EMT21" s="57"/>
      <c r="EMU21" s="57"/>
      <c r="EMV21" s="57"/>
      <c r="EMW21" s="57"/>
      <c r="EMX21" s="57"/>
      <c r="EMY21" s="57"/>
      <c r="EMZ21" s="57"/>
      <c r="ENA21" s="57"/>
      <c r="ENB21" s="57"/>
      <c r="ENC21" s="57"/>
      <c r="END21" s="57"/>
      <c r="ENE21" s="57"/>
      <c r="ENF21" s="57"/>
      <c r="ENG21" s="57"/>
      <c r="ENH21" s="57"/>
      <c r="ENI21" s="57"/>
      <c r="ENJ21" s="57"/>
      <c r="ENK21" s="57"/>
      <c r="ENL21" s="57"/>
      <c r="ENM21" s="57"/>
      <c r="ENN21" s="57"/>
      <c r="ENO21" s="57"/>
      <c r="ENP21" s="57"/>
      <c r="ENQ21" s="57"/>
      <c r="ENR21" s="57"/>
      <c r="ENS21" s="57"/>
      <c r="ENT21" s="57"/>
      <c r="ENU21" s="57"/>
      <c r="ENV21" s="57"/>
      <c r="ENW21" s="57"/>
      <c r="ENX21" s="57"/>
      <c r="ENY21" s="57"/>
      <c r="ENZ21" s="57"/>
      <c r="EOA21" s="57"/>
      <c r="EOB21" s="57"/>
      <c r="EOC21" s="57"/>
      <c r="EOD21" s="57"/>
      <c r="EOE21" s="57"/>
      <c r="EOF21" s="57"/>
      <c r="EOG21" s="57"/>
      <c r="EOH21" s="57"/>
      <c r="EOI21" s="57"/>
      <c r="EOJ21" s="57"/>
      <c r="EOK21" s="57"/>
      <c r="EOL21" s="57"/>
      <c r="EOM21" s="57"/>
      <c r="EON21" s="57"/>
      <c r="EOO21" s="57"/>
      <c r="EOP21" s="57"/>
      <c r="EOQ21" s="57"/>
      <c r="EOR21" s="57"/>
      <c r="EOS21" s="57"/>
      <c r="EOT21" s="57"/>
      <c r="EOU21" s="57"/>
      <c r="EOV21" s="57"/>
      <c r="EOW21" s="57"/>
      <c r="EOX21" s="57"/>
      <c r="EOY21" s="57"/>
      <c r="EOZ21" s="57"/>
      <c r="EPA21" s="57"/>
      <c r="EPB21" s="57"/>
      <c r="EPC21" s="57"/>
      <c r="EPD21" s="57"/>
      <c r="EPE21" s="57"/>
      <c r="EPF21" s="57"/>
      <c r="EPG21" s="57"/>
      <c r="EPH21" s="57"/>
      <c r="EPI21" s="57"/>
      <c r="EPJ21" s="57"/>
      <c r="EPK21" s="57"/>
      <c r="EPL21" s="57"/>
      <c r="EPM21" s="57"/>
      <c r="EPN21" s="57"/>
      <c r="EPO21" s="57"/>
      <c r="EPP21" s="57"/>
      <c r="EPQ21" s="57"/>
      <c r="EPR21" s="57"/>
      <c r="EPS21" s="57"/>
      <c r="EPT21" s="57"/>
      <c r="EPU21" s="57"/>
      <c r="EPV21" s="57"/>
      <c r="EPW21" s="57"/>
      <c r="EPX21" s="57"/>
      <c r="EPY21" s="57"/>
      <c r="EPZ21" s="57"/>
      <c r="EQA21" s="57"/>
      <c r="EQB21" s="57"/>
      <c r="EQC21" s="57"/>
      <c r="EQD21" s="57"/>
      <c r="EQE21" s="57"/>
      <c r="EQF21" s="57"/>
      <c r="EQG21" s="57"/>
      <c r="EQH21" s="57"/>
      <c r="EQI21" s="57"/>
      <c r="EQJ21" s="57"/>
      <c r="EQK21" s="57"/>
      <c r="EQL21" s="57"/>
      <c r="EQM21" s="57"/>
      <c r="EQN21" s="57"/>
      <c r="EQO21" s="57"/>
      <c r="EQP21" s="57"/>
      <c r="EQQ21" s="57"/>
      <c r="EQR21" s="57"/>
      <c r="EQS21" s="57"/>
      <c r="EQT21" s="57"/>
      <c r="EQU21" s="57"/>
      <c r="EQV21" s="57"/>
      <c r="EQW21" s="57"/>
      <c r="EQX21" s="57"/>
      <c r="EQY21" s="57"/>
      <c r="EQZ21" s="57"/>
      <c r="ERA21" s="57"/>
      <c r="ERB21" s="57"/>
      <c r="ERC21" s="57"/>
      <c r="ERD21" s="57"/>
      <c r="ERE21" s="57"/>
      <c r="ERF21" s="57"/>
      <c r="ERG21" s="57"/>
      <c r="ERH21" s="57"/>
      <c r="ERI21" s="57"/>
      <c r="ERJ21" s="57"/>
      <c r="ERK21" s="57"/>
      <c r="ERL21" s="57"/>
      <c r="ERM21" s="57"/>
      <c r="ERN21" s="57"/>
      <c r="ERO21" s="57"/>
      <c r="ERP21" s="57"/>
      <c r="ERQ21" s="57"/>
      <c r="ERR21" s="57"/>
      <c r="ERS21" s="57"/>
      <c r="ERT21" s="57"/>
      <c r="ERU21" s="57"/>
      <c r="ERV21" s="57"/>
      <c r="ERW21" s="57"/>
      <c r="ERX21" s="57"/>
      <c r="ERY21" s="57"/>
      <c r="ERZ21" s="57"/>
      <c r="ESA21" s="57"/>
      <c r="ESB21" s="57"/>
      <c r="ESC21" s="57"/>
      <c r="ESD21" s="57"/>
      <c r="ESE21" s="57"/>
      <c r="ESF21" s="57"/>
      <c r="ESG21" s="57"/>
      <c r="ESH21" s="57"/>
      <c r="ESI21" s="57"/>
      <c r="ESJ21" s="57"/>
      <c r="ESK21" s="57"/>
      <c r="ESL21" s="57"/>
      <c r="ESM21" s="57"/>
      <c r="ESN21" s="57"/>
      <c r="ESO21" s="57"/>
      <c r="ESP21" s="57"/>
      <c r="ESQ21" s="57"/>
      <c r="ESR21" s="57"/>
      <c r="ESS21" s="57"/>
      <c r="EST21" s="57"/>
      <c r="ESU21" s="57"/>
      <c r="ESV21" s="57"/>
      <c r="ESW21" s="57"/>
      <c r="ESX21" s="57"/>
      <c r="ESY21" s="57"/>
      <c r="ESZ21" s="57"/>
      <c r="ETA21" s="57"/>
      <c r="ETB21" s="57"/>
      <c r="ETC21" s="57"/>
      <c r="ETD21" s="57"/>
      <c r="ETE21" s="57"/>
      <c r="ETF21" s="57"/>
      <c r="ETG21" s="57"/>
      <c r="ETH21" s="57"/>
      <c r="ETI21" s="57"/>
      <c r="ETJ21" s="57"/>
      <c r="ETK21" s="57"/>
      <c r="ETL21" s="57"/>
      <c r="ETM21" s="57"/>
      <c r="ETN21" s="57"/>
      <c r="ETO21" s="57"/>
      <c r="ETP21" s="57"/>
      <c r="ETQ21" s="57"/>
      <c r="ETR21" s="57"/>
      <c r="ETS21" s="57"/>
      <c r="ETT21" s="57"/>
      <c r="ETU21" s="57"/>
      <c r="ETV21" s="57"/>
      <c r="ETW21" s="57"/>
      <c r="ETX21" s="57"/>
      <c r="ETY21" s="57"/>
      <c r="ETZ21" s="57"/>
      <c r="EUA21" s="57"/>
      <c r="EUB21" s="57"/>
      <c r="EUC21" s="57"/>
      <c r="EUD21" s="57"/>
      <c r="EUE21" s="57"/>
      <c r="EUF21" s="57"/>
      <c r="EUG21" s="57"/>
      <c r="EUH21" s="57"/>
      <c r="EUI21" s="57"/>
      <c r="EUJ21" s="57"/>
      <c r="EUK21" s="57"/>
      <c r="EUL21" s="57"/>
      <c r="EUM21" s="57"/>
      <c r="EUN21" s="57"/>
      <c r="EUO21" s="57"/>
      <c r="EUP21" s="57"/>
      <c r="EUQ21" s="57"/>
      <c r="EUR21" s="57"/>
      <c r="EUS21" s="57"/>
      <c r="EUT21" s="57"/>
      <c r="EUU21" s="57"/>
      <c r="EUV21" s="57"/>
      <c r="EUW21" s="57"/>
      <c r="EUX21" s="57"/>
      <c r="EUY21" s="57"/>
      <c r="EUZ21" s="57"/>
      <c r="EVA21" s="57"/>
      <c r="EVB21" s="57"/>
      <c r="EVC21" s="57"/>
      <c r="EVD21" s="57"/>
      <c r="EVE21" s="57"/>
      <c r="EVF21" s="57"/>
      <c r="EVG21" s="57"/>
      <c r="EVH21" s="57"/>
      <c r="EVI21" s="57"/>
      <c r="EVJ21" s="57"/>
      <c r="EVK21" s="57"/>
      <c r="EVL21" s="57"/>
      <c r="EVM21" s="57"/>
      <c r="EVN21" s="57"/>
      <c r="EVO21" s="57"/>
      <c r="EVP21" s="57"/>
      <c r="EVQ21" s="57"/>
      <c r="EVR21" s="57"/>
      <c r="EVS21" s="57"/>
      <c r="EVT21" s="57"/>
      <c r="EVU21" s="57"/>
      <c r="EVV21" s="57"/>
      <c r="EVW21" s="57"/>
      <c r="EVX21" s="57"/>
      <c r="EVY21" s="57"/>
      <c r="EVZ21" s="57"/>
      <c r="EWA21" s="57"/>
      <c r="EWB21" s="57"/>
      <c r="EWC21" s="57"/>
      <c r="EWD21" s="57"/>
      <c r="EWE21" s="57"/>
      <c r="EWF21" s="57"/>
      <c r="EWG21" s="57"/>
      <c r="EWH21" s="57"/>
      <c r="EWI21" s="57"/>
      <c r="EWJ21" s="57"/>
      <c r="EWK21" s="57"/>
      <c r="EWL21" s="57"/>
      <c r="EWM21" s="57"/>
      <c r="EWN21" s="57"/>
      <c r="EWO21" s="57"/>
      <c r="EWP21" s="57"/>
      <c r="EWQ21" s="57"/>
      <c r="EWR21" s="57"/>
      <c r="EWS21" s="57"/>
      <c r="EWT21" s="57"/>
      <c r="EWU21" s="57"/>
      <c r="EWV21" s="57"/>
      <c r="EWW21" s="57"/>
      <c r="EWX21" s="57"/>
      <c r="EWY21" s="57"/>
      <c r="EWZ21" s="57"/>
      <c r="EXA21" s="57"/>
      <c r="EXB21" s="57"/>
      <c r="EXC21" s="57"/>
      <c r="EXD21" s="57"/>
      <c r="EXE21" s="57"/>
      <c r="EXF21" s="57"/>
      <c r="EXG21" s="57"/>
      <c r="EXH21" s="57"/>
      <c r="EXI21" s="57"/>
      <c r="EXJ21" s="57"/>
      <c r="EXK21" s="57"/>
      <c r="EXL21" s="57"/>
      <c r="EXM21" s="57"/>
      <c r="EXN21" s="57"/>
      <c r="EXO21" s="57"/>
      <c r="EXP21" s="57"/>
      <c r="EXQ21" s="57"/>
      <c r="EXR21" s="57"/>
      <c r="EXS21" s="57"/>
      <c r="EXT21" s="57"/>
      <c r="EXU21" s="57"/>
      <c r="EXV21" s="57"/>
      <c r="EXW21" s="57"/>
      <c r="EXX21" s="57"/>
      <c r="EXY21" s="57"/>
      <c r="EXZ21" s="57"/>
      <c r="EYA21" s="57"/>
      <c r="EYB21" s="57"/>
      <c r="EYC21" s="57"/>
      <c r="EYD21" s="57"/>
      <c r="EYE21" s="57"/>
      <c r="EYF21" s="57"/>
      <c r="EYG21" s="57"/>
      <c r="EYH21" s="57"/>
      <c r="EYI21" s="57"/>
      <c r="EYJ21" s="57"/>
      <c r="EYK21" s="57"/>
      <c r="EYL21" s="57"/>
      <c r="EYM21" s="57"/>
      <c r="EYN21" s="57"/>
      <c r="EYO21" s="57"/>
      <c r="EYP21" s="57"/>
      <c r="EYQ21" s="57"/>
      <c r="EYR21" s="57"/>
      <c r="EYS21" s="57"/>
      <c r="EYT21" s="57"/>
      <c r="EYU21" s="57"/>
      <c r="EYV21" s="57"/>
      <c r="EYW21" s="57"/>
      <c r="EYX21" s="57"/>
      <c r="EYY21" s="57"/>
      <c r="EYZ21" s="57"/>
      <c r="EZA21" s="57"/>
      <c r="EZB21" s="57"/>
      <c r="EZC21" s="57"/>
      <c r="EZD21" s="57"/>
      <c r="EZE21" s="57"/>
      <c r="EZF21" s="57"/>
      <c r="EZG21" s="57"/>
      <c r="EZH21" s="57"/>
      <c r="EZI21" s="57"/>
      <c r="EZJ21" s="57"/>
      <c r="EZK21" s="57"/>
      <c r="EZL21" s="57"/>
      <c r="EZM21" s="57"/>
      <c r="EZN21" s="57"/>
      <c r="EZO21" s="57"/>
      <c r="EZP21" s="57"/>
      <c r="EZQ21" s="57"/>
      <c r="EZR21" s="57"/>
      <c r="EZS21" s="57"/>
      <c r="EZT21" s="57"/>
      <c r="EZU21" s="57"/>
      <c r="EZV21" s="57"/>
      <c r="EZW21" s="57"/>
      <c r="EZX21" s="57"/>
      <c r="EZY21" s="57"/>
      <c r="EZZ21" s="57"/>
      <c r="FAA21" s="57"/>
      <c r="FAB21" s="57"/>
      <c r="FAC21" s="57"/>
      <c r="FAD21" s="57"/>
      <c r="FAE21" s="57"/>
      <c r="FAF21" s="57"/>
      <c r="FAG21" s="57"/>
      <c r="FAH21" s="57"/>
      <c r="FAI21" s="57"/>
      <c r="FAJ21" s="57"/>
      <c r="FAK21" s="57"/>
      <c r="FAL21" s="57"/>
      <c r="FAM21" s="57"/>
      <c r="FAN21" s="57"/>
      <c r="FAO21" s="57"/>
      <c r="FAP21" s="57"/>
      <c r="FAQ21" s="57"/>
      <c r="FAR21" s="57"/>
      <c r="FAS21" s="57"/>
      <c r="FAT21" s="57"/>
      <c r="FAU21" s="57"/>
      <c r="FAV21" s="57"/>
      <c r="FAW21" s="57"/>
      <c r="FAX21" s="57"/>
      <c r="FAY21" s="57"/>
      <c r="FAZ21" s="57"/>
      <c r="FBA21" s="57"/>
      <c r="FBB21" s="57"/>
      <c r="FBC21" s="57"/>
      <c r="FBD21" s="57"/>
      <c r="FBE21" s="57"/>
      <c r="FBF21" s="57"/>
      <c r="FBG21" s="57"/>
      <c r="FBH21" s="57"/>
      <c r="FBI21" s="57"/>
      <c r="FBJ21" s="57"/>
      <c r="FBK21" s="57"/>
      <c r="FBL21" s="57"/>
      <c r="FBM21" s="57"/>
      <c r="FBN21" s="57"/>
      <c r="FBO21" s="57"/>
      <c r="FBP21" s="57"/>
      <c r="FBQ21" s="57"/>
      <c r="FBR21" s="57"/>
      <c r="FBS21" s="57"/>
      <c r="FBT21" s="57"/>
      <c r="FBU21" s="57"/>
      <c r="FBV21" s="57"/>
      <c r="FBW21" s="57"/>
      <c r="FBX21" s="57"/>
      <c r="FBY21" s="57"/>
      <c r="FBZ21" s="57"/>
      <c r="FCA21" s="57"/>
      <c r="FCB21" s="57"/>
      <c r="FCC21" s="57"/>
      <c r="FCD21" s="57"/>
      <c r="FCE21" s="57"/>
      <c r="FCF21" s="57"/>
      <c r="FCG21" s="57"/>
      <c r="FCH21" s="57"/>
      <c r="FCI21" s="57"/>
      <c r="FCJ21" s="57"/>
      <c r="FCK21" s="57"/>
      <c r="FCL21" s="57"/>
      <c r="FCM21" s="57"/>
      <c r="FCN21" s="57"/>
      <c r="FCO21" s="57"/>
      <c r="FCP21" s="57"/>
      <c r="FCQ21" s="57"/>
      <c r="FCR21" s="57"/>
      <c r="FCS21" s="57"/>
      <c r="FCT21" s="57"/>
      <c r="FCU21" s="57"/>
      <c r="FCV21" s="57"/>
      <c r="FCW21" s="57"/>
      <c r="FCX21" s="57"/>
      <c r="FCY21" s="57"/>
      <c r="FCZ21" s="57"/>
      <c r="FDA21" s="57"/>
      <c r="FDB21" s="57"/>
      <c r="FDC21" s="57"/>
      <c r="FDD21" s="57"/>
      <c r="FDE21" s="57"/>
      <c r="FDF21" s="57"/>
      <c r="FDG21" s="57"/>
      <c r="FDH21" s="57"/>
      <c r="FDI21" s="57"/>
      <c r="FDJ21" s="57"/>
      <c r="FDK21" s="57"/>
      <c r="FDL21" s="57"/>
      <c r="FDM21" s="57"/>
      <c r="FDN21" s="57"/>
      <c r="FDO21" s="57"/>
      <c r="FDP21" s="57"/>
      <c r="FDQ21" s="57"/>
      <c r="FDR21" s="57"/>
      <c r="FDS21" s="57"/>
      <c r="FDT21" s="57"/>
      <c r="FDU21" s="57"/>
      <c r="FDV21" s="57"/>
      <c r="FDW21" s="57"/>
      <c r="FDX21" s="57"/>
      <c r="FDY21" s="57"/>
      <c r="FDZ21" s="57"/>
      <c r="FEA21" s="57"/>
      <c r="FEB21" s="57"/>
      <c r="FEC21" s="57"/>
      <c r="FED21" s="57"/>
      <c r="FEE21" s="57"/>
      <c r="FEF21" s="57"/>
      <c r="FEG21" s="57"/>
      <c r="FEH21" s="57"/>
      <c r="FEI21" s="57"/>
      <c r="FEJ21" s="57"/>
      <c r="FEK21" s="57"/>
      <c r="FEL21" s="57"/>
      <c r="FEM21" s="57"/>
      <c r="FEN21" s="57"/>
      <c r="FEO21" s="57"/>
      <c r="FEP21" s="57"/>
      <c r="FEQ21" s="57"/>
      <c r="FER21" s="57"/>
      <c r="FES21" s="57"/>
      <c r="FET21" s="57"/>
      <c r="FEU21" s="57"/>
      <c r="FEV21" s="57"/>
      <c r="FEW21" s="57"/>
      <c r="FEX21" s="57"/>
      <c r="FEY21" s="57"/>
      <c r="FEZ21" s="57"/>
      <c r="FFA21" s="57"/>
      <c r="FFB21" s="57"/>
      <c r="FFC21" s="57"/>
      <c r="FFD21" s="57"/>
      <c r="FFE21" s="57"/>
      <c r="FFF21" s="57"/>
      <c r="FFG21" s="57"/>
      <c r="FFH21" s="57"/>
      <c r="FFI21" s="57"/>
      <c r="FFJ21" s="57"/>
      <c r="FFK21" s="57"/>
      <c r="FFL21" s="57"/>
      <c r="FFM21" s="57"/>
      <c r="FFN21" s="57"/>
      <c r="FFO21" s="57"/>
      <c r="FFP21" s="57"/>
      <c r="FFQ21" s="57"/>
      <c r="FFR21" s="57"/>
      <c r="FFS21" s="57"/>
      <c r="FFT21" s="57"/>
      <c r="FFU21" s="57"/>
      <c r="FFV21" s="57"/>
      <c r="FFW21" s="57"/>
      <c r="FFX21" s="57"/>
      <c r="FFY21" s="57"/>
      <c r="FFZ21" s="57"/>
      <c r="FGA21" s="57"/>
      <c r="FGB21" s="57"/>
      <c r="FGC21" s="57"/>
      <c r="FGD21" s="57"/>
      <c r="FGE21" s="57"/>
      <c r="FGF21" s="57"/>
      <c r="FGG21" s="57"/>
      <c r="FGH21" s="57"/>
      <c r="FGI21" s="57"/>
      <c r="FGJ21" s="57"/>
      <c r="FGK21" s="57"/>
      <c r="FGL21" s="57"/>
      <c r="FGM21" s="57"/>
      <c r="FGN21" s="57"/>
      <c r="FGO21" s="57"/>
      <c r="FGP21" s="57"/>
      <c r="FGQ21" s="57"/>
      <c r="FGR21" s="57"/>
      <c r="FGS21" s="57"/>
      <c r="FGT21" s="57"/>
      <c r="FGU21" s="57"/>
      <c r="FGV21" s="57"/>
      <c r="FGW21" s="57"/>
      <c r="FGX21" s="57"/>
      <c r="FGY21" s="57"/>
      <c r="FGZ21" s="57"/>
      <c r="FHA21" s="57"/>
      <c r="FHB21" s="57"/>
      <c r="FHC21" s="57"/>
      <c r="FHD21" s="57"/>
      <c r="FHE21" s="57"/>
      <c r="FHF21" s="57"/>
      <c r="FHG21" s="57"/>
      <c r="FHH21" s="57"/>
      <c r="FHI21" s="57"/>
      <c r="FHJ21" s="57"/>
      <c r="FHK21" s="57"/>
      <c r="FHL21" s="57"/>
      <c r="FHM21" s="57"/>
      <c r="FHN21" s="57"/>
      <c r="FHO21" s="57"/>
      <c r="FHP21" s="57"/>
      <c r="FHQ21" s="57"/>
      <c r="FHR21" s="57"/>
      <c r="FHS21" s="57"/>
      <c r="FHT21" s="57"/>
      <c r="FHU21" s="57"/>
      <c r="FHV21" s="57"/>
      <c r="FHW21" s="57"/>
      <c r="FHX21" s="57"/>
      <c r="FHY21" s="57"/>
      <c r="FHZ21" s="57"/>
      <c r="FIA21" s="57"/>
      <c r="FIB21" s="57"/>
      <c r="FIC21" s="57"/>
      <c r="FID21" s="57"/>
      <c r="FIE21" s="57"/>
      <c r="FIF21" s="57"/>
      <c r="FIG21" s="57"/>
      <c r="FIH21" s="57"/>
      <c r="FII21" s="57"/>
      <c r="FIJ21" s="57"/>
      <c r="FIK21" s="57"/>
      <c r="FIL21" s="57"/>
      <c r="FIM21" s="57"/>
      <c r="FIN21" s="57"/>
      <c r="FIO21" s="57"/>
      <c r="FIP21" s="57"/>
      <c r="FIQ21" s="57"/>
      <c r="FIR21" s="57"/>
      <c r="FIS21" s="57"/>
      <c r="FIT21" s="57"/>
      <c r="FIU21" s="57"/>
      <c r="FIV21" s="57"/>
      <c r="FIW21" s="57"/>
      <c r="FIX21" s="57"/>
      <c r="FIY21" s="57"/>
      <c r="FIZ21" s="57"/>
      <c r="FJA21" s="57"/>
      <c r="FJB21" s="57"/>
      <c r="FJC21" s="57"/>
      <c r="FJD21" s="57"/>
      <c r="FJE21" s="57"/>
      <c r="FJF21" s="57"/>
      <c r="FJG21" s="57"/>
      <c r="FJH21" s="57"/>
      <c r="FJI21" s="57"/>
      <c r="FJJ21" s="57"/>
      <c r="FJK21" s="57"/>
      <c r="FJL21" s="57"/>
      <c r="FJM21" s="57"/>
      <c r="FJN21" s="57"/>
      <c r="FJO21" s="57"/>
      <c r="FJP21" s="57"/>
      <c r="FJQ21" s="57"/>
      <c r="FJR21" s="57"/>
      <c r="FJS21" s="57"/>
      <c r="FJT21" s="57"/>
      <c r="FJU21" s="57"/>
      <c r="FJV21" s="57"/>
      <c r="FJW21" s="57"/>
      <c r="FJX21" s="57"/>
      <c r="FJY21" s="57"/>
      <c r="FJZ21" s="57"/>
      <c r="FKA21" s="57"/>
      <c r="FKB21" s="57"/>
      <c r="FKC21" s="57"/>
      <c r="FKD21" s="57"/>
      <c r="FKE21" s="57"/>
      <c r="FKF21" s="57"/>
      <c r="FKG21" s="57"/>
      <c r="FKH21" s="57"/>
      <c r="FKI21" s="57"/>
      <c r="FKJ21" s="57"/>
      <c r="FKK21" s="57"/>
      <c r="FKL21" s="57"/>
      <c r="FKM21" s="57"/>
      <c r="FKN21" s="57"/>
      <c r="FKO21" s="57"/>
      <c r="FKP21" s="57"/>
      <c r="FKQ21" s="57"/>
      <c r="FKR21" s="57"/>
      <c r="FKS21" s="57"/>
      <c r="FKT21" s="57"/>
      <c r="FKU21" s="57"/>
      <c r="FKV21" s="57"/>
      <c r="FKW21" s="57"/>
      <c r="FKX21" s="57"/>
      <c r="FKY21" s="57"/>
      <c r="FKZ21" s="57"/>
      <c r="FLA21" s="57"/>
      <c r="FLB21" s="57"/>
      <c r="FLC21" s="57"/>
      <c r="FLD21" s="57"/>
      <c r="FLE21" s="57"/>
      <c r="FLF21" s="57"/>
      <c r="FLG21" s="57"/>
      <c r="FLH21" s="57"/>
      <c r="FLI21" s="57"/>
      <c r="FLJ21" s="57"/>
      <c r="FLK21" s="57"/>
      <c r="FLL21" s="57"/>
      <c r="FLM21" s="57"/>
      <c r="FLN21" s="57"/>
      <c r="FLO21" s="57"/>
      <c r="FLP21" s="57"/>
      <c r="FLQ21" s="57"/>
      <c r="FLR21" s="57"/>
      <c r="FLS21" s="57"/>
      <c r="FLT21" s="57"/>
      <c r="FLU21" s="57"/>
      <c r="FLV21" s="57"/>
      <c r="FLW21" s="57"/>
      <c r="FLX21" s="57"/>
      <c r="FLY21" s="57"/>
      <c r="FLZ21" s="57"/>
      <c r="FMA21" s="57"/>
      <c r="FMB21" s="57"/>
      <c r="FMC21" s="57"/>
      <c r="FMD21" s="57"/>
      <c r="FME21" s="57"/>
      <c r="FMF21" s="57"/>
      <c r="FMG21" s="57"/>
      <c r="FMH21" s="57"/>
      <c r="FMI21" s="57"/>
      <c r="FMJ21" s="57"/>
      <c r="FMK21" s="57"/>
      <c r="FML21" s="57"/>
      <c r="FMM21" s="57"/>
      <c r="FMN21" s="57"/>
      <c r="FMO21" s="57"/>
      <c r="FMP21" s="57"/>
      <c r="FMQ21" s="57"/>
      <c r="FMR21" s="57"/>
      <c r="FMS21" s="57"/>
      <c r="FMT21" s="57"/>
      <c r="FMU21" s="57"/>
      <c r="FMV21" s="57"/>
      <c r="FMW21" s="57"/>
      <c r="FMX21" s="57"/>
      <c r="FMY21" s="57"/>
      <c r="FMZ21" s="57"/>
      <c r="FNA21" s="57"/>
      <c r="FNB21" s="57"/>
      <c r="FNC21" s="57"/>
      <c r="FND21" s="57"/>
      <c r="FNE21" s="57"/>
      <c r="FNF21" s="57"/>
      <c r="FNG21" s="57"/>
      <c r="FNH21" s="57"/>
      <c r="FNI21" s="57"/>
      <c r="FNJ21" s="57"/>
      <c r="FNK21" s="57"/>
      <c r="FNL21" s="57"/>
      <c r="FNM21" s="57"/>
      <c r="FNN21" s="57"/>
      <c r="FNO21" s="57"/>
      <c r="FNP21" s="57"/>
      <c r="FNQ21" s="57"/>
      <c r="FNR21" s="57"/>
      <c r="FNS21" s="57"/>
      <c r="FNT21" s="57"/>
      <c r="FNU21" s="57"/>
      <c r="FNV21" s="57"/>
      <c r="FNW21" s="57"/>
      <c r="FNX21" s="57"/>
      <c r="FNY21" s="57"/>
      <c r="FNZ21" s="57"/>
      <c r="FOA21" s="57"/>
      <c r="FOB21" s="57"/>
      <c r="FOC21" s="57"/>
      <c r="FOD21" s="57"/>
      <c r="FOE21" s="57"/>
      <c r="FOF21" s="57"/>
      <c r="FOG21" s="57"/>
      <c r="FOH21" s="57"/>
      <c r="FOI21" s="57"/>
      <c r="FOJ21" s="57"/>
      <c r="FOK21" s="57"/>
      <c r="FOL21" s="57"/>
      <c r="FOM21" s="57"/>
      <c r="FON21" s="57"/>
      <c r="FOO21" s="57"/>
      <c r="FOP21" s="57"/>
      <c r="FOQ21" s="57"/>
      <c r="FOR21" s="57"/>
      <c r="FOS21" s="57"/>
      <c r="FOT21" s="57"/>
      <c r="FOU21" s="57"/>
      <c r="FOV21" s="57"/>
      <c r="FOW21" s="57"/>
      <c r="FOX21" s="57"/>
      <c r="FOY21" s="57"/>
      <c r="FOZ21" s="57"/>
      <c r="FPA21" s="57"/>
      <c r="FPB21" s="57"/>
      <c r="FPC21" s="57"/>
      <c r="FPD21" s="57"/>
      <c r="FPE21" s="57"/>
      <c r="FPF21" s="57"/>
      <c r="FPG21" s="57"/>
      <c r="FPH21" s="57"/>
      <c r="FPI21" s="57"/>
      <c r="FPJ21" s="57"/>
      <c r="FPK21" s="57"/>
      <c r="FPL21" s="57"/>
      <c r="FPM21" s="57"/>
      <c r="FPN21" s="57"/>
      <c r="FPO21" s="57"/>
      <c r="FPP21" s="57"/>
      <c r="FPQ21" s="57"/>
      <c r="FPR21" s="57"/>
      <c r="FPS21" s="57"/>
      <c r="FPT21" s="57"/>
      <c r="FPU21" s="57"/>
      <c r="FPV21" s="57"/>
      <c r="FPW21" s="57"/>
      <c r="FPX21" s="57"/>
      <c r="FPY21" s="57"/>
      <c r="FPZ21" s="57"/>
      <c r="FQA21" s="57"/>
      <c r="FQB21" s="57"/>
      <c r="FQC21" s="57"/>
      <c r="FQD21" s="57"/>
      <c r="FQE21" s="57"/>
      <c r="FQF21" s="57"/>
      <c r="FQG21" s="57"/>
      <c r="FQH21" s="57"/>
      <c r="FQI21" s="57"/>
      <c r="FQJ21" s="57"/>
      <c r="FQK21" s="57"/>
      <c r="FQL21" s="57"/>
      <c r="FQM21" s="57"/>
      <c r="FQN21" s="57"/>
      <c r="FQO21" s="57"/>
      <c r="FQP21" s="57"/>
      <c r="FQQ21" s="57"/>
      <c r="FQR21" s="57"/>
      <c r="FQS21" s="57"/>
      <c r="FQT21" s="57"/>
      <c r="FQU21" s="57"/>
      <c r="FQV21" s="57"/>
      <c r="FQW21" s="57"/>
      <c r="FQX21" s="57"/>
      <c r="FQY21" s="57"/>
      <c r="FQZ21" s="57"/>
      <c r="FRA21" s="57"/>
      <c r="FRB21" s="57"/>
      <c r="FRC21" s="57"/>
      <c r="FRD21" s="57"/>
      <c r="FRE21" s="57"/>
      <c r="FRF21" s="57"/>
      <c r="FRG21" s="57"/>
      <c r="FRH21" s="57"/>
      <c r="FRI21" s="57"/>
      <c r="FRJ21" s="57"/>
      <c r="FRK21" s="57"/>
      <c r="FRL21" s="57"/>
      <c r="FRM21" s="57"/>
      <c r="FRN21" s="57"/>
      <c r="FRO21" s="57"/>
      <c r="FRP21" s="57"/>
      <c r="FRQ21" s="57"/>
      <c r="FRR21" s="57"/>
      <c r="FRS21" s="57"/>
      <c r="FRT21" s="57"/>
      <c r="FRU21" s="57"/>
      <c r="FRV21" s="57"/>
      <c r="FRW21" s="57"/>
      <c r="FRX21" s="57"/>
      <c r="FRY21" s="57"/>
      <c r="FRZ21" s="57"/>
      <c r="FSA21" s="57"/>
      <c r="FSB21" s="57"/>
      <c r="FSC21" s="57"/>
      <c r="FSD21" s="57"/>
      <c r="FSE21" s="57"/>
      <c r="FSF21" s="57"/>
      <c r="FSG21" s="57"/>
      <c r="FSH21" s="57"/>
      <c r="FSI21" s="57"/>
      <c r="FSJ21" s="57"/>
      <c r="FSK21" s="57"/>
      <c r="FSL21" s="57"/>
      <c r="FSM21" s="57"/>
      <c r="FSN21" s="57"/>
      <c r="FSO21" s="57"/>
      <c r="FSP21" s="57"/>
      <c r="FSQ21" s="57"/>
      <c r="FSR21" s="57"/>
      <c r="FSS21" s="57"/>
      <c r="FST21" s="57"/>
      <c r="FSU21" s="57"/>
      <c r="FSV21" s="57"/>
      <c r="FSW21" s="57"/>
      <c r="FSX21" s="57"/>
      <c r="FSY21" s="57"/>
      <c r="FSZ21" s="57"/>
      <c r="FTA21" s="57"/>
      <c r="FTB21" s="57"/>
      <c r="FTC21" s="57"/>
      <c r="FTD21" s="57"/>
      <c r="FTE21" s="57"/>
      <c r="FTF21" s="57"/>
      <c r="FTG21" s="57"/>
      <c r="FTH21" s="57"/>
      <c r="FTI21" s="57"/>
      <c r="FTJ21" s="57"/>
      <c r="FTK21" s="57"/>
      <c r="FTL21" s="57"/>
      <c r="FTM21" s="57"/>
      <c r="FTN21" s="57"/>
      <c r="FTO21" s="57"/>
      <c r="FTP21" s="57"/>
      <c r="FTQ21" s="57"/>
      <c r="FTR21" s="57"/>
      <c r="FTS21" s="57"/>
      <c r="FTT21" s="57"/>
      <c r="FTU21" s="57"/>
      <c r="FTV21" s="57"/>
      <c r="FTW21" s="57"/>
      <c r="FTX21" s="57"/>
      <c r="FTY21" s="57"/>
      <c r="FTZ21" s="57"/>
      <c r="FUA21" s="57"/>
      <c r="FUB21" s="57"/>
      <c r="FUC21" s="57"/>
      <c r="FUD21" s="57"/>
      <c r="FUE21" s="57"/>
      <c r="FUF21" s="57"/>
      <c r="FUG21" s="57"/>
      <c r="FUH21" s="57"/>
      <c r="FUI21" s="57"/>
      <c r="FUJ21" s="57"/>
      <c r="FUK21" s="57"/>
      <c r="FUL21" s="57"/>
      <c r="FUM21" s="57"/>
      <c r="FUN21" s="57"/>
      <c r="FUO21" s="57"/>
      <c r="FUP21" s="57"/>
      <c r="FUQ21" s="57"/>
      <c r="FUR21" s="57"/>
      <c r="FUS21" s="57"/>
      <c r="FUT21" s="57"/>
      <c r="FUU21" s="57"/>
      <c r="FUV21" s="57"/>
      <c r="FUW21" s="57"/>
      <c r="FUX21" s="57"/>
      <c r="FUY21" s="57"/>
      <c r="FUZ21" s="57"/>
      <c r="FVA21" s="57"/>
      <c r="FVB21" s="57"/>
      <c r="FVC21" s="57"/>
      <c r="FVD21" s="57"/>
      <c r="FVE21" s="57"/>
      <c r="FVF21" s="57"/>
      <c r="FVG21" s="57"/>
      <c r="FVH21" s="57"/>
      <c r="FVI21" s="57"/>
      <c r="FVJ21" s="57"/>
      <c r="FVK21" s="57"/>
      <c r="FVL21" s="57"/>
      <c r="FVM21" s="57"/>
      <c r="FVN21" s="57"/>
      <c r="FVO21" s="57"/>
      <c r="FVP21" s="57"/>
      <c r="FVQ21" s="57"/>
      <c r="FVR21" s="57"/>
      <c r="FVS21" s="57"/>
      <c r="FVT21" s="57"/>
      <c r="FVU21" s="57"/>
      <c r="FVV21" s="57"/>
      <c r="FVW21" s="57"/>
      <c r="FVX21" s="57"/>
      <c r="FVY21" s="57"/>
      <c r="FVZ21" s="57"/>
      <c r="FWA21" s="57"/>
      <c r="FWB21" s="57"/>
      <c r="FWC21" s="57"/>
      <c r="FWD21" s="57"/>
      <c r="FWE21" s="57"/>
      <c r="FWF21" s="57"/>
      <c r="FWG21" s="57"/>
      <c r="FWH21" s="57"/>
      <c r="FWI21" s="57"/>
      <c r="FWJ21" s="57"/>
      <c r="FWK21" s="57"/>
      <c r="FWL21" s="57"/>
      <c r="FWM21" s="57"/>
      <c r="FWN21" s="57"/>
      <c r="FWO21" s="57"/>
      <c r="FWP21" s="57"/>
      <c r="FWQ21" s="57"/>
      <c r="FWR21" s="57"/>
      <c r="FWS21" s="57"/>
      <c r="FWT21" s="57"/>
      <c r="FWU21" s="57"/>
      <c r="FWV21" s="57"/>
      <c r="FWW21" s="57"/>
      <c r="FWX21" s="57"/>
      <c r="FWY21" s="57"/>
      <c r="FWZ21" s="57"/>
      <c r="FXA21" s="57"/>
      <c r="FXB21" s="57"/>
      <c r="FXC21" s="57"/>
      <c r="FXD21" s="57"/>
      <c r="FXE21" s="57"/>
      <c r="FXF21" s="57"/>
      <c r="FXG21" s="57"/>
      <c r="FXH21" s="57"/>
      <c r="FXI21" s="57"/>
      <c r="FXJ21" s="57"/>
      <c r="FXK21" s="57"/>
      <c r="FXL21" s="57"/>
      <c r="FXM21" s="57"/>
      <c r="FXN21" s="57"/>
      <c r="FXO21" s="57"/>
      <c r="FXP21" s="57"/>
      <c r="FXQ21" s="57"/>
      <c r="FXR21" s="57"/>
      <c r="FXS21" s="57"/>
      <c r="FXT21" s="57"/>
      <c r="FXU21" s="57"/>
      <c r="FXV21" s="57"/>
      <c r="FXW21" s="57"/>
      <c r="FXX21" s="57"/>
      <c r="FXY21" s="57"/>
      <c r="FXZ21" s="57"/>
      <c r="FYA21" s="57"/>
      <c r="FYB21" s="57"/>
      <c r="FYC21" s="57"/>
      <c r="FYD21" s="57"/>
      <c r="FYE21" s="57"/>
      <c r="FYF21" s="57"/>
      <c r="FYG21" s="57"/>
      <c r="FYH21" s="57"/>
      <c r="FYI21" s="57"/>
      <c r="FYJ21" s="57"/>
      <c r="FYK21" s="57"/>
      <c r="FYL21" s="57"/>
      <c r="FYM21" s="57"/>
      <c r="FYN21" s="57"/>
      <c r="FYO21" s="57"/>
      <c r="FYP21" s="57"/>
      <c r="FYQ21" s="57"/>
      <c r="FYR21" s="57"/>
      <c r="FYS21" s="57"/>
      <c r="FYT21" s="57"/>
      <c r="FYU21" s="57"/>
      <c r="FYV21" s="57"/>
      <c r="FYW21" s="57"/>
      <c r="FYX21" s="57"/>
      <c r="FYY21" s="57"/>
      <c r="FYZ21" s="57"/>
      <c r="FZA21" s="57"/>
      <c r="FZB21" s="57"/>
      <c r="FZC21" s="57"/>
      <c r="FZD21" s="57"/>
      <c r="FZE21" s="57"/>
      <c r="FZF21" s="57"/>
      <c r="FZG21" s="57"/>
      <c r="FZH21" s="57"/>
      <c r="FZI21" s="57"/>
      <c r="FZJ21" s="57"/>
      <c r="FZK21" s="57"/>
      <c r="FZL21" s="57"/>
      <c r="FZM21" s="57"/>
      <c r="FZN21" s="57"/>
      <c r="FZO21" s="57"/>
      <c r="FZP21" s="57"/>
      <c r="FZQ21" s="57"/>
      <c r="FZR21" s="57"/>
      <c r="FZS21" s="57"/>
      <c r="FZT21" s="57"/>
      <c r="FZU21" s="57"/>
      <c r="FZV21" s="57"/>
      <c r="FZW21" s="57"/>
      <c r="FZX21" s="57"/>
      <c r="FZY21" s="57"/>
      <c r="FZZ21" s="57"/>
      <c r="GAA21" s="57"/>
      <c r="GAB21" s="57"/>
      <c r="GAC21" s="57"/>
      <c r="GAD21" s="57"/>
      <c r="GAE21" s="57"/>
      <c r="GAF21" s="57"/>
      <c r="GAG21" s="57"/>
      <c r="GAH21" s="57"/>
      <c r="GAI21" s="57"/>
      <c r="GAJ21" s="57"/>
      <c r="GAK21" s="57"/>
      <c r="GAL21" s="57"/>
      <c r="GAM21" s="57"/>
      <c r="GAN21" s="57"/>
      <c r="GAO21" s="57"/>
      <c r="GAP21" s="57"/>
      <c r="GAQ21" s="57"/>
      <c r="GAR21" s="57"/>
      <c r="GAS21" s="57"/>
      <c r="GAT21" s="57"/>
      <c r="GAU21" s="57"/>
      <c r="GAV21" s="57"/>
      <c r="GAW21" s="57"/>
      <c r="GAX21" s="57"/>
      <c r="GAY21" s="57"/>
      <c r="GAZ21" s="57"/>
      <c r="GBA21" s="57"/>
      <c r="GBB21" s="57"/>
      <c r="GBC21" s="57"/>
      <c r="GBD21" s="57"/>
      <c r="GBE21" s="57"/>
      <c r="GBF21" s="57"/>
      <c r="GBG21" s="57"/>
      <c r="GBH21" s="57"/>
      <c r="GBI21" s="57"/>
      <c r="GBJ21" s="57"/>
      <c r="GBK21" s="57"/>
      <c r="GBL21" s="57"/>
      <c r="GBM21" s="57"/>
      <c r="GBN21" s="57"/>
      <c r="GBO21" s="57"/>
      <c r="GBP21" s="57"/>
      <c r="GBQ21" s="57"/>
      <c r="GBR21" s="57"/>
      <c r="GBS21" s="57"/>
      <c r="GBT21" s="57"/>
      <c r="GBU21" s="57"/>
      <c r="GBV21" s="57"/>
      <c r="GBW21" s="57"/>
      <c r="GBX21" s="57"/>
      <c r="GBY21" s="57"/>
      <c r="GBZ21" s="57"/>
      <c r="GCA21" s="57"/>
      <c r="GCB21" s="57"/>
      <c r="GCC21" s="57"/>
      <c r="GCD21" s="57"/>
      <c r="GCE21" s="57"/>
      <c r="GCF21" s="57"/>
      <c r="GCG21" s="57"/>
      <c r="GCH21" s="57"/>
      <c r="GCI21" s="57"/>
      <c r="GCJ21" s="57"/>
      <c r="GCK21" s="57"/>
      <c r="GCL21" s="57"/>
      <c r="GCM21" s="57"/>
      <c r="GCN21" s="57"/>
      <c r="GCO21" s="57"/>
      <c r="GCP21" s="57"/>
      <c r="GCQ21" s="57"/>
      <c r="GCR21" s="57"/>
      <c r="GCS21" s="57"/>
      <c r="GCT21" s="57"/>
      <c r="GCU21" s="57"/>
      <c r="GCV21" s="57"/>
      <c r="GCW21" s="57"/>
      <c r="GCX21" s="57"/>
      <c r="GCY21" s="57"/>
      <c r="GCZ21" s="57"/>
      <c r="GDA21" s="57"/>
      <c r="GDB21" s="57"/>
      <c r="GDC21" s="57"/>
      <c r="GDD21" s="57"/>
      <c r="GDE21" s="57"/>
      <c r="GDF21" s="57"/>
      <c r="GDG21" s="57"/>
      <c r="GDH21" s="57"/>
      <c r="GDI21" s="57"/>
      <c r="GDJ21" s="57"/>
      <c r="GDK21" s="57"/>
      <c r="GDL21" s="57"/>
      <c r="GDM21" s="57"/>
      <c r="GDN21" s="57"/>
      <c r="GDO21" s="57"/>
      <c r="GDP21" s="57"/>
      <c r="GDQ21" s="57"/>
      <c r="GDR21" s="57"/>
      <c r="GDS21" s="57"/>
      <c r="GDT21" s="57"/>
      <c r="GDU21" s="57"/>
      <c r="GDV21" s="57"/>
      <c r="GDW21" s="57"/>
      <c r="GDX21" s="57"/>
      <c r="GDY21" s="57"/>
      <c r="GDZ21" s="57"/>
      <c r="GEA21" s="57"/>
      <c r="GEB21" s="57"/>
      <c r="GEC21" s="57"/>
      <c r="GED21" s="57"/>
      <c r="GEE21" s="57"/>
      <c r="GEF21" s="57"/>
      <c r="GEG21" s="57"/>
      <c r="GEH21" s="57"/>
      <c r="GEI21" s="57"/>
      <c r="GEJ21" s="57"/>
      <c r="GEK21" s="57"/>
      <c r="GEL21" s="57"/>
      <c r="GEM21" s="57"/>
      <c r="GEN21" s="57"/>
      <c r="GEO21" s="57"/>
      <c r="GEP21" s="57"/>
      <c r="GEQ21" s="57"/>
      <c r="GER21" s="57"/>
      <c r="GES21" s="57"/>
      <c r="GET21" s="57"/>
      <c r="GEU21" s="57"/>
      <c r="GEV21" s="57"/>
      <c r="GEW21" s="57"/>
      <c r="GEX21" s="57"/>
      <c r="GEY21" s="57"/>
      <c r="GEZ21" s="57"/>
      <c r="GFA21" s="57"/>
      <c r="GFB21" s="57"/>
      <c r="GFC21" s="57"/>
      <c r="GFD21" s="57"/>
      <c r="GFE21" s="57"/>
      <c r="GFF21" s="57"/>
      <c r="GFG21" s="57"/>
      <c r="GFH21" s="57"/>
      <c r="GFI21" s="57"/>
      <c r="GFJ21" s="57"/>
      <c r="GFK21" s="57"/>
      <c r="GFL21" s="57"/>
      <c r="GFM21" s="57"/>
      <c r="GFN21" s="57"/>
      <c r="GFO21" s="57"/>
      <c r="GFP21" s="57"/>
      <c r="GFQ21" s="57"/>
      <c r="GFR21" s="57"/>
      <c r="GFS21" s="57"/>
      <c r="GFT21" s="57"/>
      <c r="GFU21" s="57"/>
      <c r="GFV21" s="57"/>
      <c r="GFW21" s="57"/>
      <c r="GFX21" s="57"/>
      <c r="GFY21" s="57"/>
      <c r="GFZ21" s="57"/>
      <c r="GGA21" s="57"/>
      <c r="GGB21" s="57"/>
      <c r="GGC21" s="57"/>
      <c r="GGD21" s="57"/>
      <c r="GGE21" s="57"/>
      <c r="GGF21" s="57"/>
      <c r="GGG21" s="57"/>
      <c r="GGH21" s="57"/>
      <c r="GGI21" s="57"/>
      <c r="GGJ21" s="57"/>
      <c r="GGK21" s="57"/>
      <c r="GGL21" s="57"/>
      <c r="GGM21" s="57"/>
      <c r="GGN21" s="57"/>
      <c r="GGO21" s="57"/>
      <c r="GGP21" s="57"/>
      <c r="GGQ21" s="57"/>
      <c r="GGR21" s="57"/>
      <c r="GGS21" s="57"/>
      <c r="GGT21" s="57"/>
      <c r="GGU21" s="57"/>
      <c r="GGV21" s="57"/>
      <c r="GGW21" s="57"/>
      <c r="GGX21" s="57"/>
      <c r="GGY21" s="57"/>
      <c r="GGZ21" s="57"/>
      <c r="GHA21" s="57"/>
      <c r="GHB21" s="57"/>
      <c r="GHC21" s="57"/>
      <c r="GHD21" s="57"/>
      <c r="GHE21" s="57"/>
      <c r="GHF21" s="57"/>
      <c r="GHG21" s="57"/>
      <c r="GHH21" s="57"/>
      <c r="GHI21" s="57"/>
      <c r="GHJ21" s="57"/>
      <c r="GHK21" s="57"/>
      <c r="GHL21" s="57"/>
      <c r="GHM21" s="57"/>
      <c r="GHN21" s="57"/>
      <c r="GHO21" s="57"/>
      <c r="GHP21" s="57"/>
      <c r="GHQ21" s="57"/>
      <c r="GHR21" s="57"/>
      <c r="GHS21" s="57"/>
      <c r="GHT21" s="57"/>
      <c r="GHU21" s="57"/>
      <c r="GHV21" s="57"/>
      <c r="GHW21" s="57"/>
      <c r="GHX21" s="57"/>
      <c r="GHY21" s="57"/>
      <c r="GHZ21" s="57"/>
      <c r="GIA21" s="57"/>
      <c r="GIB21" s="57"/>
      <c r="GIC21" s="57"/>
      <c r="GID21" s="57"/>
      <c r="GIE21" s="57"/>
      <c r="GIF21" s="57"/>
      <c r="GIG21" s="57"/>
      <c r="GIH21" s="57"/>
      <c r="GII21" s="57"/>
      <c r="GIJ21" s="57"/>
      <c r="GIK21" s="57"/>
      <c r="GIL21" s="57"/>
      <c r="GIM21" s="57"/>
      <c r="GIN21" s="57"/>
      <c r="GIO21" s="57"/>
      <c r="GIP21" s="57"/>
      <c r="GIQ21" s="57"/>
      <c r="GIR21" s="57"/>
      <c r="GIS21" s="57"/>
      <c r="GIT21" s="57"/>
      <c r="GIU21" s="57"/>
      <c r="GIV21" s="57"/>
      <c r="GIW21" s="57"/>
      <c r="GIX21" s="57"/>
      <c r="GIY21" s="57"/>
      <c r="GIZ21" s="57"/>
      <c r="GJA21" s="57"/>
      <c r="GJB21" s="57"/>
      <c r="GJC21" s="57"/>
      <c r="GJD21" s="57"/>
      <c r="GJE21" s="57"/>
      <c r="GJF21" s="57"/>
      <c r="GJG21" s="57"/>
      <c r="GJH21" s="57"/>
      <c r="GJI21" s="57"/>
      <c r="GJJ21" s="57"/>
      <c r="GJK21" s="57"/>
      <c r="GJL21" s="57"/>
      <c r="GJM21" s="57"/>
      <c r="GJN21" s="57"/>
      <c r="GJO21" s="57"/>
      <c r="GJP21" s="57"/>
      <c r="GJQ21" s="57"/>
      <c r="GJR21" s="57"/>
      <c r="GJS21" s="57"/>
      <c r="GJT21" s="57"/>
      <c r="GJU21" s="57"/>
      <c r="GJV21" s="57"/>
      <c r="GJW21" s="57"/>
      <c r="GJX21" s="57"/>
      <c r="GJY21" s="57"/>
      <c r="GJZ21" s="57"/>
      <c r="GKA21" s="57"/>
      <c r="GKB21" s="57"/>
      <c r="GKC21" s="57"/>
      <c r="GKD21" s="57"/>
      <c r="GKE21" s="57"/>
      <c r="GKF21" s="57"/>
      <c r="GKG21" s="57"/>
      <c r="GKH21" s="57"/>
      <c r="GKI21" s="57"/>
      <c r="GKJ21" s="57"/>
      <c r="GKK21" s="57"/>
      <c r="GKL21" s="57"/>
      <c r="GKM21" s="57"/>
      <c r="GKN21" s="57"/>
      <c r="GKO21" s="57"/>
      <c r="GKP21" s="57"/>
      <c r="GKQ21" s="57"/>
      <c r="GKR21" s="57"/>
      <c r="GKS21" s="57"/>
      <c r="GKT21" s="57"/>
      <c r="GKU21" s="57"/>
      <c r="GKV21" s="57"/>
      <c r="GKW21" s="57"/>
      <c r="GKX21" s="57"/>
      <c r="GKY21" s="57"/>
      <c r="GKZ21" s="57"/>
      <c r="GLA21" s="57"/>
      <c r="GLB21" s="57"/>
      <c r="GLC21" s="57"/>
      <c r="GLD21" s="57"/>
      <c r="GLE21" s="57"/>
      <c r="GLF21" s="57"/>
      <c r="GLG21" s="57"/>
      <c r="GLH21" s="57"/>
      <c r="GLI21" s="57"/>
      <c r="GLJ21" s="57"/>
      <c r="GLK21" s="57"/>
      <c r="GLL21" s="57"/>
      <c r="GLM21" s="57"/>
      <c r="GLN21" s="57"/>
      <c r="GLO21" s="57"/>
      <c r="GLP21" s="57"/>
      <c r="GLQ21" s="57"/>
      <c r="GLR21" s="57"/>
      <c r="GLS21" s="57"/>
      <c r="GLT21" s="57"/>
      <c r="GLU21" s="57"/>
      <c r="GLV21" s="57"/>
      <c r="GLW21" s="57"/>
      <c r="GLX21" s="57"/>
      <c r="GLY21" s="57"/>
      <c r="GLZ21" s="57"/>
      <c r="GMA21" s="57"/>
      <c r="GMB21" s="57"/>
      <c r="GMC21" s="57"/>
      <c r="GMD21" s="57"/>
      <c r="GME21" s="57"/>
      <c r="GMF21" s="57"/>
      <c r="GMG21" s="57"/>
      <c r="GMH21" s="57"/>
      <c r="GMI21" s="57"/>
      <c r="GMJ21" s="57"/>
      <c r="GMK21" s="57"/>
      <c r="GML21" s="57"/>
      <c r="GMM21" s="57"/>
      <c r="GMN21" s="57"/>
      <c r="GMO21" s="57"/>
      <c r="GMP21" s="57"/>
      <c r="GMQ21" s="57"/>
      <c r="GMR21" s="57"/>
      <c r="GMS21" s="57"/>
      <c r="GMT21" s="57"/>
      <c r="GMU21" s="57"/>
      <c r="GMV21" s="57"/>
      <c r="GMW21" s="57"/>
      <c r="GMX21" s="57"/>
      <c r="GMY21" s="57"/>
      <c r="GMZ21" s="57"/>
      <c r="GNA21" s="57"/>
      <c r="GNB21" s="57"/>
      <c r="GNC21" s="57"/>
      <c r="GND21" s="57"/>
      <c r="GNE21" s="57"/>
      <c r="GNF21" s="57"/>
      <c r="GNG21" s="57"/>
      <c r="GNH21" s="57"/>
      <c r="GNI21" s="57"/>
      <c r="GNJ21" s="57"/>
      <c r="GNK21" s="57"/>
      <c r="GNL21" s="57"/>
      <c r="GNM21" s="57"/>
      <c r="GNN21" s="57"/>
      <c r="GNO21" s="57"/>
      <c r="GNP21" s="57"/>
      <c r="GNQ21" s="57"/>
      <c r="GNR21" s="57"/>
      <c r="GNS21" s="57"/>
      <c r="GNT21" s="57"/>
      <c r="GNU21" s="57"/>
      <c r="GNV21" s="57"/>
      <c r="GNW21" s="57"/>
      <c r="GNX21" s="57"/>
      <c r="GNY21" s="57"/>
      <c r="GNZ21" s="57"/>
      <c r="GOA21" s="57"/>
      <c r="GOB21" s="57"/>
      <c r="GOC21" s="57"/>
      <c r="GOD21" s="57"/>
      <c r="GOE21" s="57"/>
      <c r="GOF21" s="57"/>
      <c r="GOG21" s="57"/>
      <c r="GOH21" s="57"/>
      <c r="GOI21" s="57"/>
      <c r="GOJ21" s="57"/>
      <c r="GOK21" s="57"/>
      <c r="GOL21" s="57"/>
      <c r="GOM21" s="57"/>
      <c r="GON21" s="57"/>
      <c r="GOO21" s="57"/>
      <c r="GOP21" s="57"/>
      <c r="GOQ21" s="57"/>
      <c r="GOR21" s="57"/>
      <c r="GOS21" s="57"/>
      <c r="GOT21" s="57"/>
      <c r="GOU21" s="57"/>
      <c r="GOV21" s="57"/>
      <c r="GOW21" s="57"/>
      <c r="GOX21" s="57"/>
      <c r="GOY21" s="57"/>
      <c r="GOZ21" s="57"/>
      <c r="GPA21" s="57"/>
      <c r="GPB21" s="57"/>
      <c r="GPC21" s="57"/>
      <c r="GPD21" s="57"/>
      <c r="GPE21" s="57"/>
      <c r="GPF21" s="57"/>
      <c r="GPG21" s="57"/>
      <c r="GPH21" s="57"/>
      <c r="GPI21" s="57"/>
      <c r="GPJ21" s="57"/>
      <c r="GPK21" s="57"/>
      <c r="GPL21" s="57"/>
      <c r="GPM21" s="57"/>
      <c r="GPN21" s="57"/>
      <c r="GPO21" s="57"/>
      <c r="GPP21" s="57"/>
      <c r="GPQ21" s="57"/>
      <c r="GPR21" s="57"/>
      <c r="GPS21" s="57"/>
      <c r="GPT21" s="57"/>
      <c r="GPU21" s="57"/>
      <c r="GPV21" s="57"/>
      <c r="GPW21" s="57"/>
      <c r="GPX21" s="57"/>
      <c r="GPY21" s="57"/>
      <c r="GPZ21" s="57"/>
      <c r="GQA21" s="57"/>
      <c r="GQB21" s="57"/>
      <c r="GQC21" s="57"/>
      <c r="GQD21" s="57"/>
      <c r="GQE21" s="57"/>
      <c r="GQF21" s="57"/>
      <c r="GQG21" s="57"/>
      <c r="GQH21" s="57"/>
      <c r="GQI21" s="57"/>
      <c r="GQJ21" s="57"/>
      <c r="GQK21" s="57"/>
      <c r="GQL21" s="57"/>
      <c r="GQM21" s="57"/>
      <c r="GQN21" s="57"/>
      <c r="GQO21" s="57"/>
      <c r="GQP21" s="57"/>
      <c r="GQQ21" s="57"/>
      <c r="GQR21" s="57"/>
      <c r="GQS21" s="57"/>
      <c r="GQT21" s="57"/>
      <c r="GQU21" s="57"/>
      <c r="GQV21" s="57"/>
      <c r="GQW21" s="57"/>
      <c r="GQX21" s="57"/>
      <c r="GQY21" s="57"/>
      <c r="GQZ21" s="57"/>
      <c r="GRA21" s="57"/>
      <c r="GRB21" s="57"/>
      <c r="GRC21" s="57"/>
      <c r="GRD21" s="57"/>
      <c r="GRE21" s="57"/>
      <c r="GRF21" s="57"/>
      <c r="GRG21" s="57"/>
      <c r="GRH21" s="57"/>
      <c r="GRI21" s="57"/>
      <c r="GRJ21" s="57"/>
      <c r="GRK21" s="57"/>
      <c r="GRL21" s="57"/>
      <c r="GRM21" s="57"/>
      <c r="GRN21" s="57"/>
      <c r="GRO21" s="57"/>
      <c r="GRP21" s="57"/>
      <c r="GRQ21" s="57"/>
      <c r="GRR21" s="57"/>
      <c r="GRS21" s="57"/>
      <c r="GRT21" s="57"/>
      <c r="GRU21" s="57"/>
      <c r="GRV21" s="57"/>
      <c r="GRW21" s="57"/>
      <c r="GRX21" s="57"/>
      <c r="GRY21" s="57"/>
      <c r="GRZ21" s="57"/>
      <c r="GSA21" s="57"/>
      <c r="GSB21" s="57"/>
      <c r="GSC21" s="57"/>
      <c r="GSD21" s="57"/>
      <c r="GSE21" s="57"/>
      <c r="GSF21" s="57"/>
      <c r="GSG21" s="57"/>
      <c r="GSH21" s="57"/>
      <c r="GSI21" s="57"/>
      <c r="GSJ21" s="57"/>
      <c r="GSK21" s="57"/>
      <c r="GSL21" s="57"/>
      <c r="GSM21" s="57"/>
      <c r="GSN21" s="57"/>
      <c r="GSO21" s="57"/>
      <c r="GSP21" s="57"/>
      <c r="GSQ21" s="57"/>
      <c r="GSR21" s="57"/>
      <c r="GSS21" s="57"/>
      <c r="GST21" s="57"/>
      <c r="GSU21" s="57"/>
      <c r="GSV21" s="57"/>
      <c r="GSW21" s="57"/>
      <c r="GSX21" s="57"/>
      <c r="GSY21" s="57"/>
      <c r="GSZ21" s="57"/>
      <c r="GTA21" s="57"/>
      <c r="GTB21" s="57"/>
      <c r="GTC21" s="57"/>
      <c r="GTD21" s="57"/>
      <c r="GTE21" s="57"/>
      <c r="GTF21" s="57"/>
      <c r="GTG21" s="57"/>
      <c r="GTH21" s="57"/>
      <c r="GTI21" s="57"/>
      <c r="GTJ21" s="57"/>
      <c r="GTK21" s="57"/>
      <c r="GTL21" s="57"/>
      <c r="GTM21" s="57"/>
      <c r="GTN21" s="57"/>
      <c r="GTO21" s="57"/>
      <c r="GTP21" s="57"/>
      <c r="GTQ21" s="57"/>
      <c r="GTR21" s="57"/>
      <c r="GTS21" s="57"/>
      <c r="GTT21" s="57"/>
      <c r="GTU21" s="57"/>
      <c r="GTV21" s="57"/>
      <c r="GTW21" s="57"/>
      <c r="GTX21" s="57"/>
      <c r="GTY21" s="57"/>
      <c r="GTZ21" s="57"/>
      <c r="GUA21" s="57"/>
      <c r="GUB21" s="57"/>
      <c r="GUC21" s="57"/>
      <c r="GUD21" s="57"/>
      <c r="GUE21" s="57"/>
      <c r="GUF21" s="57"/>
      <c r="GUG21" s="57"/>
      <c r="GUH21" s="57"/>
      <c r="GUI21" s="57"/>
      <c r="GUJ21" s="57"/>
      <c r="GUK21" s="57"/>
      <c r="GUL21" s="57"/>
      <c r="GUM21" s="57"/>
      <c r="GUN21" s="57"/>
      <c r="GUO21" s="57"/>
      <c r="GUP21" s="57"/>
      <c r="GUQ21" s="57"/>
      <c r="GUR21" s="57"/>
      <c r="GUS21" s="57"/>
      <c r="GUT21" s="57"/>
      <c r="GUU21" s="57"/>
      <c r="GUV21" s="57"/>
      <c r="GUW21" s="57"/>
      <c r="GUX21" s="57"/>
      <c r="GUY21" s="57"/>
      <c r="GUZ21" s="57"/>
      <c r="GVA21" s="57"/>
      <c r="GVB21" s="57"/>
      <c r="GVC21" s="57"/>
      <c r="GVD21" s="57"/>
      <c r="GVE21" s="57"/>
      <c r="GVF21" s="57"/>
      <c r="GVG21" s="57"/>
      <c r="GVH21" s="57"/>
      <c r="GVI21" s="57"/>
      <c r="GVJ21" s="57"/>
      <c r="GVK21" s="57"/>
      <c r="GVL21" s="57"/>
      <c r="GVM21" s="57"/>
      <c r="GVN21" s="57"/>
      <c r="GVO21" s="57"/>
      <c r="GVP21" s="57"/>
      <c r="GVQ21" s="57"/>
      <c r="GVR21" s="57"/>
      <c r="GVS21" s="57"/>
      <c r="GVT21" s="57"/>
      <c r="GVU21" s="57"/>
      <c r="GVV21" s="57"/>
      <c r="GVW21" s="57"/>
      <c r="GVX21" s="57"/>
      <c r="GVY21" s="57"/>
      <c r="GVZ21" s="57"/>
      <c r="GWA21" s="57"/>
      <c r="GWB21" s="57"/>
      <c r="GWC21" s="57"/>
      <c r="GWD21" s="57"/>
      <c r="GWE21" s="57"/>
      <c r="GWF21" s="57"/>
      <c r="GWG21" s="57"/>
      <c r="GWH21" s="57"/>
      <c r="GWI21" s="57"/>
      <c r="GWJ21" s="57"/>
      <c r="GWK21" s="57"/>
      <c r="GWL21" s="57"/>
      <c r="GWM21" s="57"/>
      <c r="GWN21" s="57"/>
      <c r="GWO21" s="57"/>
      <c r="GWP21" s="57"/>
      <c r="GWQ21" s="57"/>
      <c r="GWR21" s="57"/>
      <c r="GWS21" s="57"/>
      <c r="GWT21" s="57"/>
      <c r="GWU21" s="57"/>
      <c r="GWV21" s="57"/>
      <c r="GWW21" s="57"/>
      <c r="GWX21" s="57"/>
      <c r="GWY21" s="57"/>
      <c r="GWZ21" s="57"/>
      <c r="GXA21" s="57"/>
      <c r="GXB21" s="57"/>
      <c r="GXC21" s="57"/>
      <c r="GXD21" s="57"/>
      <c r="GXE21" s="57"/>
      <c r="GXF21" s="57"/>
      <c r="GXG21" s="57"/>
      <c r="GXH21" s="57"/>
      <c r="GXI21" s="57"/>
      <c r="GXJ21" s="57"/>
      <c r="GXK21" s="57"/>
      <c r="GXL21" s="57"/>
      <c r="GXM21" s="57"/>
      <c r="GXN21" s="57"/>
      <c r="GXO21" s="57"/>
      <c r="GXP21" s="57"/>
      <c r="GXQ21" s="57"/>
      <c r="GXR21" s="57"/>
      <c r="GXS21" s="57"/>
      <c r="GXT21" s="57"/>
      <c r="GXU21" s="57"/>
      <c r="GXV21" s="57"/>
      <c r="GXW21" s="57"/>
      <c r="GXX21" s="57"/>
      <c r="GXY21" s="57"/>
      <c r="GXZ21" s="57"/>
      <c r="GYA21" s="57"/>
      <c r="GYB21" s="57"/>
      <c r="GYC21" s="57"/>
      <c r="GYD21" s="57"/>
      <c r="GYE21" s="57"/>
      <c r="GYF21" s="57"/>
      <c r="GYG21" s="57"/>
      <c r="GYH21" s="57"/>
      <c r="GYI21" s="57"/>
      <c r="GYJ21" s="57"/>
      <c r="GYK21" s="57"/>
      <c r="GYL21" s="57"/>
      <c r="GYM21" s="57"/>
      <c r="GYN21" s="57"/>
      <c r="GYO21" s="57"/>
      <c r="GYP21" s="57"/>
      <c r="GYQ21" s="57"/>
      <c r="GYR21" s="57"/>
      <c r="GYS21" s="57"/>
      <c r="GYT21" s="57"/>
      <c r="GYU21" s="57"/>
      <c r="GYV21" s="57"/>
      <c r="GYW21" s="57"/>
      <c r="GYX21" s="57"/>
      <c r="GYY21" s="57"/>
      <c r="GYZ21" s="57"/>
      <c r="GZA21" s="57"/>
      <c r="GZB21" s="57"/>
      <c r="GZC21" s="57"/>
      <c r="GZD21" s="57"/>
      <c r="GZE21" s="57"/>
      <c r="GZF21" s="57"/>
      <c r="GZG21" s="57"/>
      <c r="GZH21" s="57"/>
      <c r="GZI21" s="57"/>
      <c r="GZJ21" s="57"/>
      <c r="GZK21" s="57"/>
      <c r="GZL21" s="57"/>
      <c r="GZM21" s="57"/>
      <c r="GZN21" s="57"/>
      <c r="GZO21" s="57"/>
      <c r="GZP21" s="57"/>
      <c r="GZQ21" s="57"/>
      <c r="GZR21" s="57"/>
      <c r="GZS21" s="57"/>
      <c r="GZT21" s="57"/>
      <c r="GZU21" s="57"/>
      <c r="GZV21" s="57"/>
      <c r="GZW21" s="57"/>
      <c r="GZX21" s="57"/>
      <c r="GZY21" s="57"/>
      <c r="GZZ21" s="57"/>
      <c r="HAA21" s="57"/>
      <c r="HAB21" s="57"/>
      <c r="HAC21" s="57"/>
      <c r="HAD21" s="57"/>
      <c r="HAE21" s="57"/>
      <c r="HAF21" s="57"/>
      <c r="HAG21" s="57"/>
      <c r="HAH21" s="57"/>
      <c r="HAI21" s="57"/>
      <c r="HAJ21" s="57"/>
      <c r="HAK21" s="57"/>
      <c r="HAL21" s="57"/>
      <c r="HAM21" s="57"/>
      <c r="HAN21" s="57"/>
      <c r="HAO21" s="57"/>
      <c r="HAP21" s="57"/>
      <c r="HAQ21" s="57"/>
      <c r="HAR21" s="57"/>
      <c r="HAS21" s="57"/>
      <c r="HAT21" s="57"/>
      <c r="HAU21" s="57"/>
      <c r="HAV21" s="57"/>
      <c r="HAW21" s="57"/>
      <c r="HAX21" s="57"/>
      <c r="HAY21" s="57"/>
      <c r="HAZ21" s="57"/>
      <c r="HBA21" s="57"/>
      <c r="HBB21" s="57"/>
      <c r="HBC21" s="57"/>
      <c r="HBD21" s="57"/>
      <c r="HBE21" s="57"/>
      <c r="HBF21" s="57"/>
      <c r="HBG21" s="57"/>
      <c r="HBH21" s="57"/>
      <c r="HBI21" s="57"/>
      <c r="HBJ21" s="57"/>
      <c r="HBK21" s="57"/>
      <c r="HBL21" s="57"/>
      <c r="HBM21" s="57"/>
      <c r="HBN21" s="57"/>
      <c r="HBO21" s="57"/>
      <c r="HBP21" s="57"/>
      <c r="HBQ21" s="57"/>
      <c r="HBR21" s="57"/>
      <c r="HBS21" s="57"/>
      <c r="HBT21" s="57"/>
      <c r="HBU21" s="57"/>
      <c r="HBV21" s="57"/>
      <c r="HBW21" s="57"/>
      <c r="HBX21" s="57"/>
      <c r="HBY21" s="57"/>
      <c r="HBZ21" s="57"/>
      <c r="HCA21" s="57"/>
      <c r="HCB21" s="57"/>
      <c r="HCC21" s="57"/>
      <c r="HCD21" s="57"/>
      <c r="HCE21" s="57"/>
      <c r="HCF21" s="57"/>
      <c r="HCG21" s="57"/>
      <c r="HCH21" s="57"/>
      <c r="HCI21" s="57"/>
      <c r="HCJ21" s="57"/>
      <c r="HCK21" s="57"/>
      <c r="HCL21" s="57"/>
      <c r="HCM21" s="57"/>
      <c r="HCN21" s="57"/>
      <c r="HCO21" s="57"/>
      <c r="HCP21" s="57"/>
      <c r="HCQ21" s="57"/>
      <c r="HCR21" s="57"/>
      <c r="HCS21" s="57"/>
      <c r="HCT21" s="57"/>
      <c r="HCU21" s="57"/>
      <c r="HCV21" s="57"/>
      <c r="HCW21" s="57"/>
      <c r="HCX21" s="57"/>
      <c r="HCY21" s="57"/>
      <c r="HCZ21" s="57"/>
      <c r="HDA21" s="57"/>
      <c r="HDB21" s="57"/>
      <c r="HDC21" s="57"/>
      <c r="HDD21" s="57"/>
      <c r="HDE21" s="57"/>
      <c r="HDF21" s="57"/>
      <c r="HDG21" s="57"/>
      <c r="HDH21" s="57"/>
      <c r="HDI21" s="57"/>
      <c r="HDJ21" s="57"/>
      <c r="HDK21" s="57"/>
      <c r="HDL21" s="57"/>
      <c r="HDM21" s="57"/>
      <c r="HDN21" s="57"/>
      <c r="HDO21" s="57"/>
      <c r="HDP21" s="57"/>
      <c r="HDQ21" s="57"/>
      <c r="HDR21" s="57"/>
      <c r="HDS21" s="57"/>
      <c r="HDT21" s="57"/>
      <c r="HDU21" s="57"/>
      <c r="HDV21" s="57"/>
      <c r="HDW21" s="57"/>
      <c r="HDX21" s="57"/>
      <c r="HDY21" s="57"/>
      <c r="HDZ21" s="57"/>
      <c r="HEA21" s="57"/>
      <c r="HEB21" s="57"/>
      <c r="HEC21" s="57"/>
      <c r="HED21" s="57"/>
      <c r="HEE21" s="57"/>
      <c r="HEF21" s="57"/>
      <c r="HEG21" s="57"/>
      <c r="HEH21" s="57"/>
      <c r="HEI21" s="57"/>
      <c r="HEJ21" s="57"/>
      <c r="HEK21" s="57"/>
      <c r="HEL21" s="57"/>
      <c r="HEM21" s="57"/>
      <c r="HEN21" s="57"/>
      <c r="HEO21" s="57"/>
      <c r="HEP21" s="57"/>
      <c r="HEQ21" s="57"/>
      <c r="HER21" s="57"/>
      <c r="HES21" s="57"/>
      <c r="HET21" s="57"/>
      <c r="HEU21" s="57"/>
      <c r="HEV21" s="57"/>
      <c r="HEW21" s="57"/>
      <c r="HEX21" s="57"/>
      <c r="HEY21" s="57"/>
      <c r="HEZ21" s="57"/>
      <c r="HFA21" s="57"/>
      <c r="HFB21" s="57"/>
      <c r="HFC21" s="57"/>
      <c r="HFD21" s="57"/>
      <c r="HFE21" s="57"/>
      <c r="HFF21" s="57"/>
      <c r="HFG21" s="57"/>
      <c r="HFH21" s="57"/>
      <c r="HFI21" s="57"/>
      <c r="HFJ21" s="57"/>
      <c r="HFK21" s="57"/>
      <c r="HFL21" s="57"/>
      <c r="HFM21" s="57"/>
      <c r="HFN21" s="57"/>
      <c r="HFO21" s="57"/>
      <c r="HFP21" s="57"/>
      <c r="HFQ21" s="57"/>
      <c r="HFR21" s="57"/>
      <c r="HFS21" s="57"/>
      <c r="HFT21" s="57"/>
      <c r="HFU21" s="57"/>
      <c r="HFV21" s="57"/>
      <c r="HFW21" s="57"/>
      <c r="HFX21" s="57"/>
      <c r="HFY21" s="57"/>
      <c r="HFZ21" s="57"/>
      <c r="HGA21" s="57"/>
      <c r="HGB21" s="57"/>
      <c r="HGC21" s="57"/>
      <c r="HGD21" s="57"/>
      <c r="HGE21" s="57"/>
      <c r="HGF21" s="57"/>
      <c r="HGG21" s="57"/>
      <c r="HGH21" s="57"/>
      <c r="HGI21" s="57"/>
      <c r="HGJ21" s="57"/>
      <c r="HGK21" s="57"/>
      <c r="HGL21" s="57"/>
      <c r="HGM21" s="57"/>
      <c r="HGN21" s="57"/>
      <c r="HGO21" s="57"/>
      <c r="HGP21" s="57"/>
      <c r="HGQ21" s="57"/>
      <c r="HGR21" s="57"/>
      <c r="HGS21" s="57"/>
      <c r="HGT21" s="57"/>
      <c r="HGU21" s="57"/>
      <c r="HGV21" s="57"/>
      <c r="HGW21" s="57"/>
      <c r="HGX21" s="57"/>
      <c r="HGY21" s="57"/>
      <c r="HGZ21" s="57"/>
      <c r="HHA21" s="57"/>
      <c r="HHB21" s="57"/>
      <c r="HHC21" s="57"/>
      <c r="HHD21" s="57"/>
      <c r="HHE21" s="57"/>
      <c r="HHF21" s="57"/>
      <c r="HHG21" s="57"/>
      <c r="HHH21" s="57"/>
      <c r="HHI21" s="57"/>
      <c r="HHJ21" s="57"/>
      <c r="HHK21" s="57"/>
      <c r="HHL21" s="57"/>
      <c r="HHM21" s="57"/>
      <c r="HHN21" s="57"/>
      <c r="HHO21" s="57"/>
      <c r="HHP21" s="57"/>
      <c r="HHQ21" s="57"/>
      <c r="HHR21" s="57"/>
      <c r="HHS21" s="57"/>
      <c r="HHT21" s="57"/>
      <c r="HHU21" s="57"/>
      <c r="HHV21" s="57"/>
      <c r="HHW21" s="57"/>
      <c r="HHX21" s="57"/>
      <c r="HHY21" s="57"/>
      <c r="HHZ21" s="57"/>
      <c r="HIA21" s="57"/>
      <c r="HIB21" s="57"/>
      <c r="HIC21" s="57"/>
      <c r="HID21" s="57"/>
      <c r="HIE21" s="57"/>
      <c r="HIF21" s="57"/>
      <c r="HIG21" s="57"/>
      <c r="HIH21" s="57"/>
      <c r="HII21" s="57"/>
      <c r="HIJ21" s="57"/>
      <c r="HIK21" s="57"/>
      <c r="HIL21" s="57"/>
      <c r="HIM21" s="57"/>
      <c r="HIN21" s="57"/>
      <c r="HIO21" s="57"/>
      <c r="HIP21" s="57"/>
      <c r="HIQ21" s="57"/>
      <c r="HIR21" s="57"/>
      <c r="HIS21" s="57"/>
      <c r="HIT21" s="57"/>
      <c r="HIU21" s="57"/>
      <c r="HIV21" s="57"/>
      <c r="HIW21" s="57"/>
      <c r="HIX21" s="57"/>
      <c r="HIY21" s="57"/>
      <c r="HIZ21" s="57"/>
      <c r="HJA21" s="57"/>
      <c r="HJB21" s="57"/>
      <c r="HJC21" s="57"/>
      <c r="HJD21" s="57"/>
      <c r="HJE21" s="57"/>
      <c r="HJF21" s="57"/>
      <c r="HJG21" s="57"/>
      <c r="HJH21" s="57"/>
      <c r="HJI21" s="57"/>
      <c r="HJJ21" s="57"/>
      <c r="HJK21" s="57"/>
      <c r="HJL21" s="57"/>
      <c r="HJM21" s="57"/>
      <c r="HJN21" s="57"/>
      <c r="HJO21" s="57"/>
      <c r="HJP21" s="57"/>
      <c r="HJQ21" s="57"/>
      <c r="HJR21" s="57"/>
      <c r="HJS21" s="57"/>
      <c r="HJT21" s="57"/>
      <c r="HJU21" s="57"/>
      <c r="HJV21" s="57"/>
      <c r="HJW21" s="57"/>
      <c r="HJX21" s="57"/>
      <c r="HJY21" s="57"/>
      <c r="HJZ21" s="57"/>
      <c r="HKA21" s="57"/>
      <c r="HKB21" s="57"/>
      <c r="HKC21" s="57"/>
      <c r="HKD21" s="57"/>
      <c r="HKE21" s="57"/>
      <c r="HKF21" s="57"/>
      <c r="HKG21" s="57"/>
      <c r="HKH21" s="57"/>
      <c r="HKI21" s="57"/>
      <c r="HKJ21" s="57"/>
      <c r="HKK21" s="57"/>
      <c r="HKL21" s="57"/>
      <c r="HKM21" s="57"/>
      <c r="HKN21" s="57"/>
      <c r="HKO21" s="57"/>
      <c r="HKP21" s="57"/>
      <c r="HKQ21" s="57"/>
      <c r="HKR21" s="57"/>
      <c r="HKS21" s="57"/>
      <c r="HKT21" s="57"/>
      <c r="HKU21" s="57"/>
      <c r="HKV21" s="57"/>
      <c r="HKW21" s="57"/>
      <c r="HKX21" s="57"/>
      <c r="HKY21" s="57"/>
      <c r="HKZ21" s="57"/>
      <c r="HLA21" s="57"/>
      <c r="HLB21" s="57"/>
      <c r="HLC21" s="57"/>
      <c r="HLD21" s="57"/>
      <c r="HLE21" s="57"/>
      <c r="HLF21" s="57"/>
      <c r="HLG21" s="57"/>
      <c r="HLH21" s="57"/>
      <c r="HLI21" s="57"/>
      <c r="HLJ21" s="57"/>
      <c r="HLK21" s="57"/>
      <c r="HLL21" s="57"/>
      <c r="HLM21" s="57"/>
      <c r="HLN21" s="57"/>
      <c r="HLO21" s="57"/>
      <c r="HLP21" s="57"/>
      <c r="HLQ21" s="57"/>
      <c r="HLR21" s="57"/>
      <c r="HLS21" s="57"/>
      <c r="HLT21" s="57"/>
      <c r="HLU21" s="57"/>
      <c r="HLV21" s="57"/>
      <c r="HLW21" s="57"/>
      <c r="HLX21" s="57"/>
      <c r="HLY21" s="57"/>
      <c r="HLZ21" s="57"/>
      <c r="HMA21" s="57"/>
      <c r="HMB21" s="57"/>
      <c r="HMC21" s="57"/>
      <c r="HMD21" s="57"/>
      <c r="HME21" s="57"/>
      <c r="HMF21" s="57"/>
      <c r="HMG21" s="57"/>
      <c r="HMH21" s="57"/>
      <c r="HMI21" s="57"/>
      <c r="HMJ21" s="57"/>
      <c r="HMK21" s="57"/>
      <c r="HML21" s="57"/>
      <c r="HMM21" s="57"/>
      <c r="HMN21" s="57"/>
      <c r="HMO21" s="57"/>
      <c r="HMP21" s="57"/>
      <c r="HMQ21" s="57"/>
      <c r="HMR21" s="57"/>
      <c r="HMS21" s="57"/>
      <c r="HMT21" s="57"/>
      <c r="HMU21" s="57"/>
      <c r="HMV21" s="57"/>
      <c r="HMW21" s="57"/>
      <c r="HMX21" s="57"/>
      <c r="HMY21" s="57"/>
      <c r="HMZ21" s="57"/>
      <c r="HNA21" s="57"/>
      <c r="HNB21" s="57"/>
      <c r="HNC21" s="57"/>
      <c r="HND21" s="57"/>
      <c r="HNE21" s="57"/>
      <c r="HNF21" s="57"/>
      <c r="HNG21" s="57"/>
      <c r="HNH21" s="57"/>
      <c r="HNI21" s="57"/>
      <c r="HNJ21" s="57"/>
      <c r="HNK21" s="57"/>
      <c r="HNL21" s="57"/>
      <c r="HNM21" s="57"/>
      <c r="HNN21" s="57"/>
      <c r="HNO21" s="57"/>
      <c r="HNP21" s="57"/>
      <c r="HNQ21" s="57"/>
      <c r="HNR21" s="57"/>
      <c r="HNS21" s="57"/>
      <c r="HNT21" s="57"/>
      <c r="HNU21" s="57"/>
      <c r="HNV21" s="57"/>
      <c r="HNW21" s="57"/>
      <c r="HNX21" s="57"/>
      <c r="HNY21" s="57"/>
      <c r="HNZ21" s="57"/>
      <c r="HOA21" s="57"/>
      <c r="HOB21" s="57"/>
      <c r="HOC21" s="57"/>
      <c r="HOD21" s="57"/>
      <c r="HOE21" s="57"/>
      <c r="HOF21" s="57"/>
      <c r="HOG21" s="57"/>
      <c r="HOH21" s="57"/>
      <c r="HOI21" s="57"/>
      <c r="HOJ21" s="57"/>
      <c r="HOK21" s="57"/>
      <c r="HOL21" s="57"/>
      <c r="HOM21" s="57"/>
      <c r="HON21" s="57"/>
      <c r="HOO21" s="57"/>
      <c r="HOP21" s="57"/>
      <c r="HOQ21" s="57"/>
      <c r="HOR21" s="57"/>
      <c r="HOS21" s="57"/>
      <c r="HOT21" s="57"/>
      <c r="HOU21" s="57"/>
      <c r="HOV21" s="57"/>
      <c r="HOW21" s="57"/>
      <c r="HOX21" s="57"/>
      <c r="HOY21" s="57"/>
      <c r="HOZ21" s="57"/>
      <c r="HPA21" s="57"/>
      <c r="HPB21" s="57"/>
      <c r="HPC21" s="57"/>
      <c r="HPD21" s="57"/>
      <c r="HPE21" s="57"/>
      <c r="HPF21" s="57"/>
      <c r="HPG21" s="57"/>
      <c r="HPH21" s="57"/>
      <c r="HPI21" s="57"/>
      <c r="HPJ21" s="57"/>
      <c r="HPK21" s="57"/>
      <c r="HPL21" s="57"/>
      <c r="HPM21" s="57"/>
      <c r="HPN21" s="57"/>
      <c r="HPO21" s="57"/>
      <c r="HPP21" s="57"/>
      <c r="HPQ21" s="57"/>
      <c r="HPR21" s="57"/>
      <c r="HPS21" s="57"/>
      <c r="HPT21" s="57"/>
      <c r="HPU21" s="57"/>
      <c r="HPV21" s="57"/>
      <c r="HPW21" s="57"/>
      <c r="HPX21" s="57"/>
      <c r="HPY21" s="57"/>
      <c r="HPZ21" s="57"/>
      <c r="HQA21" s="57"/>
      <c r="HQB21" s="57"/>
      <c r="HQC21" s="57"/>
      <c r="HQD21" s="57"/>
      <c r="HQE21" s="57"/>
      <c r="HQF21" s="57"/>
      <c r="HQG21" s="57"/>
      <c r="HQH21" s="57"/>
      <c r="HQI21" s="57"/>
      <c r="HQJ21" s="57"/>
      <c r="HQK21" s="57"/>
      <c r="HQL21" s="57"/>
      <c r="HQM21" s="57"/>
      <c r="HQN21" s="57"/>
      <c r="HQO21" s="57"/>
      <c r="HQP21" s="57"/>
      <c r="HQQ21" s="57"/>
      <c r="HQR21" s="57"/>
      <c r="HQS21" s="57"/>
      <c r="HQT21" s="57"/>
      <c r="HQU21" s="57"/>
      <c r="HQV21" s="57"/>
      <c r="HQW21" s="57"/>
      <c r="HQX21" s="57"/>
      <c r="HQY21" s="57"/>
      <c r="HQZ21" s="57"/>
      <c r="HRA21" s="57"/>
      <c r="HRB21" s="57"/>
      <c r="HRC21" s="57"/>
      <c r="HRD21" s="57"/>
      <c r="HRE21" s="57"/>
      <c r="HRF21" s="57"/>
      <c r="HRG21" s="57"/>
      <c r="HRH21" s="57"/>
      <c r="HRI21" s="57"/>
      <c r="HRJ21" s="57"/>
      <c r="HRK21" s="57"/>
      <c r="HRL21" s="57"/>
      <c r="HRM21" s="57"/>
      <c r="HRN21" s="57"/>
      <c r="HRO21" s="57"/>
      <c r="HRP21" s="57"/>
      <c r="HRQ21" s="57"/>
      <c r="HRR21" s="57"/>
      <c r="HRS21" s="57"/>
      <c r="HRT21" s="57"/>
      <c r="HRU21" s="57"/>
      <c r="HRV21" s="57"/>
      <c r="HRW21" s="57"/>
      <c r="HRX21" s="57"/>
      <c r="HRY21" s="57"/>
      <c r="HRZ21" s="57"/>
      <c r="HSA21" s="57"/>
      <c r="HSB21" s="57"/>
      <c r="HSC21" s="57"/>
      <c r="HSD21" s="57"/>
      <c r="HSE21" s="57"/>
      <c r="HSF21" s="57"/>
      <c r="HSG21" s="57"/>
      <c r="HSH21" s="57"/>
      <c r="HSI21" s="57"/>
      <c r="HSJ21" s="57"/>
      <c r="HSK21" s="57"/>
      <c r="HSL21" s="57"/>
      <c r="HSM21" s="57"/>
      <c r="HSN21" s="57"/>
      <c r="HSO21" s="57"/>
      <c r="HSP21" s="57"/>
      <c r="HSQ21" s="57"/>
      <c r="HSR21" s="57"/>
      <c r="HSS21" s="57"/>
      <c r="HST21" s="57"/>
      <c r="HSU21" s="57"/>
      <c r="HSV21" s="57"/>
      <c r="HSW21" s="57"/>
      <c r="HSX21" s="57"/>
      <c r="HSY21" s="57"/>
      <c r="HSZ21" s="57"/>
      <c r="HTA21" s="57"/>
      <c r="HTB21" s="57"/>
      <c r="HTC21" s="57"/>
      <c r="HTD21" s="57"/>
      <c r="HTE21" s="57"/>
      <c r="HTF21" s="57"/>
      <c r="HTG21" s="57"/>
      <c r="HTH21" s="57"/>
      <c r="HTI21" s="57"/>
      <c r="HTJ21" s="57"/>
      <c r="HTK21" s="57"/>
      <c r="HTL21" s="57"/>
      <c r="HTM21" s="57"/>
      <c r="HTN21" s="57"/>
      <c r="HTO21" s="57"/>
      <c r="HTP21" s="57"/>
      <c r="HTQ21" s="57"/>
      <c r="HTR21" s="57"/>
      <c r="HTS21" s="57"/>
      <c r="HTT21" s="57"/>
      <c r="HTU21" s="57"/>
      <c r="HTV21" s="57"/>
      <c r="HTW21" s="57"/>
      <c r="HTX21" s="57"/>
      <c r="HTY21" s="57"/>
      <c r="HTZ21" s="57"/>
      <c r="HUA21" s="57"/>
      <c r="HUB21" s="57"/>
      <c r="HUC21" s="57"/>
      <c r="HUD21" s="57"/>
      <c r="HUE21" s="57"/>
      <c r="HUF21" s="57"/>
      <c r="HUG21" s="57"/>
      <c r="HUH21" s="57"/>
      <c r="HUI21" s="57"/>
      <c r="HUJ21" s="57"/>
      <c r="HUK21" s="57"/>
      <c r="HUL21" s="57"/>
      <c r="HUM21" s="57"/>
      <c r="HUN21" s="57"/>
      <c r="HUO21" s="57"/>
      <c r="HUP21" s="57"/>
      <c r="HUQ21" s="57"/>
      <c r="HUR21" s="57"/>
      <c r="HUS21" s="57"/>
      <c r="HUT21" s="57"/>
      <c r="HUU21" s="57"/>
      <c r="HUV21" s="57"/>
      <c r="HUW21" s="57"/>
      <c r="HUX21" s="57"/>
      <c r="HUY21" s="57"/>
      <c r="HUZ21" s="57"/>
      <c r="HVA21" s="57"/>
      <c r="HVB21" s="57"/>
      <c r="HVC21" s="57"/>
      <c r="HVD21" s="57"/>
      <c r="HVE21" s="57"/>
      <c r="HVF21" s="57"/>
      <c r="HVG21" s="57"/>
      <c r="HVH21" s="57"/>
      <c r="HVI21" s="57"/>
      <c r="HVJ21" s="57"/>
      <c r="HVK21" s="57"/>
      <c r="HVL21" s="57"/>
      <c r="HVM21" s="57"/>
      <c r="HVN21" s="57"/>
      <c r="HVO21" s="57"/>
      <c r="HVP21" s="57"/>
      <c r="HVQ21" s="57"/>
      <c r="HVR21" s="57"/>
      <c r="HVS21" s="57"/>
      <c r="HVT21" s="57"/>
      <c r="HVU21" s="57"/>
      <c r="HVV21" s="57"/>
      <c r="HVW21" s="57"/>
      <c r="HVX21" s="57"/>
      <c r="HVY21" s="57"/>
      <c r="HVZ21" s="57"/>
      <c r="HWA21" s="57"/>
      <c r="HWB21" s="57"/>
      <c r="HWC21" s="57"/>
      <c r="HWD21" s="57"/>
      <c r="HWE21" s="57"/>
      <c r="HWF21" s="57"/>
      <c r="HWG21" s="57"/>
      <c r="HWH21" s="57"/>
      <c r="HWI21" s="57"/>
      <c r="HWJ21" s="57"/>
      <c r="HWK21" s="57"/>
      <c r="HWL21" s="57"/>
      <c r="HWM21" s="57"/>
      <c r="HWN21" s="57"/>
      <c r="HWO21" s="57"/>
      <c r="HWP21" s="57"/>
      <c r="HWQ21" s="57"/>
      <c r="HWR21" s="57"/>
      <c r="HWS21" s="57"/>
      <c r="HWT21" s="57"/>
      <c r="HWU21" s="57"/>
      <c r="HWV21" s="57"/>
      <c r="HWW21" s="57"/>
      <c r="HWX21" s="57"/>
      <c r="HWY21" s="57"/>
      <c r="HWZ21" s="57"/>
      <c r="HXA21" s="57"/>
      <c r="HXB21" s="57"/>
      <c r="HXC21" s="57"/>
      <c r="HXD21" s="57"/>
      <c r="HXE21" s="57"/>
      <c r="HXF21" s="57"/>
      <c r="HXG21" s="57"/>
      <c r="HXH21" s="57"/>
      <c r="HXI21" s="57"/>
      <c r="HXJ21" s="57"/>
      <c r="HXK21" s="57"/>
      <c r="HXL21" s="57"/>
      <c r="HXM21" s="57"/>
      <c r="HXN21" s="57"/>
      <c r="HXO21" s="57"/>
      <c r="HXP21" s="57"/>
      <c r="HXQ21" s="57"/>
      <c r="HXR21" s="57"/>
      <c r="HXS21" s="57"/>
      <c r="HXT21" s="57"/>
      <c r="HXU21" s="57"/>
      <c r="HXV21" s="57"/>
      <c r="HXW21" s="57"/>
      <c r="HXX21" s="57"/>
      <c r="HXY21" s="57"/>
      <c r="HXZ21" s="57"/>
      <c r="HYA21" s="57"/>
      <c r="HYB21" s="57"/>
      <c r="HYC21" s="57"/>
      <c r="HYD21" s="57"/>
      <c r="HYE21" s="57"/>
      <c r="HYF21" s="57"/>
      <c r="HYG21" s="57"/>
      <c r="HYH21" s="57"/>
      <c r="HYI21" s="57"/>
      <c r="HYJ21" s="57"/>
      <c r="HYK21" s="57"/>
      <c r="HYL21" s="57"/>
      <c r="HYM21" s="57"/>
      <c r="HYN21" s="57"/>
      <c r="HYO21" s="57"/>
      <c r="HYP21" s="57"/>
      <c r="HYQ21" s="57"/>
      <c r="HYR21" s="57"/>
      <c r="HYS21" s="57"/>
      <c r="HYT21" s="57"/>
      <c r="HYU21" s="57"/>
      <c r="HYV21" s="57"/>
      <c r="HYW21" s="57"/>
      <c r="HYX21" s="57"/>
      <c r="HYY21" s="57"/>
      <c r="HYZ21" s="57"/>
      <c r="HZA21" s="57"/>
      <c r="HZB21" s="57"/>
      <c r="HZC21" s="57"/>
      <c r="HZD21" s="57"/>
      <c r="HZE21" s="57"/>
      <c r="HZF21" s="57"/>
      <c r="HZG21" s="57"/>
      <c r="HZH21" s="57"/>
      <c r="HZI21" s="57"/>
      <c r="HZJ21" s="57"/>
      <c r="HZK21" s="57"/>
      <c r="HZL21" s="57"/>
      <c r="HZM21" s="57"/>
      <c r="HZN21" s="57"/>
      <c r="HZO21" s="57"/>
      <c r="HZP21" s="57"/>
      <c r="HZQ21" s="57"/>
      <c r="HZR21" s="57"/>
      <c r="HZS21" s="57"/>
      <c r="HZT21" s="57"/>
      <c r="HZU21" s="57"/>
      <c r="HZV21" s="57"/>
      <c r="HZW21" s="57"/>
      <c r="HZX21" s="57"/>
      <c r="HZY21" s="57"/>
      <c r="HZZ21" s="57"/>
      <c r="IAA21" s="57"/>
      <c r="IAB21" s="57"/>
      <c r="IAC21" s="57"/>
      <c r="IAD21" s="57"/>
      <c r="IAE21" s="57"/>
      <c r="IAF21" s="57"/>
      <c r="IAG21" s="57"/>
      <c r="IAH21" s="57"/>
      <c r="IAI21" s="57"/>
      <c r="IAJ21" s="57"/>
      <c r="IAK21" s="57"/>
      <c r="IAL21" s="57"/>
      <c r="IAM21" s="57"/>
      <c r="IAN21" s="57"/>
      <c r="IAO21" s="57"/>
      <c r="IAP21" s="57"/>
      <c r="IAQ21" s="57"/>
      <c r="IAR21" s="57"/>
      <c r="IAS21" s="57"/>
      <c r="IAT21" s="57"/>
      <c r="IAU21" s="57"/>
      <c r="IAV21" s="57"/>
      <c r="IAW21" s="57"/>
      <c r="IAX21" s="57"/>
      <c r="IAY21" s="57"/>
      <c r="IAZ21" s="57"/>
      <c r="IBA21" s="57"/>
      <c r="IBB21" s="57"/>
      <c r="IBC21" s="57"/>
      <c r="IBD21" s="57"/>
      <c r="IBE21" s="57"/>
      <c r="IBF21" s="57"/>
      <c r="IBG21" s="57"/>
      <c r="IBH21" s="57"/>
      <c r="IBI21" s="57"/>
      <c r="IBJ21" s="57"/>
      <c r="IBK21" s="57"/>
      <c r="IBL21" s="57"/>
      <c r="IBM21" s="57"/>
      <c r="IBN21" s="57"/>
      <c r="IBO21" s="57"/>
      <c r="IBP21" s="57"/>
      <c r="IBQ21" s="57"/>
      <c r="IBR21" s="57"/>
      <c r="IBS21" s="57"/>
      <c r="IBT21" s="57"/>
      <c r="IBU21" s="57"/>
      <c r="IBV21" s="57"/>
      <c r="IBW21" s="57"/>
      <c r="IBX21" s="57"/>
      <c r="IBY21" s="57"/>
      <c r="IBZ21" s="57"/>
      <c r="ICA21" s="57"/>
      <c r="ICB21" s="57"/>
      <c r="ICC21" s="57"/>
      <c r="ICD21" s="57"/>
      <c r="ICE21" s="57"/>
      <c r="ICF21" s="57"/>
      <c r="ICG21" s="57"/>
      <c r="ICH21" s="57"/>
      <c r="ICI21" s="57"/>
      <c r="ICJ21" s="57"/>
      <c r="ICK21" s="57"/>
      <c r="ICL21" s="57"/>
      <c r="ICM21" s="57"/>
      <c r="ICN21" s="57"/>
      <c r="ICO21" s="57"/>
      <c r="ICP21" s="57"/>
      <c r="ICQ21" s="57"/>
      <c r="ICR21" s="57"/>
      <c r="ICS21" s="57"/>
      <c r="ICT21" s="57"/>
      <c r="ICU21" s="57"/>
      <c r="ICV21" s="57"/>
      <c r="ICW21" s="57"/>
      <c r="ICX21" s="57"/>
      <c r="ICY21" s="57"/>
      <c r="ICZ21" s="57"/>
      <c r="IDA21" s="57"/>
      <c r="IDB21" s="57"/>
      <c r="IDC21" s="57"/>
      <c r="IDD21" s="57"/>
      <c r="IDE21" s="57"/>
      <c r="IDF21" s="57"/>
      <c r="IDG21" s="57"/>
      <c r="IDH21" s="57"/>
      <c r="IDI21" s="57"/>
      <c r="IDJ21" s="57"/>
      <c r="IDK21" s="57"/>
      <c r="IDL21" s="57"/>
      <c r="IDM21" s="57"/>
      <c r="IDN21" s="57"/>
      <c r="IDO21" s="57"/>
      <c r="IDP21" s="57"/>
      <c r="IDQ21" s="57"/>
      <c r="IDR21" s="57"/>
      <c r="IDS21" s="57"/>
      <c r="IDT21" s="57"/>
      <c r="IDU21" s="57"/>
      <c r="IDV21" s="57"/>
      <c r="IDW21" s="57"/>
      <c r="IDX21" s="57"/>
      <c r="IDY21" s="57"/>
      <c r="IDZ21" s="57"/>
      <c r="IEA21" s="57"/>
      <c r="IEB21" s="57"/>
      <c r="IEC21" s="57"/>
      <c r="IED21" s="57"/>
      <c r="IEE21" s="57"/>
      <c r="IEF21" s="57"/>
      <c r="IEG21" s="57"/>
      <c r="IEH21" s="57"/>
      <c r="IEI21" s="57"/>
      <c r="IEJ21" s="57"/>
      <c r="IEK21" s="57"/>
      <c r="IEL21" s="57"/>
      <c r="IEM21" s="57"/>
      <c r="IEN21" s="57"/>
      <c r="IEO21" s="57"/>
      <c r="IEP21" s="57"/>
      <c r="IEQ21" s="57"/>
      <c r="IER21" s="57"/>
      <c r="IES21" s="57"/>
      <c r="IET21" s="57"/>
      <c r="IEU21" s="57"/>
      <c r="IEV21" s="57"/>
      <c r="IEW21" s="57"/>
      <c r="IEX21" s="57"/>
      <c r="IEY21" s="57"/>
      <c r="IEZ21" s="57"/>
      <c r="IFA21" s="57"/>
      <c r="IFB21" s="57"/>
      <c r="IFC21" s="57"/>
      <c r="IFD21" s="57"/>
      <c r="IFE21" s="57"/>
      <c r="IFF21" s="57"/>
      <c r="IFG21" s="57"/>
      <c r="IFH21" s="57"/>
      <c r="IFI21" s="57"/>
      <c r="IFJ21" s="57"/>
      <c r="IFK21" s="57"/>
      <c r="IFL21" s="57"/>
      <c r="IFM21" s="57"/>
      <c r="IFN21" s="57"/>
      <c r="IFO21" s="57"/>
      <c r="IFP21" s="57"/>
      <c r="IFQ21" s="57"/>
      <c r="IFR21" s="57"/>
      <c r="IFS21" s="57"/>
      <c r="IFT21" s="57"/>
      <c r="IFU21" s="57"/>
      <c r="IFV21" s="57"/>
      <c r="IFW21" s="57"/>
      <c r="IFX21" s="57"/>
      <c r="IFY21" s="57"/>
      <c r="IFZ21" s="57"/>
      <c r="IGA21" s="57"/>
      <c r="IGB21" s="57"/>
      <c r="IGC21" s="57"/>
      <c r="IGD21" s="57"/>
      <c r="IGE21" s="57"/>
      <c r="IGF21" s="57"/>
      <c r="IGG21" s="57"/>
      <c r="IGH21" s="57"/>
      <c r="IGI21" s="57"/>
      <c r="IGJ21" s="57"/>
      <c r="IGK21" s="57"/>
      <c r="IGL21" s="57"/>
      <c r="IGM21" s="57"/>
      <c r="IGN21" s="57"/>
      <c r="IGO21" s="57"/>
      <c r="IGP21" s="57"/>
      <c r="IGQ21" s="57"/>
      <c r="IGR21" s="57"/>
      <c r="IGS21" s="57"/>
      <c r="IGT21" s="57"/>
      <c r="IGU21" s="57"/>
      <c r="IGV21" s="57"/>
      <c r="IGW21" s="57"/>
      <c r="IGX21" s="57"/>
      <c r="IGY21" s="57"/>
      <c r="IGZ21" s="57"/>
      <c r="IHA21" s="57"/>
      <c r="IHB21" s="57"/>
      <c r="IHC21" s="57"/>
      <c r="IHD21" s="57"/>
      <c r="IHE21" s="57"/>
      <c r="IHF21" s="57"/>
      <c r="IHG21" s="57"/>
      <c r="IHH21" s="57"/>
      <c r="IHI21" s="57"/>
      <c r="IHJ21" s="57"/>
      <c r="IHK21" s="57"/>
      <c r="IHL21" s="57"/>
      <c r="IHM21" s="57"/>
      <c r="IHN21" s="57"/>
      <c r="IHO21" s="57"/>
      <c r="IHP21" s="57"/>
      <c r="IHQ21" s="57"/>
      <c r="IHR21" s="57"/>
      <c r="IHS21" s="57"/>
      <c r="IHT21" s="57"/>
      <c r="IHU21" s="57"/>
      <c r="IHV21" s="57"/>
      <c r="IHW21" s="57"/>
      <c r="IHX21" s="57"/>
      <c r="IHY21" s="57"/>
      <c r="IHZ21" s="57"/>
      <c r="IIA21" s="57"/>
      <c r="IIB21" s="57"/>
      <c r="IIC21" s="57"/>
      <c r="IID21" s="57"/>
      <c r="IIE21" s="57"/>
      <c r="IIF21" s="57"/>
      <c r="IIG21" s="57"/>
      <c r="IIH21" s="57"/>
      <c r="III21" s="57"/>
      <c r="IIJ21" s="57"/>
      <c r="IIK21" s="57"/>
      <c r="IIL21" s="57"/>
      <c r="IIM21" s="57"/>
      <c r="IIN21" s="57"/>
      <c r="IIO21" s="57"/>
      <c r="IIP21" s="57"/>
      <c r="IIQ21" s="57"/>
      <c r="IIR21" s="57"/>
      <c r="IIS21" s="57"/>
      <c r="IIT21" s="57"/>
      <c r="IIU21" s="57"/>
      <c r="IIV21" s="57"/>
      <c r="IIW21" s="57"/>
      <c r="IIX21" s="57"/>
      <c r="IIY21" s="57"/>
      <c r="IIZ21" s="57"/>
      <c r="IJA21" s="57"/>
      <c r="IJB21" s="57"/>
      <c r="IJC21" s="57"/>
      <c r="IJD21" s="57"/>
      <c r="IJE21" s="57"/>
      <c r="IJF21" s="57"/>
      <c r="IJG21" s="57"/>
      <c r="IJH21" s="57"/>
      <c r="IJI21" s="57"/>
      <c r="IJJ21" s="57"/>
      <c r="IJK21" s="57"/>
      <c r="IJL21" s="57"/>
      <c r="IJM21" s="57"/>
      <c r="IJN21" s="57"/>
      <c r="IJO21" s="57"/>
      <c r="IJP21" s="57"/>
      <c r="IJQ21" s="57"/>
      <c r="IJR21" s="57"/>
      <c r="IJS21" s="57"/>
      <c r="IJT21" s="57"/>
      <c r="IJU21" s="57"/>
      <c r="IJV21" s="57"/>
      <c r="IJW21" s="57"/>
      <c r="IJX21" s="57"/>
      <c r="IJY21" s="57"/>
      <c r="IJZ21" s="57"/>
      <c r="IKA21" s="57"/>
      <c r="IKB21" s="57"/>
      <c r="IKC21" s="57"/>
      <c r="IKD21" s="57"/>
      <c r="IKE21" s="57"/>
      <c r="IKF21" s="57"/>
      <c r="IKG21" s="57"/>
      <c r="IKH21" s="57"/>
      <c r="IKI21" s="57"/>
      <c r="IKJ21" s="57"/>
      <c r="IKK21" s="57"/>
      <c r="IKL21" s="57"/>
      <c r="IKM21" s="57"/>
      <c r="IKN21" s="57"/>
      <c r="IKO21" s="57"/>
      <c r="IKP21" s="57"/>
      <c r="IKQ21" s="57"/>
      <c r="IKR21" s="57"/>
      <c r="IKS21" s="57"/>
      <c r="IKT21" s="57"/>
      <c r="IKU21" s="57"/>
      <c r="IKV21" s="57"/>
      <c r="IKW21" s="57"/>
      <c r="IKX21" s="57"/>
      <c r="IKY21" s="57"/>
      <c r="IKZ21" s="57"/>
      <c r="ILA21" s="57"/>
      <c r="ILB21" s="57"/>
      <c r="ILC21" s="57"/>
      <c r="ILD21" s="57"/>
      <c r="ILE21" s="57"/>
      <c r="ILF21" s="57"/>
      <c r="ILG21" s="57"/>
      <c r="ILH21" s="57"/>
      <c r="ILI21" s="57"/>
      <c r="ILJ21" s="57"/>
      <c r="ILK21" s="57"/>
      <c r="ILL21" s="57"/>
      <c r="ILM21" s="57"/>
      <c r="ILN21" s="57"/>
      <c r="ILO21" s="57"/>
      <c r="ILP21" s="57"/>
      <c r="ILQ21" s="57"/>
      <c r="ILR21" s="57"/>
      <c r="ILS21" s="57"/>
      <c r="ILT21" s="57"/>
      <c r="ILU21" s="57"/>
      <c r="ILV21" s="57"/>
      <c r="ILW21" s="57"/>
      <c r="ILX21" s="57"/>
      <c r="ILY21" s="57"/>
      <c r="ILZ21" s="57"/>
      <c r="IMA21" s="57"/>
      <c r="IMB21" s="57"/>
      <c r="IMC21" s="57"/>
      <c r="IMD21" s="57"/>
      <c r="IME21" s="57"/>
      <c r="IMF21" s="57"/>
      <c r="IMG21" s="57"/>
      <c r="IMH21" s="57"/>
      <c r="IMI21" s="57"/>
      <c r="IMJ21" s="57"/>
      <c r="IMK21" s="57"/>
      <c r="IML21" s="57"/>
      <c r="IMM21" s="57"/>
      <c r="IMN21" s="57"/>
      <c r="IMO21" s="57"/>
      <c r="IMP21" s="57"/>
      <c r="IMQ21" s="57"/>
      <c r="IMR21" s="57"/>
      <c r="IMS21" s="57"/>
      <c r="IMT21" s="57"/>
      <c r="IMU21" s="57"/>
      <c r="IMV21" s="57"/>
      <c r="IMW21" s="57"/>
      <c r="IMX21" s="57"/>
      <c r="IMY21" s="57"/>
      <c r="IMZ21" s="57"/>
      <c r="INA21" s="57"/>
      <c r="INB21" s="57"/>
      <c r="INC21" s="57"/>
      <c r="IND21" s="57"/>
      <c r="INE21" s="57"/>
      <c r="INF21" s="57"/>
      <c r="ING21" s="57"/>
      <c r="INH21" s="57"/>
      <c r="INI21" s="57"/>
      <c r="INJ21" s="57"/>
      <c r="INK21" s="57"/>
      <c r="INL21" s="57"/>
      <c r="INM21" s="57"/>
      <c r="INN21" s="57"/>
      <c r="INO21" s="57"/>
      <c r="INP21" s="57"/>
      <c r="INQ21" s="57"/>
      <c r="INR21" s="57"/>
      <c r="INS21" s="57"/>
      <c r="INT21" s="57"/>
      <c r="INU21" s="57"/>
      <c r="INV21" s="57"/>
      <c r="INW21" s="57"/>
      <c r="INX21" s="57"/>
      <c r="INY21" s="57"/>
      <c r="INZ21" s="57"/>
      <c r="IOA21" s="57"/>
      <c r="IOB21" s="57"/>
      <c r="IOC21" s="57"/>
      <c r="IOD21" s="57"/>
      <c r="IOE21" s="57"/>
      <c r="IOF21" s="57"/>
      <c r="IOG21" s="57"/>
      <c r="IOH21" s="57"/>
      <c r="IOI21" s="57"/>
      <c r="IOJ21" s="57"/>
      <c r="IOK21" s="57"/>
      <c r="IOL21" s="57"/>
      <c r="IOM21" s="57"/>
      <c r="ION21" s="57"/>
      <c r="IOO21" s="57"/>
      <c r="IOP21" s="57"/>
      <c r="IOQ21" s="57"/>
      <c r="IOR21" s="57"/>
      <c r="IOS21" s="57"/>
      <c r="IOT21" s="57"/>
      <c r="IOU21" s="57"/>
      <c r="IOV21" s="57"/>
      <c r="IOW21" s="57"/>
      <c r="IOX21" s="57"/>
      <c r="IOY21" s="57"/>
      <c r="IOZ21" s="57"/>
      <c r="IPA21" s="57"/>
      <c r="IPB21" s="57"/>
      <c r="IPC21" s="57"/>
      <c r="IPD21" s="57"/>
      <c r="IPE21" s="57"/>
      <c r="IPF21" s="57"/>
      <c r="IPG21" s="57"/>
      <c r="IPH21" s="57"/>
      <c r="IPI21" s="57"/>
      <c r="IPJ21" s="57"/>
      <c r="IPK21" s="57"/>
      <c r="IPL21" s="57"/>
      <c r="IPM21" s="57"/>
      <c r="IPN21" s="57"/>
      <c r="IPO21" s="57"/>
      <c r="IPP21" s="57"/>
      <c r="IPQ21" s="57"/>
      <c r="IPR21" s="57"/>
      <c r="IPS21" s="57"/>
      <c r="IPT21" s="57"/>
      <c r="IPU21" s="57"/>
      <c r="IPV21" s="57"/>
      <c r="IPW21" s="57"/>
      <c r="IPX21" s="57"/>
      <c r="IPY21" s="57"/>
      <c r="IPZ21" s="57"/>
      <c r="IQA21" s="57"/>
      <c r="IQB21" s="57"/>
      <c r="IQC21" s="57"/>
      <c r="IQD21" s="57"/>
      <c r="IQE21" s="57"/>
      <c r="IQF21" s="57"/>
      <c r="IQG21" s="57"/>
      <c r="IQH21" s="57"/>
      <c r="IQI21" s="57"/>
      <c r="IQJ21" s="57"/>
      <c r="IQK21" s="57"/>
      <c r="IQL21" s="57"/>
      <c r="IQM21" s="57"/>
      <c r="IQN21" s="57"/>
      <c r="IQO21" s="57"/>
      <c r="IQP21" s="57"/>
      <c r="IQQ21" s="57"/>
      <c r="IQR21" s="57"/>
      <c r="IQS21" s="57"/>
      <c r="IQT21" s="57"/>
      <c r="IQU21" s="57"/>
      <c r="IQV21" s="57"/>
      <c r="IQW21" s="57"/>
      <c r="IQX21" s="57"/>
      <c r="IQY21" s="57"/>
      <c r="IQZ21" s="57"/>
      <c r="IRA21" s="57"/>
      <c r="IRB21" s="57"/>
      <c r="IRC21" s="57"/>
      <c r="IRD21" s="57"/>
      <c r="IRE21" s="57"/>
      <c r="IRF21" s="57"/>
      <c r="IRG21" s="57"/>
      <c r="IRH21" s="57"/>
      <c r="IRI21" s="57"/>
      <c r="IRJ21" s="57"/>
      <c r="IRK21" s="57"/>
      <c r="IRL21" s="57"/>
      <c r="IRM21" s="57"/>
      <c r="IRN21" s="57"/>
      <c r="IRO21" s="57"/>
      <c r="IRP21" s="57"/>
      <c r="IRQ21" s="57"/>
      <c r="IRR21" s="57"/>
      <c r="IRS21" s="57"/>
      <c r="IRT21" s="57"/>
      <c r="IRU21" s="57"/>
      <c r="IRV21" s="57"/>
      <c r="IRW21" s="57"/>
      <c r="IRX21" s="57"/>
      <c r="IRY21" s="57"/>
      <c r="IRZ21" s="57"/>
      <c r="ISA21" s="57"/>
      <c r="ISB21" s="57"/>
      <c r="ISC21" s="57"/>
      <c r="ISD21" s="57"/>
      <c r="ISE21" s="57"/>
      <c r="ISF21" s="57"/>
      <c r="ISG21" s="57"/>
      <c r="ISH21" s="57"/>
      <c r="ISI21" s="57"/>
      <c r="ISJ21" s="57"/>
      <c r="ISK21" s="57"/>
      <c r="ISL21" s="57"/>
      <c r="ISM21" s="57"/>
      <c r="ISN21" s="57"/>
      <c r="ISO21" s="57"/>
      <c r="ISP21" s="57"/>
      <c r="ISQ21" s="57"/>
      <c r="ISR21" s="57"/>
      <c r="ISS21" s="57"/>
      <c r="IST21" s="57"/>
      <c r="ISU21" s="57"/>
      <c r="ISV21" s="57"/>
      <c r="ISW21" s="57"/>
      <c r="ISX21" s="57"/>
      <c r="ISY21" s="57"/>
      <c r="ISZ21" s="57"/>
      <c r="ITA21" s="57"/>
      <c r="ITB21" s="57"/>
      <c r="ITC21" s="57"/>
      <c r="ITD21" s="57"/>
      <c r="ITE21" s="57"/>
      <c r="ITF21" s="57"/>
      <c r="ITG21" s="57"/>
      <c r="ITH21" s="57"/>
      <c r="ITI21" s="57"/>
      <c r="ITJ21" s="57"/>
      <c r="ITK21" s="57"/>
      <c r="ITL21" s="57"/>
      <c r="ITM21" s="57"/>
      <c r="ITN21" s="57"/>
      <c r="ITO21" s="57"/>
      <c r="ITP21" s="57"/>
      <c r="ITQ21" s="57"/>
      <c r="ITR21" s="57"/>
      <c r="ITS21" s="57"/>
      <c r="ITT21" s="57"/>
      <c r="ITU21" s="57"/>
      <c r="ITV21" s="57"/>
      <c r="ITW21" s="57"/>
      <c r="ITX21" s="57"/>
      <c r="ITY21" s="57"/>
      <c r="ITZ21" s="57"/>
      <c r="IUA21" s="57"/>
      <c r="IUB21" s="57"/>
      <c r="IUC21" s="57"/>
      <c r="IUD21" s="57"/>
      <c r="IUE21" s="57"/>
      <c r="IUF21" s="57"/>
      <c r="IUG21" s="57"/>
      <c r="IUH21" s="57"/>
      <c r="IUI21" s="57"/>
      <c r="IUJ21" s="57"/>
      <c r="IUK21" s="57"/>
      <c r="IUL21" s="57"/>
      <c r="IUM21" s="57"/>
      <c r="IUN21" s="57"/>
      <c r="IUO21" s="57"/>
      <c r="IUP21" s="57"/>
      <c r="IUQ21" s="57"/>
      <c r="IUR21" s="57"/>
      <c r="IUS21" s="57"/>
      <c r="IUT21" s="57"/>
      <c r="IUU21" s="57"/>
      <c r="IUV21" s="57"/>
      <c r="IUW21" s="57"/>
      <c r="IUX21" s="57"/>
      <c r="IUY21" s="57"/>
      <c r="IUZ21" s="57"/>
      <c r="IVA21" s="57"/>
      <c r="IVB21" s="57"/>
      <c r="IVC21" s="57"/>
      <c r="IVD21" s="57"/>
      <c r="IVE21" s="57"/>
      <c r="IVF21" s="57"/>
      <c r="IVG21" s="57"/>
      <c r="IVH21" s="57"/>
      <c r="IVI21" s="57"/>
      <c r="IVJ21" s="57"/>
      <c r="IVK21" s="57"/>
      <c r="IVL21" s="57"/>
      <c r="IVM21" s="57"/>
      <c r="IVN21" s="57"/>
      <c r="IVO21" s="57"/>
      <c r="IVP21" s="57"/>
      <c r="IVQ21" s="57"/>
      <c r="IVR21" s="57"/>
      <c r="IVS21" s="57"/>
      <c r="IVT21" s="57"/>
      <c r="IVU21" s="57"/>
      <c r="IVV21" s="57"/>
      <c r="IVW21" s="57"/>
      <c r="IVX21" s="57"/>
      <c r="IVY21" s="57"/>
      <c r="IVZ21" s="57"/>
      <c r="IWA21" s="57"/>
      <c r="IWB21" s="57"/>
      <c r="IWC21" s="57"/>
      <c r="IWD21" s="57"/>
      <c r="IWE21" s="57"/>
      <c r="IWF21" s="57"/>
      <c r="IWG21" s="57"/>
      <c r="IWH21" s="57"/>
      <c r="IWI21" s="57"/>
      <c r="IWJ21" s="57"/>
      <c r="IWK21" s="57"/>
      <c r="IWL21" s="57"/>
      <c r="IWM21" s="57"/>
      <c r="IWN21" s="57"/>
      <c r="IWO21" s="57"/>
      <c r="IWP21" s="57"/>
      <c r="IWQ21" s="57"/>
      <c r="IWR21" s="57"/>
      <c r="IWS21" s="57"/>
      <c r="IWT21" s="57"/>
      <c r="IWU21" s="57"/>
      <c r="IWV21" s="57"/>
      <c r="IWW21" s="57"/>
      <c r="IWX21" s="57"/>
      <c r="IWY21" s="57"/>
      <c r="IWZ21" s="57"/>
      <c r="IXA21" s="57"/>
      <c r="IXB21" s="57"/>
      <c r="IXC21" s="57"/>
      <c r="IXD21" s="57"/>
      <c r="IXE21" s="57"/>
      <c r="IXF21" s="57"/>
      <c r="IXG21" s="57"/>
      <c r="IXH21" s="57"/>
      <c r="IXI21" s="57"/>
      <c r="IXJ21" s="57"/>
      <c r="IXK21" s="57"/>
      <c r="IXL21" s="57"/>
      <c r="IXM21" s="57"/>
      <c r="IXN21" s="57"/>
      <c r="IXO21" s="57"/>
      <c r="IXP21" s="57"/>
      <c r="IXQ21" s="57"/>
      <c r="IXR21" s="57"/>
      <c r="IXS21" s="57"/>
      <c r="IXT21" s="57"/>
      <c r="IXU21" s="57"/>
      <c r="IXV21" s="57"/>
      <c r="IXW21" s="57"/>
      <c r="IXX21" s="57"/>
      <c r="IXY21" s="57"/>
      <c r="IXZ21" s="57"/>
      <c r="IYA21" s="57"/>
      <c r="IYB21" s="57"/>
      <c r="IYC21" s="57"/>
      <c r="IYD21" s="57"/>
      <c r="IYE21" s="57"/>
      <c r="IYF21" s="57"/>
      <c r="IYG21" s="57"/>
      <c r="IYH21" s="57"/>
      <c r="IYI21" s="57"/>
      <c r="IYJ21" s="57"/>
      <c r="IYK21" s="57"/>
      <c r="IYL21" s="57"/>
      <c r="IYM21" s="57"/>
      <c r="IYN21" s="57"/>
      <c r="IYO21" s="57"/>
      <c r="IYP21" s="57"/>
      <c r="IYQ21" s="57"/>
      <c r="IYR21" s="57"/>
      <c r="IYS21" s="57"/>
      <c r="IYT21" s="57"/>
      <c r="IYU21" s="57"/>
      <c r="IYV21" s="57"/>
      <c r="IYW21" s="57"/>
      <c r="IYX21" s="57"/>
      <c r="IYY21" s="57"/>
      <c r="IYZ21" s="57"/>
      <c r="IZA21" s="57"/>
      <c r="IZB21" s="57"/>
      <c r="IZC21" s="57"/>
      <c r="IZD21" s="57"/>
      <c r="IZE21" s="57"/>
      <c r="IZF21" s="57"/>
      <c r="IZG21" s="57"/>
      <c r="IZH21" s="57"/>
      <c r="IZI21" s="57"/>
      <c r="IZJ21" s="57"/>
      <c r="IZK21" s="57"/>
      <c r="IZL21" s="57"/>
      <c r="IZM21" s="57"/>
      <c r="IZN21" s="57"/>
      <c r="IZO21" s="57"/>
      <c r="IZP21" s="57"/>
      <c r="IZQ21" s="57"/>
      <c r="IZR21" s="57"/>
      <c r="IZS21" s="57"/>
      <c r="IZT21" s="57"/>
      <c r="IZU21" s="57"/>
      <c r="IZV21" s="57"/>
      <c r="IZW21" s="57"/>
      <c r="IZX21" s="57"/>
      <c r="IZY21" s="57"/>
      <c r="IZZ21" s="57"/>
      <c r="JAA21" s="57"/>
      <c r="JAB21" s="57"/>
      <c r="JAC21" s="57"/>
      <c r="JAD21" s="57"/>
      <c r="JAE21" s="57"/>
      <c r="JAF21" s="57"/>
      <c r="JAG21" s="57"/>
      <c r="JAH21" s="57"/>
      <c r="JAI21" s="57"/>
      <c r="JAJ21" s="57"/>
      <c r="JAK21" s="57"/>
      <c r="JAL21" s="57"/>
      <c r="JAM21" s="57"/>
      <c r="JAN21" s="57"/>
      <c r="JAO21" s="57"/>
      <c r="JAP21" s="57"/>
      <c r="JAQ21" s="57"/>
      <c r="JAR21" s="57"/>
      <c r="JAS21" s="57"/>
      <c r="JAT21" s="57"/>
      <c r="JAU21" s="57"/>
      <c r="JAV21" s="57"/>
      <c r="JAW21" s="57"/>
      <c r="JAX21" s="57"/>
      <c r="JAY21" s="57"/>
      <c r="JAZ21" s="57"/>
      <c r="JBA21" s="57"/>
      <c r="JBB21" s="57"/>
      <c r="JBC21" s="57"/>
      <c r="JBD21" s="57"/>
      <c r="JBE21" s="57"/>
      <c r="JBF21" s="57"/>
      <c r="JBG21" s="57"/>
      <c r="JBH21" s="57"/>
      <c r="JBI21" s="57"/>
      <c r="JBJ21" s="57"/>
      <c r="JBK21" s="57"/>
      <c r="JBL21" s="57"/>
      <c r="JBM21" s="57"/>
      <c r="JBN21" s="57"/>
      <c r="JBO21" s="57"/>
      <c r="JBP21" s="57"/>
      <c r="JBQ21" s="57"/>
      <c r="JBR21" s="57"/>
      <c r="JBS21" s="57"/>
      <c r="JBT21" s="57"/>
      <c r="JBU21" s="57"/>
      <c r="JBV21" s="57"/>
      <c r="JBW21" s="57"/>
      <c r="JBX21" s="57"/>
      <c r="JBY21" s="57"/>
      <c r="JBZ21" s="57"/>
      <c r="JCA21" s="57"/>
      <c r="JCB21" s="57"/>
      <c r="JCC21" s="57"/>
      <c r="JCD21" s="57"/>
      <c r="JCE21" s="57"/>
      <c r="JCF21" s="57"/>
      <c r="JCG21" s="57"/>
      <c r="JCH21" s="57"/>
      <c r="JCI21" s="57"/>
      <c r="JCJ21" s="57"/>
      <c r="JCK21" s="57"/>
      <c r="JCL21" s="57"/>
      <c r="JCM21" s="57"/>
      <c r="JCN21" s="57"/>
      <c r="JCO21" s="57"/>
      <c r="JCP21" s="57"/>
      <c r="JCQ21" s="57"/>
      <c r="JCR21" s="57"/>
      <c r="JCS21" s="57"/>
      <c r="JCT21" s="57"/>
      <c r="JCU21" s="57"/>
      <c r="JCV21" s="57"/>
      <c r="JCW21" s="57"/>
      <c r="JCX21" s="57"/>
      <c r="JCY21" s="57"/>
      <c r="JCZ21" s="57"/>
      <c r="JDA21" s="57"/>
      <c r="JDB21" s="57"/>
      <c r="JDC21" s="57"/>
      <c r="JDD21" s="57"/>
      <c r="JDE21" s="57"/>
      <c r="JDF21" s="57"/>
      <c r="JDG21" s="57"/>
      <c r="JDH21" s="57"/>
      <c r="JDI21" s="57"/>
      <c r="JDJ21" s="57"/>
      <c r="JDK21" s="57"/>
      <c r="JDL21" s="57"/>
      <c r="JDM21" s="57"/>
      <c r="JDN21" s="57"/>
      <c r="JDO21" s="57"/>
      <c r="JDP21" s="57"/>
      <c r="JDQ21" s="57"/>
      <c r="JDR21" s="57"/>
      <c r="JDS21" s="57"/>
      <c r="JDT21" s="57"/>
      <c r="JDU21" s="57"/>
      <c r="JDV21" s="57"/>
      <c r="JDW21" s="57"/>
      <c r="JDX21" s="57"/>
      <c r="JDY21" s="57"/>
      <c r="JDZ21" s="57"/>
      <c r="JEA21" s="57"/>
      <c r="JEB21" s="57"/>
      <c r="JEC21" s="57"/>
      <c r="JED21" s="57"/>
      <c r="JEE21" s="57"/>
      <c r="JEF21" s="57"/>
      <c r="JEG21" s="57"/>
      <c r="JEH21" s="57"/>
      <c r="JEI21" s="57"/>
      <c r="JEJ21" s="57"/>
      <c r="JEK21" s="57"/>
      <c r="JEL21" s="57"/>
      <c r="JEM21" s="57"/>
      <c r="JEN21" s="57"/>
      <c r="JEO21" s="57"/>
      <c r="JEP21" s="57"/>
      <c r="JEQ21" s="57"/>
      <c r="JER21" s="57"/>
      <c r="JES21" s="57"/>
      <c r="JET21" s="57"/>
      <c r="JEU21" s="57"/>
      <c r="JEV21" s="57"/>
      <c r="JEW21" s="57"/>
      <c r="JEX21" s="57"/>
      <c r="JEY21" s="57"/>
      <c r="JEZ21" s="57"/>
      <c r="JFA21" s="57"/>
      <c r="JFB21" s="57"/>
      <c r="JFC21" s="57"/>
      <c r="JFD21" s="57"/>
      <c r="JFE21" s="57"/>
      <c r="JFF21" s="57"/>
      <c r="JFG21" s="57"/>
      <c r="JFH21" s="57"/>
      <c r="JFI21" s="57"/>
      <c r="JFJ21" s="57"/>
      <c r="JFK21" s="57"/>
      <c r="JFL21" s="57"/>
      <c r="JFM21" s="57"/>
      <c r="JFN21" s="57"/>
      <c r="JFO21" s="57"/>
      <c r="JFP21" s="57"/>
      <c r="JFQ21" s="57"/>
      <c r="JFR21" s="57"/>
      <c r="JFS21" s="57"/>
      <c r="JFT21" s="57"/>
      <c r="JFU21" s="57"/>
      <c r="JFV21" s="57"/>
      <c r="JFW21" s="57"/>
      <c r="JFX21" s="57"/>
      <c r="JFY21" s="57"/>
      <c r="JFZ21" s="57"/>
      <c r="JGA21" s="57"/>
      <c r="JGB21" s="57"/>
      <c r="JGC21" s="57"/>
      <c r="JGD21" s="57"/>
      <c r="JGE21" s="57"/>
      <c r="JGF21" s="57"/>
      <c r="JGG21" s="57"/>
      <c r="JGH21" s="57"/>
      <c r="JGI21" s="57"/>
      <c r="JGJ21" s="57"/>
      <c r="JGK21" s="57"/>
      <c r="JGL21" s="57"/>
      <c r="JGM21" s="57"/>
      <c r="JGN21" s="57"/>
      <c r="JGO21" s="57"/>
      <c r="JGP21" s="57"/>
      <c r="JGQ21" s="57"/>
      <c r="JGR21" s="57"/>
      <c r="JGS21" s="57"/>
      <c r="JGT21" s="57"/>
      <c r="JGU21" s="57"/>
      <c r="JGV21" s="57"/>
      <c r="JGW21" s="57"/>
      <c r="JGX21" s="57"/>
      <c r="JGY21" s="57"/>
      <c r="JGZ21" s="57"/>
      <c r="JHA21" s="57"/>
      <c r="JHB21" s="57"/>
      <c r="JHC21" s="57"/>
      <c r="JHD21" s="57"/>
      <c r="JHE21" s="57"/>
      <c r="JHF21" s="57"/>
      <c r="JHG21" s="57"/>
      <c r="JHH21" s="57"/>
      <c r="JHI21" s="57"/>
      <c r="JHJ21" s="57"/>
      <c r="JHK21" s="57"/>
      <c r="JHL21" s="57"/>
      <c r="JHM21" s="57"/>
      <c r="JHN21" s="57"/>
      <c r="JHO21" s="57"/>
      <c r="JHP21" s="57"/>
      <c r="JHQ21" s="57"/>
      <c r="JHR21" s="57"/>
      <c r="JHS21" s="57"/>
      <c r="JHT21" s="57"/>
      <c r="JHU21" s="57"/>
      <c r="JHV21" s="57"/>
      <c r="JHW21" s="57"/>
      <c r="JHX21" s="57"/>
      <c r="JHY21" s="57"/>
      <c r="JHZ21" s="57"/>
      <c r="JIA21" s="57"/>
      <c r="JIB21" s="57"/>
      <c r="JIC21" s="57"/>
      <c r="JID21" s="57"/>
      <c r="JIE21" s="57"/>
      <c r="JIF21" s="57"/>
      <c r="JIG21" s="57"/>
      <c r="JIH21" s="57"/>
      <c r="JII21" s="57"/>
      <c r="JIJ21" s="57"/>
      <c r="JIK21" s="57"/>
      <c r="JIL21" s="57"/>
      <c r="JIM21" s="57"/>
      <c r="JIN21" s="57"/>
      <c r="JIO21" s="57"/>
      <c r="JIP21" s="57"/>
      <c r="JIQ21" s="57"/>
      <c r="JIR21" s="57"/>
      <c r="JIS21" s="57"/>
      <c r="JIT21" s="57"/>
      <c r="JIU21" s="57"/>
      <c r="JIV21" s="57"/>
      <c r="JIW21" s="57"/>
      <c r="JIX21" s="57"/>
      <c r="JIY21" s="57"/>
      <c r="JIZ21" s="57"/>
      <c r="JJA21" s="57"/>
      <c r="JJB21" s="57"/>
      <c r="JJC21" s="57"/>
      <c r="JJD21" s="57"/>
      <c r="JJE21" s="57"/>
      <c r="JJF21" s="57"/>
      <c r="JJG21" s="57"/>
      <c r="JJH21" s="57"/>
      <c r="JJI21" s="57"/>
      <c r="JJJ21" s="57"/>
      <c r="JJK21" s="57"/>
      <c r="JJL21" s="57"/>
      <c r="JJM21" s="57"/>
      <c r="JJN21" s="57"/>
      <c r="JJO21" s="57"/>
      <c r="JJP21" s="57"/>
      <c r="JJQ21" s="57"/>
      <c r="JJR21" s="57"/>
      <c r="JJS21" s="57"/>
      <c r="JJT21" s="57"/>
      <c r="JJU21" s="57"/>
      <c r="JJV21" s="57"/>
      <c r="JJW21" s="57"/>
      <c r="JJX21" s="57"/>
      <c r="JJY21" s="57"/>
      <c r="JJZ21" s="57"/>
      <c r="JKA21" s="57"/>
      <c r="JKB21" s="57"/>
      <c r="JKC21" s="57"/>
      <c r="JKD21" s="57"/>
      <c r="JKE21" s="57"/>
      <c r="JKF21" s="57"/>
      <c r="JKG21" s="57"/>
      <c r="JKH21" s="57"/>
      <c r="JKI21" s="57"/>
      <c r="JKJ21" s="57"/>
      <c r="JKK21" s="57"/>
      <c r="JKL21" s="57"/>
      <c r="JKM21" s="57"/>
      <c r="JKN21" s="57"/>
      <c r="JKO21" s="57"/>
      <c r="JKP21" s="57"/>
      <c r="JKQ21" s="57"/>
      <c r="JKR21" s="57"/>
      <c r="JKS21" s="57"/>
      <c r="JKT21" s="57"/>
      <c r="JKU21" s="57"/>
      <c r="JKV21" s="57"/>
      <c r="JKW21" s="57"/>
      <c r="JKX21" s="57"/>
      <c r="JKY21" s="57"/>
      <c r="JKZ21" s="57"/>
      <c r="JLA21" s="57"/>
      <c r="JLB21" s="57"/>
      <c r="JLC21" s="57"/>
      <c r="JLD21" s="57"/>
      <c r="JLE21" s="57"/>
      <c r="JLF21" s="57"/>
      <c r="JLG21" s="57"/>
      <c r="JLH21" s="57"/>
      <c r="JLI21" s="57"/>
      <c r="JLJ21" s="57"/>
      <c r="JLK21" s="57"/>
      <c r="JLL21" s="57"/>
      <c r="JLM21" s="57"/>
      <c r="JLN21" s="57"/>
      <c r="JLO21" s="57"/>
      <c r="JLP21" s="57"/>
      <c r="JLQ21" s="57"/>
      <c r="JLR21" s="57"/>
      <c r="JLS21" s="57"/>
      <c r="JLT21" s="57"/>
      <c r="JLU21" s="57"/>
      <c r="JLV21" s="57"/>
      <c r="JLW21" s="57"/>
      <c r="JLX21" s="57"/>
      <c r="JLY21" s="57"/>
      <c r="JLZ21" s="57"/>
      <c r="JMA21" s="57"/>
      <c r="JMB21" s="57"/>
      <c r="JMC21" s="57"/>
      <c r="JMD21" s="57"/>
      <c r="JME21" s="57"/>
      <c r="JMF21" s="57"/>
      <c r="JMG21" s="57"/>
      <c r="JMH21" s="57"/>
      <c r="JMI21" s="57"/>
      <c r="JMJ21" s="57"/>
      <c r="JMK21" s="57"/>
      <c r="JML21" s="57"/>
      <c r="JMM21" s="57"/>
      <c r="JMN21" s="57"/>
      <c r="JMO21" s="57"/>
      <c r="JMP21" s="57"/>
      <c r="JMQ21" s="57"/>
      <c r="JMR21" s="57"/>
      <c r="JMS21" s="57"/>
      <c r="JMT21" s="57"/>
      <c r="JMU21" s="57"/>
      <c r="JMV21" s="57"/>
      <c r="JMW21" s="57"/>
      <c r="JMX21" s="57"/>
      <c r="JMY21" s="57"/>
      <c r="JMZ21" s="57"/>
      <c r="JNA21" s="57"/>
      <c r="JNB21" s="57"/>
      <c r="JNC21" s="57"/>
      <c r="JND21" s="57"/>
      <c r="JNE21" s="57"/>
      <c r="JNF21" s="57"/>
      <c r="JNG21" s="57"/>
      <c r="JNH21" s="57"/>
      <c r="JNI21" s="57"/>
      <c r="JNJ21" s="57"/>
      <c r="JNK21" s="57"/>
      <c r="JNL21" s="57"/>
      <c r="JNM21" s="57"/>
      <c r="JNN21" s="57"/>
      <c r="JNO21" s="57"/>
      <c r="JNP21" s="57"/>
      <c r="JNQ21" s="57"/>
      <c r="JNR21" s="57"/>
      <c r="JNS21" s="57"/>
      <c r="JNT21" s="57"/>
      <c r="JNU21" s="57"/>
      <c r="JNV21" s="57"/>
      <c r="JNW21" s="57"/>
      <c r="JNX21" s="57"/>
      <c r="JNY21" s="57"/>
      <c r="JNZ21" s="57"/>
      <c r="JOA21" s="57"/>
      <c r="JOB21" s="57"/>
      <c r="JOC21" s="57"/>
      <c r="JOD21" s="57"/>
      <c r="JOE21" s="57"/>
      <c r="JOF21" s="57"/>
      <c r="JOG21" s="57"/>
      <c r="JOH21" s="57"/>
      <c r="JOI21" s="57"/>
      <c r="JOJ21" s="57"/>
      <c r="JOK21" s="57"/>
      <c r="JOL21" s="57"/>
      <c r="JOM21" s="57"/>
      <c r="JON21" s="57"/>
      <c r="JOO21" s="57"/>
      <c r="JOP21" s="57"/>
      <c r="JOQ21" s="57"/>
      <c r="JOR21" s="57"/>
      <c r="JOS21" s="57"/>
      <c r="JOT21" s="57"/>
      <c r="JOU21" s="57"/>
      <c r="JOV21" s="57"/>
      <c r="JOW21" s="57"/>
      <c r="JOX21" s="57"/>
      <c r="JOY21" s="57"/>
      <c r="JOZ21" s="57"/>
      <c r="JPA21" s="57"/>
      <c r="JPB21" s="57"/>
      <c r="JPC21" s="57"/>
      <c r="JPD21" s="57"/>
      <c r="JPE21" s="57"/>
      <c r="JPF21" s="57"/>
      <c r="JPG21" s="57"/>
      <c r="JPH21" s="57"/>
      <c r="JPI21" s="57"/>
      <c r="JPJ21" s="57"/>
      <c r="JPK21" s="57"/>
      <c r="JPL21" s="57"/>
      <c r="JPM21" s="57"/>
      <c r="JPN21" s="57"/>
      <c r="JPO21" s="57"/>
      <c r="JPP21" s="57"/>
      <c r="JPQ21" s="57"/>
      <c r="JPR21" s="57"/>
      <c r="JPS21" s="57"/>
      <c r="JPT21" s="57"/>
      <c r="JPU21" s="57"/>
      <c r="JPV21" s="57"/>
      <c r="JPW21" s="57"/>
      <c r="JPX21" s="57"/>
      <c r="JPY21" s="57"/>
      <c r="JPZ21" s="57"/>
      <c r="JQA21" s="57"/>
      <c r="JQB21" s="57"/>
      <c r="JQC21" s="57"/>
      <c r="JQD21" s="57"/>
      <c r="JQE21" s="57"/>
      <c r="JQF21" s="57"/>
      <c r="JQG21" s="57"/>
      <c r="JQH21" s="57"/>
      <c r="JQI21" s="57"/>
      <c r="JQJ21" s="57"/>
      <c r="JQK21" s="57"/>
      <c r="JQL21" s="57"/>
      <c r="JQM21" s="57"/>
      <c r="JQN21" s="57"/>
      <c r="JQO21" s="57"/>
      <c r="JQP21" s="57"/>
      <c r="JQQ21" s="57"/>
      <c r="JQR21" s="57"/>
      <c r="JQS21" s="57"/>
      <c r="JQT21" s="57"/>
      <c r="JQU21" s="57"/>
      <c r="JQV21" s="57"/>
      <c r="JQW21" s="57"/>
      <c r="JQX21" s="57"/>
      <c r="JQY21" s="57"/>
      <c r="JQZ21" s="57"/>
      <c r="JRA21" s="57"/>
      <c r="JRB21" s="57"/>
      <c r="JRC21" s="57"/>
      <c r="JRD21" s="57"/>
      <c r="JRE21" s="57"/>
      <c r="JRF21" s="57"/>
      <c r="JRG21" s="57"/>
      <c r="JRH21" s="57"/>
      <c r="JRI21" s="57"/>
      <c r="JRJ21" s="57"/>
      <c r="JRK21" s="57"/>
      <c r="JRL21" s="57"/>
      <c r="JRM21" s="57"/>
      <c r="JRN21" s="57"/>
      <c r="JRO21" s="57"/>
      <c r="JRP21" s="57"/>
      <c r="JRQ21" s="57"/>
      <c r="JRR21" s="57"/>
      <c r="JRS21" s="57"/>
      <c r="JRT21" s="57"/>
      <c r="JRU21" s="57"/>
      <c r="JRV21" s="57"/>
      <c r="JRW21" s="57"/>
      <c r="JRX21" s="57"/>
      <c r="JRY21" s="57"/>
      <c r="JRZ21" s="57"/>
      <c r="JSA21" s="57"/>
      <c r="JSB21" s="57"/>
      <c r="JSC21" s="57"/>
      <c r="JSD21" s="57"/>
      <c r="JSE21" s="57"/>
      <c r="JSF21" s="57"/>
      <c r="JSG21" s="57"/>
      <c r="JSH21" s="57"/>
      <c r="JSI21" s="57"/>
      <c r="JSJ21" s="57"/>
      <c r="JSK21" s="57"/>
      <c r="JSL21" s="57"/>
      <c r="JSM21" s="57"/>
      <c r="JSN21" s="57"/>
      <c r="JSO21" s="57"/>
      <c r="JSP21" s="57"/>
      <c r="JSQ21" s="57"/>
      <c r="JSR21" s="57"/>
      <c r="JSS21" s="57"/>
      <c r="JST21" s="57"/>
      <c r="JSU21" s="57"/>
      <c r="JSV21" s="57"/>
      <c r="JSW21" s="57"/>
      <c r="JSX21" s="57"/>
      <c r="JSY21" s="57"/>
      <c r="JSZ21" s="57"/>
      <c r="JTA21" s="57"/>
      <c r="JTB21" s="57"/>
      <c r="JTC21" s="57"/>
      <c r="JTD21" s="57"/>
      <c r="JTE21" s="57"/>
      <c r="JTF21" s="57"/>
      <c r="JTG21" s="57"/>
      <c r="JTH21" s="57"/>
      <c r="JTI21" s="57"/>
      <c r="JTJ21" s="57"/>
      <c r="JTK21" s="57"/>
      <c r="JTL21" s="57"/>
      <c r="JTM21" s="57"/>
      <c r="JTN21" s="57"/>
      <c r="JTO21" s="57"/>
      <c r="JTP21" s="57"/>
      <c r="JTQ21" s="57"/>
      <c r="JTR21" s="57"/>
      <c r="JTS21" s="57"/>
      <c r="JTT21" s="57"/>
      <c r="JTU21" s="57"/>
      <c r="JTV21" s="57"/>
      <c r="JTW21" s="57"/>
      <c r="JTX21" s="57"/>
      <c r="JTY21" s="57"/>
      <c r="JTZ21" s="57"/>
      <c r="JUA21" s="57"/>
      <c r="JUB21" s="57"/>
      <c r="JUC21" s="57"/>
      <c r="JUD21" s="57"/>
      <c r="JUE21" s="57"/>
      <c r="JUF21" s="57"/>
      <c r="JUG21" s="57"/>
      <c r="JUH21" s="57"/>
      <c r="JUI21" s="57"/>
      <c r="JUJ21" s="57"/>
      <c r="JUK21" s="57"/>
      <c r="JUL21" s="57"/>
      <c r="JUM21" s="57"/>
      <c r="JUN21" s="57"/>
      <c r="JUO21" s="57"/>
      <c r="JUP21" s="57"/>
      <c r="JUQ21" s="57"/>
      <c r="JUR21" s="57"/>
      <c r="JUS21" s="57"/>
      <c r="JUT21" s="57"/>
      <c r="JUU21" s="57"/>
      <c r="JUV21" s="57"/>
      <c r="JUW21" s="57"/>
      <c r="JUX21" s="57"/>
      <c r="JUY21" s="57"/>
      <c r="JUZ21" s="57"/>
      <c r="JVA21" s="57"/>
      <c r="JVB21" s="57"/>
      <c r="JVC21" s="57"/>
      <c r="JVD21" s="57"/>
      <c r="JVE21" s="57"/>
      <c r="JVF21" s="57"/>
      <c r="JVG21" s="57"/>
      <c r="JVH21" s="57"/>
      <c r="JVI21" s="57"/>
      <c r="JVJ21" s="57"/>
      <c r="JVK21" s="57"/>
      <c r="JVL21" s="57"/>
      <c r="JVM21" s="57"/>
      <c r="JVN21" s="57"/>
      <c r="JVO21" s="57"/>
      <c r="JVP21" s="57"/>
      <c r="JVQ21" s="57"/>
      <c r="JVR21" s="57"/>
      <c r="JVS21" s="57"/>
      <c r="JVT21" s="57"/>
      <c r="JVU21" s="57"/>
      <c r="JVV21" s="57"/>
      <c r="JVW21" s="57"/>
      <c r="JVX21" s="57"/>
      <c r="JVY21" s="57"/>
      <c r="JVZ21" s="57"/>
      <c r="JWA21" s="57"/>
      <c r="JWB21" s="57"/>
      <c r="JWC21" s="57"/>
      <c r="JWD21" s="57"/>
      <c r="JWE21" s="57"/>
      <c r="JWF21" s="57"/>
      <c r="JWG21" s="57"/>
      <c r="JWH21" s="57"/>
      <c r="JWI21" s="57"/>
      <c r="JWJ21" s="57"/>
      <c r="JWK21" s="57"/>
      <c r="JWL21" s="57"/>
      <c r="JWM21" s="57"/>
      <c r="JWN21" s="57"/>
      <c r="JWO21" s="57"/>
      <c r="JWP21" s="57"/>
      <c r="JWQ21" s="57"/>
      <c r="JWR21" s="57"/>
      <c r="JWS21" s="57"/>
      <c r="JWT21" s="57"/>
      <c r="JWU21" s="57"/>
      <c r="JWV21" s="57"/>
      <c r="JWW21" s="57"/>
      <c r="JWX21" s="57"/>
      <c r="JWY21" s="57"/>
      <c r="JWZ21" s="57"/>
      <c r="JXA21" s="57"/>
      <c r="JXB21" s="57"/>
      <c r="JXC21" s="57"/>
      <c r="JXD21" s="57"/>
      <c r="JXE21" s="57"/>
      <c r="JXF21" s="57"/>
      <c r="JXG21" s="57"/>
      <c r="JXH21" s="57"/>
      <c r="JXI21" s="57"/>
      <c r="JXJ21" s="57"/>
      <c r="JXK21" s="57"/>
      <c r="JXL21" s="57"/>
      <c r="JXM21" s="57"/>
      <c r="JXN21" s="57"/>
      <c r="JXO21" s="57"/>
      <c r="JXP21" s="57"/>
      <c r="JXQ21" s="57"/>
      <c r="JXR21" s="57"/>
      <c r="JXS21" s="57"/>
      <c r="JXT21" s="57"/>
      <c r="JXU21" s="57"/>
      <c r="JXV21" s="57"/>
      <c r="JXW21" s="57"/>
      <c r="JXX21" s="57"/>
      <c r="JXY21" s="57"/>
      <c r="JXZ21" s="57"/>
      <c r="JYA21" s="57"/>
      <c r="JYB21" s="57"/>
      <c r="JYC21" s="57"/>
      <c r="JYD21" s="57"/>
      <c r="JYE21" s="57"/>
      <c r="JYF21" s="57"/>
      <c r="JYG21" s="57"/>
      <c r="JYH21" s="57"/>
      <c r="JYI21" s="57"/>
      <c r="JYJ21" s="57"/>
      <c r="JYK21" s="57"/>
      <c r="JYL21" s="57"/>
      <c r="JYM21" s="57"/>
      <c r="JYN21" s="57"/>
      <c r="JYO21" s="57"/>
      <c r="JYP21" s="57"/>
      <c r="JYQ21" s="57"/>
      <c r="JYR21" s="57"/>
      <c r="JYS21" s="57"/>
      <c r="JYT21" s="57"/>
      <c r="JYU21" s="57"/>
      <c r="JYV21" s="57"/>
      <c r="JYW21" s="57"/>
      <c r="JYX21" s="57"/>
      <c r="JYY21" s="57"/>
      <c r="JYZ21" s="57"/>
      <c r="JZA21" s="57"/>
      <c r="JZB21" s="57"/>
      <c r="JZC21" s="57"/>
      <c r="JZD21" s="57"/>
      <c r="JZE21" s="57"/>
      <c r="JZF21" s="57"/>
      <c r="JZG21" s="57"/>
      <c r="JZH21" s="57"/>
      <c r="JZI21" s="57"/>
      <c r="JZJ21" s="57"/>
      <c r="JZK21" s="57"/>
      <c r="JZL21" s="57"/>
      <c r="JZM21" s="57"/>
      <c r="JZN21" s="57"/>
      <c r="JZO21" s="57"/>
      <c r="JZP21" s="57"/>
      <c r="JZQ21" s="57"/>
      <c r="JZR21" s="57"/>
      <c r="JZS21" s="57"/>
      <c r="JZT21" s="57"/>
      <c r="JZU21" s="57"/>
      <c r="JZV21" s="57"/>
      <c r="JZW21" s="57"/>
      <c r="JZX21" s="57"/>
      <c r="JZY21" s="57"/>
      <c r="JZZ21" s="57"/>
      <c r="KAA21" s="57"/>
      <c r="KAB21" s="57"/>
      <c r="KAC21" s="57"/>
      <c r="KAD21" s="57"/>
      <c r="KAE21" s="57"/>
      <c r="KAF21" s="57"/>
      <c r="KAG21" s="57"/>
      <c r="KAH21" s="57"/>
      <c r="KAI21" s="57"/>
      <c r="KAJ21" s="57"/>
      <c r="KAK21" s="57"/>
      <c r="KAL21" s="57"/>
      <c r="KAM21" s="57"/>
      <c r="KAN21" s="57"/>
      <c r="KAO21" s="57"/>
      <c r="KAP21" s="57"/>
      <c r="KAQ21" s="57"/>
      <c r="KAR21" s="57"/>
      <c r="KAS21" s="57"/>
      <c r="KAT21" s="57"/>
      <c r="KAU21" s="57"/>
      <c r="KAV21" s="57"/>
      <c r="KAW21" s="57"/>
      <c r="KAX21" s="57"/>
      <c r="KAY21" s="57"/>
      <c r="KAZ21" s="57"/>
      <c r="KBA21" s="57"/>
      <c r="KBB21" s="57"/>
      <c r="KBC21" s="57"/>
      <c r="KBD21" s="57"/>
      <c r="KBE21" s="57"/>
      <c r="KBF21" s="57"/>
      <c r="KBG21" s="57"/>
      <c r="KBH21" s="57"/>
      <c r="KBI21" s="57"/>
      <c r="KBJ21" s="57"/>
      <c r="KBK21" s="57"/>
      <c r="KBL21" s="57"/>
      <c r="KBM21" s="57"/>
      <c r="KBN21" s="57"/>
      <c r="KBO21" s="57"/>
      <c r="KBP21" s="57"/>
      <c r="KBQ21" s="57"/>
      <c r="KBR21" s="57"/>
      <c r="KBS21" s="57"/>
      <c r="KBT21" s="57"/>
      <c r="KBU21" s="57"/>
      <c r="KBV21" s="57"/>
      <c r="KBW21" s="57"/>
      <c r="KBX21" s="57"/>
      <c r="KBY21" s="57"/>
      <c r="KBZ21" s="57"/>
      <c r="KCA21" s="57"/>
      <c r="KCB21" s="57"/>
      <c r="KCC21" s="57"/>
      <c r="KCD21" s="57"/>
      <c r="KCE21" s="57"/>
      <c r="KCF21" s="57"/>
      <c r="KCG21" s="57"/>
      <c r="KCH21" s="57"/>
      <c r="KCI21" s="57"/>
      <c r="KCJ21" s="57"/>
      <c r="KCK21" s="57"/>
      <c r="KCL21" s="57"/>
      <c r="KCM21" s="57"/>
      <c r="KCN21" s="57"/>
      <c r="KCO21" s="57"/>
      <c r="KCP21" s="57"/>
      <c r="KCQ21" s="57"/>
      <c r="KCR21" s="57"/>
      <c r="KCS21" s="57"/>
      <c r="KCT21" s="57"/>
      <c r="KCU21" s="57"/>
      <c r="KCV21" s="57"/>
      <c r="KCW21" s="57"/>
      <c r="KCX21" s="57"/>
      <c r="KCY21" s="57"/>
      <c r="KCZ21" s="57"/>
      <c r="KDA21" s="57"/>
      <c r="KDB21" s="57"/>
      <c r="KDC21" s="57"/>
      <c r="KDD21" s="57"/>
      <c r="KDE21" s="57"/>
      <c r="KDF21" s="57"/>
      <c r="KDG21" s="57"/>
      <c r="KDH21" s="57"/>
      <c r="KDI21" s="57"/>
      <c r="KDJ21" s="57"/>
      <c r="KDK21" s="57"/>
      <c r="KDL21" s="57"/>
      <c r="KDM21" s="57"/>
      <c r="KDN21" s="57"/>
      <c r="KDO21" s="57"/>
      <c r="KDP21" s="57"/>
      <c r="KDQ21" s="57"/>
      <c r="KDR21" s="57"/>
      <c r="KDS21" s="57"/>
      <c r="KDT21" s="57"/>
      <c r="KDU21" s="57"/>
      <c r="KDV21" s="57"/>
      <c r="KDW21" s="57"/>
      <c r="KDX21" s="57"/>
      <c r="KDY21" s="57"/>
      <c r="KDZ21" s="57"/>
      <c r="KEA21" s="57"/>
      <c r="KEB21" s="57"/>
      <c r="KEC21" s="57"/>
      <c r="KED21" s="57"/>
      <c r="KEE21" s="57"/>
      <c r="KEF21" s="57"/>
      <c r="KEG21" s="57"/>
      <c r="KEH21" s="57"/>
      <c r="KEI21" s="57"/>
      <c r="KEJ21" s="57"/>
      <c r="KEK21" s="57"/>
      <c r="KEL21" s="57"/>
      <c r="KEM21" s="57"/>
      <c r="KEN21" s="57"/>
      <c r="KEO21" s="57"/>
      <c r="KEP21" s="57"/>
      <c r="KEQ21" s="57"/>
      <c r="KER21" s="57"/>
      <c r="KES21" s="57"/>
      <c r="KET21" s="57"/>
      <c r="KEU21" s="57"/>
      <c r="KEV21" s="57"/>
      <c r="KEW21" s="57"/>
      <c r="KEX21" s="57"/>
      <c r="KEY21" s="57"/>
      <c r="KEZ21" s="57"/>
      <c r="KFA21" s="57"/>
      <c r="KFB21" s="57"/>
      <c r="KFC21" s="57"/>
      <c r="KFD21" s="57"/>
      <c r="KFE21" s="57"/>
      <c r="KFF21" s="57"/>
      <c r="KFG21" s="57"/>
      <c r="KFH21" s="57"/>
      <c r="KFI21" s="57"/>
      <c r="KFJ21" s="57"/>
      <c r="KFK21" s="57"/>
      <c r="KFL21" s="57"/>
      <c r="KFM21" s="57"/>
      <c r="KFN21" s="57"/>
      <c r="KFO21" s="57"/>
      <c r="KFP21" s="57"/>
      <c r="KFQ21" s="57"/>
      <c r="KFR21" s="57"/>
      <c r="KFS21" s="57"/>
      <c r="KFT21" s="57"/>
      <c r="KFU21" s="57"/>
      <c r="KFV21" s="57"/>
      <c r="KFW21" s="57"/>
      <c r="KFX21" s="57"/>
      <c r="KFY21" s="57"/>
      <c r="KFZ21" s="57"/>
      <c r="KGA21" s="57"/>
      <c r="KGB21" s="57"/>
      <c r="KGC21" s="57"/>
      <c r="KGD21" s="57"/>
      <c r="KGE21" s="57"/>
      <c r="KGF21" s="57"/>
      <c r="KGG21" s="57"/>
      <c r="KGH21" s="57"/>
      <c r="KGI21" s="57"/>
      <c r="KGJ21" s="57"/>
      <c r="KGK21" s="57"/>
      <c r="KGL21" s="57"/>
      <c r="KGM21" s="57"/>
      <c r="KGN21" s="57"/>
      <c r="KGO21" s="57"/>
      <c r="KGP21" s="57"/>
      <c r="KGQ21" s="57"/>
      <c r="KGR21" s="57"/>
      <c r="KGS21" s="57"/>
      <c r="KGT21" s="57"/>
      <c r="KGU21" s="57"/>
      <c r="KGV21" s="57"/>
      <c r="KGW21" s="57"/>
      <c r="KGX21" s="57"/>
      <c r="KGY21" s="57"/>
      <c r="KGZ21" s="57"/>
      <c r="KHA21" s="57"/>
      <c r="KHB21" s="57"/>
      <c r="KHC21" s="57"/>
      <c r="KHD21" s="57"/>
      <c r="KHE21" s="57"/>
      <c r="KHF21" s="57"/>
      <c r="KHG21" s="57"/>
      <c r="KHH21" s="57"/>
      <c r="KHI21" s="57"/>
      <c r="KHJ21" s="57"/>
      <c r="KHK21" s="57"/>
      <c r="KHL21" s="57"/>
      <c r="KHM21" s="57"/>
      <c r="KHN21" s="57"/>
      <c r="KHO21" s="57"/>
      <c r="KHP21" s="57"/>
      <c r="KHQ21" s="57"/>
      <c r="KHR21" s="57"/>
      <c r="KHS21" s="57"/>
      <c r="KHT21" s="57"/>
      <c r="KHU21" s="57"/>
      <c r="KHV21" s="57"/>
      <c r="KHW21" s="57"/>
      <c r="KHX21" s="57"/>
      <c r="KHY21" s="57"/>
      <c r="KHZ21" s="57"/>
      <c r="KIA21" s="57"/>
      <c r="KIB21" s="57"/>
      <c r="KIC21" s="57"/>
      <c r="KID21" s="57"/>
      <c r="KIE21" s="57"/>
      <c r="KIF21" s="57"/>
      <c r="KIG21" s="57"/>
      <c r="KIH21" s="57"/>
      <c r="KII21" s="57"/>
      <c r="KIJ21" s="57"/>
      <c r="KIK21" s="57"/>
      <c r="KIL21" s="57"/>
      <c r="KIM21" s="57"/>
      <c r="KIN21" s="57"/>
      <c r="KIO21" s="57"/>
      <c r="KIP21" s="57"/>
      <c r="KIQ21" s="57"/>
      <c r="KIR21" s="57"/>
      <c r="KIS21" s="57"/>
      <c r="KIT21" s="57"/>
      <c r="KIU21" s="57"/>
      <c r="KIV21" s="57"/>
      <c r="KIW21" s="57"/>
      <c r="KIX21" s="57"/>
      <c r="KIY21" s="57"/>
      <c r="KIZ21" s="57"/>
      <c r="KJA21" s="57"/>
      <c r="KJB21" s="57"/>
      <c r="KJC21" s="57"/>
      <c r="KJD21" s="57"/>
      <c r="KJE21" s="57"/>
      <c r="KJF21" s="57"/>
      <c r="KJG21" s="57"/>
      <c r="KJH21" s="57"/>
      <c r="KJI21" s="57"/>
      <c r="KJJ21" s="57"/>
      <c r="KJK21" s="57"/>
      <c r="KJL21" s="57"/>
      <c r="KJM21" s="57"/>
      <c r="KJN21" s="57"/>
      <c r="KJO21" s="57"/>
      <c r="KJP21" s="57"/>
      <c r="KJQ21" s="57"/>
      <c r="KJR21" s="57"/>
      <c r="KJS21" s="57"/>
      <c r="KJT21" s="57"/>
      <c r="KJU21" s="57"/>
      <c r="KJV21" s="57"/>
      <c r="KJW21" s="57"/>
      <c r="KJX21" s="57"/>
      <c r="KJY21" s="57"/>
      <c r="KJZ21" s="57"/>
      <c r="KKA21" s="57"/>
      <c r="KKB21" s="57"/>
      <c r="KKC21" s="57"/>
      <c r="KKD21" s="57"/>
      <c r="KKE21" s="57"/>
      <c r="KKF21" s="57"/>
      <c r="KKG21" s="57"/>
      <c r="KKH21" s="57"/>
      <c r="KKI21" s="57"/>
      <c r="KKJ21" s="57"/>
      <c r="KKK21" s="57"/>
      <c r="KKL21" s="57"/>
      <c r="KKM21" s="57"/>
      <c r="KKN21" s="57"/>
      <c r="KKO21" s="57"/>
      <c r="KKP21" s="57"/>
      <c r="KKQ21" s="57"/>
      <c r="KKR21" s="57"/>
      <c r="KKS21" s="57"/>
      <c r="KKT21" s="57"/>
      <c r="KKU21" s="57"/>
      <c r="KKV21" s="57"/>
      <c r="KKW21" s="57"/>
      <c r="KKX21" s="57"/>
      <c r="KKY21" s="57"/>
      <c r="KKZ21" s="57"/>
      <c r="KLA21" s="57"/>
      <c r="KLB21" s="57"/>
      <c r="KLC21" s="57"/>
      <c r="KLD21" s="57"/>
      <c r="KLE21" s="57"/>
      <c r="KLF21" s="57"/>
      <c r="KLG21" s="57"/>
      <c r="KLH21" s="57"/>
      <c r="KLI21" s="57"/>
      <c r="KLJ21" s="57"/>
      <c r="KLK21" s="57"/>
      <c r="KLL21" s="57"/>
      <c r="KLM21" s="57"/>
      <c r="KLN21" s="57"/>
      <c r="KLO21" s="57"/>
      <c r="KLP21" s="57"/>
      <c r="KLQ21" s="57"/>
      <c r="KLR21" s="57"/>
      <c r="KLS21" s="57"/>
      <c r="KLT21" s="57"/>
      <c r="KLU21" s="57"/>
      <c r="KLV21" s="57"/>
      <c r="KLW21" s="57"/>
      <c r="KLX21" s="57"/>
      <c r="KLY21" s="57"/>
      <c r="KLZ21" s="57"/>
      <c r="KMA21" s="57"/>
      <c r="KMB21" s="57"/>
      <c r="KMC21" s="57"/>
      <c r="KMD21" s="57"/>
      <c r="KME21" s="57"/>
      <c r="KMF21" s="57"/>
      <c r="KMG21" s="57"/>
      <c r="KMH21" s="57"/>
      <c r="KMI21" s="57"/>
      <c r="KMJ21" s="57"/>
      <c r="KMK21" s="57"/>
      <c r="KML21" s="57"/>
      <c r="KMM21" s="57"/>
      <c r="KMN21" s="57"/>
      <c r="KMO21" s="57"/>
      <c r="KMP21" s="57"/>
      <c r="KMQ21" s="57"/>
      <c r="KMR21" s="57"/>
      <c r="KMS21" s="57"/>
      <c r="KMT21" s="57"/>
      <c r="KMU21" s="57"/>
      <c r="KMV21" s="57"/>
      <c r="KMW21" s="57"/>
      <c r="KMX21" s="57"/>
      <c r="KMY21" s="57"/>
      <c r="KMZ21" s="57"/>
      <c r="KNA21" s="57"/>
      <c r="KNB21" s="57"/>
      <c r="KNC21" s="57"/>
      <c r="KND21" s="57"/>
      <c r="KNE21" s="57"/>
      <c r="KNF21" s="57"/>
      <c r="KNG21" s="57"/>
      <c r="KNH21" s="57"/>
      <c r="KNI21" s="57"/>
      <c r="KNJ21" s="57"/>
      <c r="KNK21" s="57"/>
      <c r="KNL21" s="57"/>
      <c r="KNM21" s="57"/>
      <c r="KNN21" s="57"/>
      <c r="KNO21" s="57"/>
      <c r="KNP21" s="57"/>
      <c r="KNQ21" s="57"/>
      <c r="KNR21" s="57"/>
      <c r="KNS21" s="57"/>
      <c r="KNT21" s="57"/>
      <c r="KNU21" s="57"/>
      <c r="KNV21" s="57"/>
      <c r="KNW21" s="57"/>
      <c r="KNX21" s="57"/>
      <c r="KNY21" s="57"/>
      <c r="KNZ21" s="57"/>
      <c r="KOA21" s="57"/>
      <c r="KOB21" s="57"/>
      <c r="KOC21" s="57"/>
      <c r="KOD21" s="57"/>
      <c r="KOE21" s="57"/>
      <c r="KOF21" s="57"/>
      <c r="KOG21" s="57"/>
      <c r="KOH21" s="57"/>
      <c r="KOI21" s="57"/>
      <c r="KOJ21" s="57"/>
      <c r="KOK21" s="57"/>
      <c r="KOL21" s="57"/>
      <c r="KOM21" s="57"/>
      <c r="KON21" s="57"/>
      <c r="KOO21" s="57"/>
      <c r="KOP21" s="57"/>
      <c r="KOQ21" s="57"/>
      <c r="KOR21" s="57"/>
      <c r="KOS21" s="57"/>
      <c r="KOT21" s="57"/>
      <c r="KOU21" s="57"/>
      <c r="KOV21" s="57"/>
      <c r="KOW21" s="57"/>
      <c r="KOX21" s="57"/>
      <c r="KOY21" s="57"/>
      <c r="KOZ21" s="57"/>
      <c r="KPA21" s="57"/>
      <c r="KPB21" s="57"/>
      <c r="KPC21" s="57"/>
      <c r="KPD21" s="57"/>
      <c r="KPE21" s="57"/>
      <c r="KPF21" s="57"/>
      <c r="KPG21" s="57"/>
      <c r="KPH21" s="57"/>
      <c r="KPI21" s="57"/>
      <c r="KPJ21" s="57"/>
      <c r="KPK21" s="57"/>
      <c r="KPL21" s="57"/>
      <c r="KPM21" s="57"/>
      <c r="KPN21" s="57"/>
      <c r="KPO21" s="57"/>
      <c r="KPP21" s="57"/>
      <c r="KPQ21" s="57"/>
      <c r="KPR21" s="57"/>
      <c r="KPS21" s="57"/>
      <c r="KPT21" s="57"/>
      <c r="KPU21" s="57"/>
      <c r="KPV21" s="57"/>
      <c r="KPW21" s="57"/>
      <c r="KPX21" s="57"/>
      <c r="KPY21" s="57"/>
      <c r="KPZ21" s="57"/>
      <c r="KQA21" s="57"/>
      <c r="KQB21" s="57"/>
      <c r="KQC21" s="57"/>
      <c r="KQD21" s="57"/>
      <c r="KQE21" s="57"/>
      <c r="KQF21" s="57"/>
      <c r="KQG21" s="57"/>
      <c r="KQH21" s="57"/>
      <c r="KQI21" s="57"/>
      <c r="KQJ21" s="57"/>
      <c r="KQK21" s="57"/>
      <c r="KQL21" s="57"/>
      <c r="KQM21" s="57"/>
      <c r="KQN21" s="57"/>
      <c r="KQO21" s="57"/>
      <c r="KQP21" s="57"/>
      <c r="KQQ21" s="57"/>
      <c r="KQR21" s="57"/>
      <c r="KQS21" s="57"/>
      <c r="KQT21" s="57"/>
      <c r="KQU21" s="57"/>
      <c r="KQV21" s="57"/>
      <c r="KQW21" s="57"/>
      <c r="KQX21" s="57"/>
      <c r="KQY21" s="57"/>
      <c r="KQZ21" s="57"/>
      <c r="KRA21" s="57"/>
      <c r="KRB21" s="57"/>
      <c r="KRC21" s="57"/>
      <c r="KRD21" s="57"/>
      <c r="KRE21" s="57"/>
      <c r="KRF21" s="57"/>
      <c r="KRG21" s="57"/>
      <c r="KRH21" s="57"/>
      <c r="KRI21" s="57"/>
      <c r="KRJ21" s="57"/>
      <c r="KRK21" s="57"/>
      <c r="KRL21" s="57"/>
      <c r="KRM21" s="57"/>
      <c r="KRN21" s="57"/>
      <c r="KRO21" s="57"/>
      <c r="KRP21" s="57"/>
      <c r="KRQ21" s="57"/>
      <c r="KRR21" s="57"/>
      <c r="KRS21" s="57"/>
      <c r="KRT21" s="57"/>
      <c r="KRU21" s="57"/>
      <c r="KRV21" s="57"/>
      <c r="KRW21" s="57"/>
      <c r="KRX21" s="57"/>
      <c r="KRY21" s="57"/>
      <c r="KRZ21" s="57"/>
      <c r="KSA21" s="57"/>
      <c r="KSB21" s="57"/>
      <c r="KSC21" s="57"/>
      <c r="KSD21" s="57"/>
      <c r="KSE21" s="57"/>
      <c r="KSF21" s="57"/>
      <c r="KSG21" s="57"/>
      <c r="KSH21" s="57"/>
      <c r="KSI21" s="57"/>
      <c r="KSJ21" s="57"/>
      <c r="KSK21" s="57"/>
      <c r="KSL21" s="57"/>
      <c r="KSM21" s="57"/>
      <c r="KSN21" s="57"/>
      <c r="KSO21" s="57"/>
      <c r="KSP21" s="57"/>
      <c r="KSQ21" s="57"/>
      <c r="KSR21" s="57"/>
      <c r="KSS21" s="57"/>
      <c r="KST21" s="57"/>
      <c r="KSU21" s="57"/>
      <c r="KSV21" s="57"/>
      <c r="KSW21" s="57"/>
      <c r="KSX21" s="57"/>
      <c r="KSY21" s="57"/>
      <c r="KSZ21" s="57"/>
      <c r="KTA21" s="57"/>
      <c r="KTB21" s="57"/>
      <c r="KTC21" s="57"/>
      <c r="KTD21" s="57"/>
      <c r="KTE21" s="57"/>
      <c r="KTF21" s="57"/>
      <c r="KTG21" s="57"/>
      <c r="KTH21" s="57"/>
      <c r="KTI21" s="57"/>
      <c r="KTJ21" s="57"/>
      <c r="KTK21" s="57"/>
      <c r="KTL21" s="57"/>
      <c r="KTM21" s="57"/>
      <c r="KTN21" s="57"/>
      <c r="KTO21" s="57"/>
      <c r="KTP21" s="57"/>
      <c r="KTQ21" s="57"/>
      <c r="KTR21" s="57"/>
      <c r="KTS21" s="57"/>
      <c r="KTT21" s="57"/>
      <c r="KTU21" s="57"/>
      <c r="KTV21" s="57"/>
      <c r="KTW21" s="57"/>
      <c r="KTX21" s="57"/>
      <c r="KTY21" s="57"/>
      <c r="KTZ21" s="57"/>
      <c r="KUA21" s="57"/>
      <c r="KUB21" s="57"/>
      <c r="KUC21" s="57"/>
      <c r="KUD21" s="57"/>
      <c r="KUE21" s="57"/>
      <c r="KUF21" s="57"/>
      <c r="KUG21" s="57"/>
      <c r="KUH21" s="57"/>
      <c r="KUI21" s="57"/>
      <c r="KUJ21" s="57"/>
      <c r="KUK21" s="57"/>
      <c r="KUL21" s="57"/>
      <c r="KUM21" s="57"/>
      <c r="KUN21" s="57"/>
      <c r="KUO21" s="57"/>
      <c r="KUP21" s="57"/>
      <c r="KUQ21" s="57"/>
      <c r="KUR21" s="57"/>
      <c r="KUS21" s="57"/>
      <c r="KUT21" s="57"/>
      <c r="KUU21" s="57"/>
      <c r="KUV21" s="57"/>
      <c r="KUW21" s="57"/>
      <c r="KUX21" s="57"/>
      <c r="KUY21" s="57"/>
      <c r="KUZ21" s="57"/>
      <c r="KVA21" s="57"/>
      <c r="KVB21" s="57"/>
      <c r="KVC21" s="57"/>
      <c r="KVD21" s="57"/>
      <c r="KVE21" s="57"/>
      <c r="KVF21" s="57"/>
      <c r="KVG21" s="57"/>
      <c r="KVH21" s="57"/>
      <c r="KVI21" s="57"/>
      <c r="KVJ21" s="57"/>
      <c r="KVK21" s="57"/>
      <c r="KVL21" s="57"/>
      <c r="KVM21" s="57"/>
      <c r="KVN21" s="57"/>
      <c r="KVO21" s="57"/>
      <c r="KVP21" s="57"/>
      <c r="KVQ21" s="57"/>
      <c r="KVR21" s="57"/>
      <c r="KVS21" s="57"/>
      <c r="KVT21" s="57"/>
      <c r="KVU21" s="57"/>
      <c r="KVV21" s="57"/>
      <c r="KVW21" s="57"/>
      <c r="KVX21" s="57"/>
      <c r="KVY21" s="57"/>
      <c r="KVZ21" s="57"/>
      <c r="KWA21" s="57"/>
      <c r="KWB21" s="57"/>
      <c r="KWC21" s="57"/>
      <c r="KWD21" s="57"/>
      <c r="KWE21" s="57"/>
      <c r="KWF21" s="57"/>
      <c r="KWG21" s="57"/>
      <c r="KWH21" s="57"/>
      <c r="KWI21" s="57"/>
      <c r="KWJ21" s="57"/>
      <c r="KWK21" s="57"/>
      <c r="KWL21" s="57"/>
      <c r="KWM21" s="57"/>
      <c r="KWN21" s="57"/>
      <c r="KWO21" s="57"/>
      <c r="KWP21" s="57"/>
      <c r="KWQ21" s="57"/>
      <c r="KWR21" s="57"/>
      <c r="KWS21" s="57"/>
      <c r="KWT21" s="57"/>
      <c r="KWU21" s="57"/>
      <c r="KWV21" s="57"/>
      <c r="KWW21" s="57"/>
      <c r="KWX21" s="57"/>
      <c r="KWY21" s="57"/>
      <c r="KWZ21" s="57"/>
      <c r="KXA21" s="57"/>
      <c r="KXB21" s="57"/>
      <c r="KXC21" s="57"/>
      <c r="KXD21" s="57"/>
      <c r="KXE21" s="57"/>
      <c r="KXF21" s="57"/>
      <c r="KXG21" s="57"/>
      <c r="KXH21" s="57"/>
      <c r="KXI21" s="57"/>
      <c r="KXJ21" s="57"/>
      <c r="KXK21" s="57"/>
      <c r="KXL21" s="57"/>
      <c r="KXM21" s="57"/>
      <c r="KXN21" s="57"/>
      <c r="KXO21" s="57"/>
      <c r="KXP21" s="57"/>
      <c r="KXQ21" s="57"/>
      <c r="KXR21" s="57"/>
      <c r="KXS21" s="57"/>
      <c r="KXT21" s="57"/>
      <c r="KXU21" s="57"/>
      <c r="KXV21" s="57"/>
      <c r="KXW21" s="57"/>
      <c r="KXX21" s="57"/>
      <c r="KXY21" s="57"/>
      <c r="KXZ21" s="57"/>
      <c r="KYA21" s="57"/>
      <c r="KYB21" s="57"/>
      <c r="KYC21" s="57"/>
      <c r="KYD21" s="57"/>
      <c r="KYE21" s="57"/>
      <c r="KYF21" s="57"/>
      <c r="KYG21" s="57"/>
      <c r="KYH21" s="57"/>
      <c r="KYI21" s="57"/>
      <c r="KYJ21" s="57"/>
      <c r="KYK21" s="57"/>
      <c r="KYL21" s="57"/>
      <c r="KYM21" s="57"/>
      <c r="KYN21" s="57"/>
      <c r="KYO21" s="57"/>
      <c r="KYP21" s="57"/>
      <c r="KYQ21" s="57"/>
      <c r="KYR21" s="57"/>
      <c r="KYS21" s="57"/>
      <c r="KYT21" s="57"/>
      <c r="KYU21" s="57"/>
      <c r="KYV21" s="57"/>
      <c r="KYW21" s="57"/>
      <c r="KYX21" s="57"/>
      <c r="KYY21" s="57"/>
      <c r="KYZ21" s="57"/>
      <c r="KZA21" s="57"/>
      <c r="KZB21" s="57"/>
      <c r="KZC21" s="57"/>
      <c r="KZD21" s="57"/>
      <c r="KZE21" s="57"/>
      <c r="KZF21" s="57"/>
      <c r="KZG21" s="57"/>
      <c r="KZH21" s="57"/>
      <c r="KZI21" s="57"/>
      <c r="KZJ21" s="57"/>
      <c r="KZK21" s="57"/>
      <c r="KZL21" s="57"/>
      <c r="KZM21" s="57"/>
      <c r="KZN21" s="57"/>
      <c r="KZO21" s="57"/>
      <c r="KZP21" s="57"/>
      <c r="KZQ21" s="57"/>
      <c r="KZR21" s="57"/>
      <c r="KZS21" s="57"/>
      <c r="KZT21" s="57"/>
      <c r="KZU21" s="57"/>
      <c r="KZV21" s="57"/>
      <c r="KZW21" s="57"/>
      <c r="KZX21" s="57"/>
      <c r="KZY21" s="57"/>
      <c r="KZZ21" s="57"/>
      <c r="LAA21" s="57"/>
      <c r="LAB21" s="57"/>
      <c r="LAC21" s="57"/>
      <c r="LAD21" s="57"/>
      <c r="LAE21" s="57"/>
      <c r="LAF21" s="57"/>
      <c r="LAG21" s="57"/>
      <c r="LAH21" s="57"/>
      <c r="LAI21" s="57"/>
      <c r="LAJ21" s="57"/>
      <c r="LAK21" s="57"/>
      <c r="LAL21" s="57"/>
      <c r="LAM21" s="57"/>
      <c r="LAN21" s="57"/>
      <c r="LAO21" s="57"/>
      <c r="LAP21" s="57"/>
      <c r="LAQ21" s="57"/>
      <c r="LAR21" s="57"/>
      <c r="LAS21" s="57"/>
      <c r="LAT21" s="57"/>
      <c r="LAU21" s="57"/>
      <c r="LAV21" s="57"/>
      <c r="LAW21" s="57"/>
      <c r="LAX21" s="57"/>
      <c r="LAY21" s="57"/>
      <c r="LAZ21" s="57"/>
      <c r="LBA21" s="57"/>
      <c r="LBB21" s="57"/>
      <c r="LBC21" s="57"/>
      <c r="LBD21" s="57"/>
      <c r="LBE21" s="57"/>
      <c r="LBF21" s="57"/>
      <c r="LBG21" s="57"/>
      <c r="LBH21" s="57"/>
      <c r="LBI21" s="57"/>
      <c r="LBJ21" s="57"/>
      <c r="LBK21" s="57"/>
      <c r="LBL21" s="57"/>
      <c r="LBM21" s="57"/>
      <c r="LBN21" s="57"/>
      <c r="LBO21" s="57"/>
      <c r="LBP21" s="57"/>
      <c r="LBQ21" s="57"/>
      <c r="LBR21" s="57"/>
      <c r="LBS21" s="57"/>
      <c r="LBT21" s="57"/>
      <c r="LBU21" s="57"/>
      <c r="LBV21" s="57"/>
      <c r="LBW21" s="57"/>
      <c r="LBX21" s="57"/>
      <c r="LBY21" s="57"/>
      <c r="LBZ21" s="57"/>
      <c r="LCA21" s="57"/>
      <c r="LCB21" s="57"/>
      <c r="LCC21" s="57"/>
      <c r="LCD21" s="57"/>
      <c r="LCE21" s="57"/>
      <c r="LCF21" s="57"/>
      <c r="LCG21" s="57"/>
      <c r="LCH21" s="57"/>
      <c r="LCI21" s="57"/>
      <c r="LCJ21" s="57"/>
      <c r="LCK21" s="57"/>
      <c r="LCL21" s="57"/>
      <c r="LCM21" s="57"/>
      <c r="LCN21" s="57"/>
      <c r="LCO21" s="57"/>
      <c r="LCP21" s="57"/>
      <c r="LCQ21" s="57"/>
      <c r="LCR21" s="57"/>
      <c r="LCS21" s="57"/>
      <c r="LCT21" s="57"/>
      <c r="LCU21" s="57"/>
      <c r="LCV21" s="57"/>
      <c r="LCW21" s="57"/>
      <c r="LCX21" s="57"/>
      <c r="LCY21" s="57"/>
      <c r="LCZ21" s="57"/>
      <c r="LDA21" s="57"/>
      <c r="LDB21" s="57"/>
      <c r="LDC21" s="57"/>
      <c r="LDD21" s="57"/>
      <c r="LDE21" s="57"/>
      <c r="LDF21" s="57"/>
      <c r="LDG21" s="57"/>
      <c r="LDH21" s="57"/>
      <c r="LDI21" s="57"/>
      <c r="LDJ21" s="57"/>
      <c r="LDK21" s="57"/>
      <c r="LDL21" s="57"/>
      <c r="LDM21" s="57"/>
      <c r="LDN21" s="57"/>
      <c r="LDO21" s="57"/>
      <c r="LDP21" s="57"/>
      <c r="LDQ21" s="57"/>
      <c r="LDR21" s="57"/>
      <c r="LDS21" s="57"/>
      <c r="LDT21" s="57"/>
      <c r="LDU21" s="57"/>
      <c r="LDV21" s="57"/>
      <c r="LDW21" s="57"/>
      <c r="LDX21" s="57"/>
      <c r="LDY21" s="57"/>
      <c r="LDZ21" s="57"/>
      <c r="LEA21" s="57"/>
      <c r="LEB21" s="57"/>
      <c r="LEC21" s="57"/>
      <c r="LED21" s="57"/>
      <c r="LEE21" s="57"/>
      <c r="LEF21" s="57"/>
      <c r="LEG21" s="57"/>
      <c r="LEH21" s="57"/>
      <c r="LEI21" s="57"/>
      <c r="LEJ21" s="57"/>
      <c r="LEK21" s="57"/>
      <c r="LEL21" s="57"/>
      <c r="LEM21" s="57"/>
      <c r="LEN21" s="57"/>
      <c r="LEO21" s="57"/>
      <c r="LEP21" s="57"/>
      <c r="LEQ21" s="57"/>
      <c r="LER21" s="57"/>
      <c r="LES21" s="57"/>
      <c r="LET21" s="57"/>
      <c r="LEU21" s="57"/>
      <c r="LEV21" s="57"/>
      <c r="LEW21" s="57"/>
      <c r="LEX21" s="57"/>
      <c r="LEY21" s="57"/>
      <c r="LEZ21" s="57"/>
      <c r="LFA21" s="57"/>
      <c r="LFB21" s="57"/>
      <c r="LFC21" s="57"/>
      <c r="LFD21" s="57"/>
      <c r="LFE21" s="57"/>
      <c r="LFF21" s="57"/>
      <c r="LFG21" s="57"/>
      <c r="LFH21" s="57"/>
      <c r="LFI21" s="57"/>
      <c r="LFJ21" s="57"/>
      <c r="LFK21" s="57"/>
      <c r="LFL21" s="57"/>
      <c r="LFM21" s="57"/>
      <c r="LFN21" s="57"/>
      <c r="LFO21" s="57"/>
      <c r="LFP21" s="57"/>
      <c r="LFQ21" s="57"/>
      <c r="LFR21" s="57"/>
      <c r="LFS21" s="57"/>
      <c r="LFT21" s="57"/>
      <c r="LFU21" s="57"/>
      <c r="LFV21" s="57"/>
      <c r="LFW21" s="57"/>
      <c r="LFX21" s="57"/>
      <c r="LFY21" s="57"/>
      <c r="LFZ21" s="57"/>
      <c r="LGA21" s="57"/>
      <c r="LGB21" s="57"/>
      <c r="LGC21" s="57"/>
      <c r="LGD21" s="57"/>
      <c r="LGE21" s="57"/>
      <c r="LGF21" s="57"/>
      <c r="LGG21" s="57"/>
      <c r="LGH21" s="57"/>
      <c r="LGI21" s="57"/>
      <c r="LGJ21" s="57"/>
      <c r="LGK21" s="57"/>
      <c r="LGL21" s="57"/>
      <c r="LGM21" s="57"/>
      <c r="LGN21" s="57"/>
      <c r="LGO21" s="57"/>
      <c r="LGP21" s="57"/>
      <c r="LGQ21" s="57"/>
      <c r="LGR21" s="57"/>
      <c r="LGS21" s="57"/>
      <c r="LGT21" s="57"/>
      <c r="LGU21" s="57"/>
      <c r="LGV21" s="57"/>
      <c r="LGW21" s="57"/>
      <c r="LGX21" s="57"/>
      <c r="LGY21" s="57"/>
      <c r="LGZ21" s="57"/>
      <c r="LHA21" s="57"/>
      <c r="LHB21" s="57"/>
      <c r="LHC21" s="57"/>
      <c r="LHD21" s="57"/>
      <c r="LHE21" s="57"/>
      <c r="LHF21" s="57"/>
      <c r="LHG21" s="57"/>
      <c r="LHH21" s="57"/>
      <c r="LHI21" s="57"/>
      <c r="LHJ21" s="57"/>
      <c r="LHK21" s="57"/>
      <c r="LHL21" s="57"/>
      <c r="LHM21" s="57"/>
      <c r="LHN21" s="57"/>
      <c r="LHO21" s="57"/>
      <c r="LHP21" s="57"/>
      <c r="LHQ21" s="57"/>
      <c r="LHR21" s="57"/>
      <c r="LHS21" s="57"/>
      <c r="LHT21" s="57"/>
      <c r="LHU21" s="57"/>
      <c r="LHV21" s="57"/>
      <c r="LHW21" s="57"/>
      <c r="LHX21" s="57"/>
      <c r="LHY21" s="57"/>
      <c r="LHZ21" s="57"/>
      <c r="LIA21" s="57"/>
      <c r="LIB21" s="57"/>
      <c r="LIC21" s="57"/>
      <c r="LID21" s="57"/>
      <c r="LIE21" s="57"/>
      <c r="LIF21" s="57"/>
      <c r="LIG21" s="57"/>
      <c r="LIH21" s="57"/>
      <c r="LII21" s="57"/>
      <c r="LIJ21" s="57"/>
      <c r="LIK21" s="57"/>
      <c r="LIL21" s="57"/>
      <c r="LIM21" s="57"/>
      <c r="LIN21" s="57"/>
      <c r="LIO21" s="57"/>
      <c r="LIP21" s="57"/>
      <c r="LIQ21" s="57"/>
      <c r="LIR21" s="57"/>
      <c r="LIS21" s="57"/>
      <c r="LIT21" s="57"/>
      <c r="LIU21" s="57"/>
      <c r="LIV21" s="57"/>
      <c r="LIW21" s="57"/>
      <c r="LIX21" s="57"/>
      <c r="LIY21" s="57"/>
      <c r="LIZ21" s="57"/>
      <c r="LJA21" s="57"/>
      <c r="LJB21" s="57"/>
      <c r="LJC21" s="57"/>
      <c r="LJD21" s="57"/>
      <c r="LJE21" s="57"/>
      <c r="LJF21" s="57"/>
      <c r="LJG21" s="57"/>
      <c r="LJH21" s="57"/>
      <c r="LJI21" s="57"/>
      <c r="LJJ21" s="57"/>
      <c r="LJK21" s="57"/>
      <c r="LJL21" s="57"/>
      <c r="LJM21" s="57"/>
      <c r="LJN21" s="57"/>
      <c r="LJO21" s="57"/>
      <c r="LJP21" s="57"/>
      <c r="LJQ21" s="57"/>
      <c r="LJR21" s="57"/>
      <c r="LJS21" s="57"/>
      <c r="LJT21" s="57"/>
      <c r="LJU21" s="57"/>
      <c r="LJV21" s="57"/>
      <c r="LJW21" s="57"/>
      <c r="LJX21" s="57"/>
      <c r="LJY21" s="57"/>
      <c r="LJZ21" s="57"/>
      <c r="LKA21" s="57"/>
      <c r="LKB21" s="57"/>
      <c r="LKC21" s="57"/>
      <c r="LKD21" s="57"/>
      <c r="LKE21" s="57"/>
      <c r="LKF21" s="57"/>
      <c r="LKG21" s="57"/>
      <c r="LKH21" s="57"/>
      <c r="LKI21" s="57"/>
      <c r="LKJ21" s="57"/>
      <c r="LKK21" s="57"/>
      <c r="LKL21" s="57"/>
      <c r="LKM21" s="57"/>
      <c r="LKN21" s="57"/>
      <c r="LKO21" s="57"/>
      <c r="LKP21" s="57"/>
      <c r="LKQ21" s="57"/>
      <c r="LKR21" s="57"/>
      <c r="LKS21" s="57"/>
      <c r="LKT21" s="57"/>
      <c r="LKU21" s="57"/>
      <c r="LKV21" s="57"/>
      <c r="LKW21" s="57"/>
      <c r="LKX21" s="57"/>
      <c r="LKY21" s="57"/>
      <c r="LKZ21" s="57"/>
      <c r="LLA21" s="57"/>
      <c r="LLB21" s="57"/>
      <c r="LLC21" s="57"/>
      <c r="LLD21" s="57"/>
      <c r="LLE21" s="57"/>
      <c r="LLF21" s="57"/>
      <c r="LLG21" s="57"/>
      <c r="LLH21" s="57"/>
      <c r="LLI21" s="57"/>
      <c r="LLJ21" s="57"/>
      <c r="LLK21" s="57"/>
      <c r="LLL21" s="57"/>
      <c r="LLM21" s="57"/>
      <c r="LLN21" s="57"/>
      <c r="LLO21" s="57"/>
      <c r="LLP21" s="57"/>
      <c r="LLQ21" s="57"/>
      <c r="LLR21" s="57"/>
      <c r="LLS21" s="57"/>
      <c r="LLT21" s="57"/>
      <c r="LLU21" s="57"/>
      <c r="LLV21" s="57"/>
      <c r="LLW21" s="57"/>
      <c r="LLX21" s="57"/>
      <c r="LLY21" s="57"/>
      <c r="LLZ21" s="57"/>
      <c r="LMA21" s="57"/>
      <c r="LMB21" s="57"/>
      <c r="LMC21" s="57"/>
      <c r="LMD21" s="57"/>
      <c r="LME21" s="57"/>
      <c r="LMF21" s="57"/>
      <c r="LMG21" s="57"/>
      <c r="LMH21" s="57"/>
      <c r="LMI21" s="57"/>
      <c r="LMJ21" s="57"/>
      <c r="LMK21" s="57"/>
      <c r="LML21" s="57"/>
      <c r="LMM21" s="57"/>
      <c r="LMN21" s="57"/>
      <c r="LMO21" s="57"/>
      <c r="LMP21" s="57"/>
      <c r="LMQ21" s="57"/>
      <c r="LMR21" s="57"/>
      <c r="LMS21" s="57"/>
      <c r="LMT21" s="57"/>
      <c r="LMU21" s="57"/>
      <c r="LMV21" s="57"/>
      <c r="LMW21" s="57"/>
      <c r="LMX21" s="57"/>
      <c r="LMY21" s="57"/>
      <c r="LMZ21" s="57"/>
      <c r="LNA21" s="57"/>
      <c r="LNB21" s="57"/>
      <c r="LNC21" s="57"/>
      <c r="LND21" s="57"/>
      <c r="LNE21" s="57"/>
      <c r="LNF21" s="57"/>
      <c r="LNG21" s="57"/>
      <c r="LNH21" s="57"/>
      <c r="LNI21" s="57"/>
      <c r="LNJ21" s="57"/>
      <c r="LNK21" s="57"/>
      <c r="LNL21" s="57"/>
      <c r="LNM21" s="57"/>
      <c r="LNN21" s="57"/>
      <c r="LNO21" s="57"/>
      <c r="LNP21" s="57"/>
      <c r="LNQ21" s="57"/>
      <c r="LNR21" s="57"/>
      <c r="LNS21" s="57"/>
      <c r="LNT21" s="57"/>
      <c r="LNU21" s="57"/>
      <c r="LNV21" s="57"/>
      <c r="LNW21" s="57"/>
      <c r="LNX21" s="57"/>
      <c r="LNY21" s="57"/>
      <c r="LNZ21" s="57"/>
      <c r="LOA21" s="57"/>
      <c r="LOB21" s="57"/>
      <c r="LOC21" s="57"/>
      <c r="LOD21" s="57"/>
      <c r="LOE21" s="57"/>
      <c r="LOF21" s="57"/>
      <c r="LOG21" s="57"/>
      <c r="LOH21" s="57"/>
      <c r="LOI21" s="57"/>
      <c r="LOJ21" s="57"/>
      <c r="LOK21" s="57"/>
      <c r="LOL21" s="57"/>
      <c r="LOM21" s="57"/>
      <c r="LON21" s="57"/>
      <c r="LOO21" s="57"/>
      <c r="LOP21" s="57"/>
      <c r="LOQ21" s="57"/>
      <c r="LOR21" s="57"/>
      <c r="LOS21" s="57"/>
      <c r="LOT21" s="57"/>
      <c r="LOU21" s="57"/>
      <c r="LOV21" s="57"/>
      <c r="LOW21" s="57"/>
      <c r="LOX21" s="57"/>
      <c r="LOY21" s="57"/>
      <c r="LOZ21" s="57"/>
      <c r="LPA21" s="57"/>
      <c r="LPB21" s="57"/>
      <c r="LPC21" s="57"/>
      <c r="LPD21" s="57"/>
      <c r="LPE21" s="57"/>
      <c r="LPF21" s="57"/>
      <c r="LPG21" s="57"/>
      <c r="LPH21" s="57"/>
      <c r="LPI21" s="57"/>
      <c r="LPJ21" s="57"/>
      <c r="LPK21" s="57"/>
      <c r="LPL21" s="57"/>
      <c r="LPM21" s="57"/>
      <c r="LPN21" s="57"/>
      <c r="LPO21" s="57"/>
      <c r="LPP21" s="57"/>
      <c r="LPQ21" s="57"/>
      <c r="LPR21" s="57"/>
      <c r="LPS21" s="57"/>
      <c r="LPT21" s="57"/>
      <c r="LPU21" s="57"/>
      <c r="LPV21" s="57"/>
      <c r="LPW21" s="57"/>
      <c r="LPX21" s="57"/>
      <c r="LPY21" s="57"/>
      <c r="LPZ21" s="57"/>
      <c r="LQA21" s="57"/>
      <c r="LQB21" s="57"/>
      <c r="LQC21" s="57"/>
      <c r="LQD21" s="57"/>
      <c r="LQE21" s="57"/>
      <c r="LQF21" s="57"/>
      <c r="LQG21" s="57"/>
      <c r="LQH21" s="57"/>
      <c r="LQI21" s="57"/>
      <c r="LQJ21" s="57"/>
      <c r="LQK21" s="57"/>
      <c r="LQL21" s="57"/>
      <c r="LQM21" s="57"/>
      <c r="LQN21" s="57"/>
      <c r="LQO21" s="57"/>
      <c r="LQP21" s="57"/>
      <c r="LQQ21" s="57"/>
      <c r="LQR21" s="57"/>
      <c r="LQS21" s="57"/>
      <c r="LQT21" s="57"/>
      <c r="LQU21" s="57"/>
      <c r="LQV21" s="57"/>
      <c r="LQW21" s="57"/>
      <c r="LQX21" s="57"/>
      <c r="LQY21" s="57"/>
      <c r="LQZ21" s="57"/>
      <c r="LRA21" s="57"/>
      <c r="LRB21" s="57"/>
      <c r="LRC21" s="57"/>
      <c r="LRD21" s="57"/>
      <c r="LRE21" s="57"/>
      <c r="LRF21" s="57"/>
      <c r="LRG21" s="57"/>
      <c r="LRH21" s="57"/>
      <c r="LRI21" s="57"/>
      <c r="LRJ21" s="57"/>
      <c r="LRK21" s="57"/>
      <c r="LRL21" s="57"/>
      <c r="LRM21" s="57"/>
      <c r="LRN21" s="57"/>
      <c r="LRO21" s="57"/>
      <c r="LRP21" s="57"/>
      <c r="LRQ21" s="57"/>
      <c r="LRR21" s="57"/>
      <c r="LRS21" s="57"/>
      <c r="LRT21" s="57"/>
      <c r="LRU21" s="57"/>
      <c r="LRV21" s="57"/>
      <c r="LRW21" s="57"/>
      <c r="LRX21" s="57"/>
      <c r="LRY21" s="57"/>
      <c r="LRZ21" s="57"/>
      <c r="LSA21" s="57"/>
      <c r="LSB21" s="57"/>
      <c r="LSC21" s="57"/>
      <c r="LSD21" s="57"/>
      <c r="LSE21" s="57"/>
      <c r="LSF21" s="57"/>
      <c r="LSG21" s="57"/>
      <c r="LSH21" s="57"/>
      <c r="LSI21" s="57"/>
      <c r="LSJ21" s="57"/>
      <c r="LSK21" s="57"/>
      <c r="LSL21" s="57"/>
      <c r="LSM21" s="57"/>
      <c r="LSN21" s="57"/>
      <c r="LSO21" s="57"/>
      <c r="LSP21" s="57"/>
      <c r="LSQ21" s="57"/>
      <c r="LSR21" s="57"/>
      <c r="LSS21" s="57"/>
      <c r="LST21" s="57"/>
      <c r="LSU21" s="57"/>
      <c r="LSV21" s="57"/>
      <c r="LSW21" s="57"/>
      <c r="LSX21" s="57"/>
      <c r="LSY21" s="57"/>
      <c r="LSZ21" s="57"/>
      <c r="LTA21" s="57"/>
      <c r="LTB21" s="57"/>
      <c r="LTC21" s="57"/>
      <c r="LTD21" s="57"/>
      <c r="LTE21" s="57"/>
      <c r="LTF21" s="57"/>
      <c r="LTG21" s="57"/>
      <c r="LTH21" s="57"/>
      <c r="LTI21" s="57"/>
      <c r="LTJ21" s="57"/>
      <c r="LTK21" s="57"/>
      <c r="LTL21" s="57"/>
      <c r="LTM21" s="57"/>
      <c r="LTN21" s="57"/>
      <c r="LTO21" s="57"/>
      <c r="LTP21" s="57"/>
      <c r="LTQ21" s="57"/>
      <c r="LTR21" s="57"/>
      <c r="LTS21" s="57"/>
      <c r="LTT21" s="57"/>
      <c r="LTU21" s="57"/>
      <c r="LTV21" s="57"/>
      <c r="LTW21" s="57"/>
      <c r="LTX21" s="57"/>
      <c r="LTY21" s="57"/>
      <c r="LTZ21" s="57"/>
      <c r="LUA21" s="57"/>
      <c r="LUB21" s="57"/>
      <c r="LUC21" s="57"/>
      <c r="LUD21" s="57"/>
      <c r="LUE21" s="57"/>
      <c r="LUF21" s="57"/>
      <c r="LUG21" s="57"/>
      <c r="LUH21" s="57"/>
      <c r="LUI21" s="57"/>
      <c r="LUJ21" s="57"/>
      <c r="LUK21" s="57"/>
      <c r="LUL21" s="57"/>
      <c r="LUM21" s="57"/>
      <c r="LUN21" s="57"/>
      <c r="LUO21" s="57"/>
      <c r="LUP21" s="57"/>
      <c r="LUQ21" s="57"/>
      <c r="LUR21" s="57"/>
      <c r="LUS21" s="57"/>
      <c r="LUT21" s="57"/>
      <c r="LUU21" s="57"/>
      <c r="LUV21" s="57"/>
      <c r="LUW21" s="57"/>
      <c r="LUX21" s="57"/>
      <c r="LUY21" s="57"/>
      <c r="LUZ21" s="57"/>
      <c r="LVA21" s="57"/>
      <c r="LVB21" s="57"/>
      <c r="LVC21" s="57"/>
      <c r="LVD21" s="57"/>
      <c r="LVE21" s="57"/>
      <c r="LVF21" s="57"/>
      <c r="LVG21" s="57"/>
      <c r="LVH21" s="57"/>
      <c r="LVI21" s="57"/>
      <c r="LVJ21" s="57"/>
      <c r="LVK21" s="57"/>
      <c r="LVL21" s="57"/>
      <c r="LVM21" s="57"/>
      <c r="LVN21" s="57"/>
      <c r="LVO21" s="57"/>
      <c r="LVP21" s="57"/>
      <c r="LVQ21" s="57"/>
      <c r="LVR21" s="57"/>
      <c r="LVS21" s="57"/>
      <c r="LVT21" s="57"/>
      <c r="LVU21" s="57"/>
      <c r="LVV21" s="57"/>
      <c r="LVW21" s="57"/>
      <c r="LVX21" s="57"/>
      <c r="LVY21" s="57"/>
      <c r="LVZ21" s="57"/>
      <c r="LWA21" s="57"/>
      <c r="LWB21" s="57"/>
      <c r="LWC21" s="57"/>
      <c r="LWD21" s="57"/>
      <c r="LWE21" s="57"/>
      <c r="LWF21" s="57"/>
      <c r="LWG21" s="57"/>
      <c r="LWH21" s="57"/>
      <c r="LWI21" s="57"/>
      <c r="LWJ21" s="57"/>
      <c r="LWK21" s="57"/>
      <c r="LWL21" s="57"/>
      <c r="LWM21" s="57"/>
      <c r="LWN21" s="57"/>
      <c r="LWO21" s="57"/>
      <c r="LWP21" s="57"/>
      <c r="LWQ21" s="57"/>
      <c r="LWR21" s="57"/>
      <c r="LWS21" s="57"/>
      <c r="LWT21" s="57"/>
      <c r="LWU21" s="57"/>
      <c r="LWV21" s="57"/>
      <c r="LWW21" s="57"/>
      <c r="LWX21" s="57"/>
      <c r="LWY21" s="57"/>
      <c r="LWZ21" s="57"/>
      <c r="LXA21" s="57"/>
      <c r="LXB21" s="57"/>
      <c r="LXC21" s="57"/>
      <c r="LXD21" s="57"/>
      <c r="LXE21" s="57"/>
      <c r="LXF21" s="57"/>
      <c r="LXG21" s="57"/>
      <c r="LXH21" s="57"/>
      <c r="LXI21" s="57"/>
      <c r="LXJ21" s="57"/>
      <c r="LXK21" s="57"/>
      <c r="LXL21" s="57"/>
      <c r="LXM21" s="57"/>
      <c r="LXN21" s="57"/>
      <c r="LXO21" s="57"/>
      <c r="LXP21" s="57"/>
      <c r="LXQ21" s="57"/>
      <c r="LXR21" s="57"/>
      <c r="LXS21" s="57"/>
      <c r="LXT21" s="57"/>
      <c r="LXU21" s="57"/>
      <c r="LXV21" s="57"/>
      <c r="LXW21" s="57"/>
      <c r="LXX21" s="57"/>
      <c r="LXY21" s="57"/>
      <c r="LXZ21" s="57"/>
      <c r="LYA21" s="57"/>
      <c r="LYB21" s="57"/>
      <c r="LYC21" s="57"/>
      <c r="LYD21" s="57"/>
      <c r="LYE21" s="57"/>
      <c r="LYF21" s="57"/>
      <c r="LYG21" s="57"/>
      <c r="LYH21" s="57"/>
      <c r="LYI21" s="57"/>
      <c r="LYJ21" s="57"/>
      <c r="LYK21" s="57"/>
      <c r="LYL21" s="57"/>
      <c r="LYM21" s="57"/>
      <c r="LYN21" s="57"/>
      <c r="LYO21" s="57"/>
      <c r="LYP21" s="57"/>
      <c r="LYQ21" s="57"/>
      <c r="LYR21" s="57"/>
      <c r="LYS21" s="57"/>
      <c r="LYT21" s="57"/>
      <c r="LYU21" s="57"/>
      <c r="LYV21" s="57"/>
      <c r="LYW21" s="57"/>
      <c r="LYX21" s="57"/>
      <c r="LYY21" s="57"/>
      <c r="LYZ21" s="57"/>
      <c r="LZA21" s="57"/>
      <c r="LZB21" s="57"/>
      <c r="LZC21" s="57"/>
      <c r="LZD21" s="57"/>
      <c r="LZE21" s="57"/>
      <c r="LZF21" s="57"/>
      <c r="LZG21" s="57"/>
      <c r="LZH21" s="57"/>
      <c r="LZI21" s="57"/>
      <c r="LZJ21" s="57"/>
      <c r="LZK21" s="57"/>
      <c r="LZL21" s="57"/>
      <c r="LZM21" s="57"/>
      <c r="LZN21" s="57"/>
      <c r="LZO21" s="57"/>
      <c r="LZP21" s="57"/>
      <c r="LZQ21" s="57"/>
      <c r="LZR21" s="57"/>
      <c r="LZS21" s="57"/>
      <c r="LZT21" s="57"/>
      <c r="LZU21" s="57"/>
      <c r="LZV21" s="57"/>
      <c r="LZW21" s="57"/>
      <c r="LZX21" s="57"/>
      <c r="LZY21" s="57"/>
      <c r="LZZ21" s="57"/>
      <c r="MAA21" s="57"/>
      <c r="MAB21" s="57"/>
      <c r="MAC21" s="57"/>
      <c r="MAD21" s="57"/>
      <c r="MAE21" s="57"/>
      <c r="MAF21" s="57"/>
      <c r="MAG21" s="57"/>
      <c r="MAH21" s="57"/>
      <c r="MAI21" s="57"/>
      <c r="MAJ21" s="57"/>
      <c r="MAK21" s="57"/>
      <c r="MAL21" s="57"/>
      <c r="MAM21" s="57"/>
      <c r="MAN21" s="57"/>
      <c r="MAO21" s="57"/>
      <c r="MAP21" s="57"/>
      <c r="MAQ21" s="57"/>
      <c r="MAR21" s="57"/>
      <c r="MAS21" s="57"/>
      <c r="MAT21" s="57"/>
      <c r="MAU21" s="57"/>
      <c r="MAV21" s="57"/>
      <c r="MAW21" s="57"/>
      <c r="MAX21" s="57"/>
      <c r="MAY21" s="57"/>
      <c r="MAZ21" s="57"/>
      <c r="MBA21" s="57"/>
      <c r="MBB21" s="57"/>
      <c r="MBC21" s="57"/>
      <c r="MBD21" s="57"/>
      <c r="MBE21" s="57"/>
      <c r="MBF21" s="57"/>
      <c r="MBG21" s="57"/>
      <c r="MBH21" s="57"/>
      <c r="MBI21" s="57"/>
      <c r="MBJ21" s="57"/>
      <c r="MBK21" s="57"/>
      <c r="MBL21" s="57"/>
      <c r="MBM21" s="57"/>
      <c r="MBN21" s="57"/>
      <c r="MBO21" s="57"/>
      <c r="MBP21" s="57"/>
      <c r="MBQ21" s="57"/>
      <c r="MBR21" s="57"/>
      <c r="MBS21" s="57"/>
      <c r="MBT21" s="57"/>
      <c r="MBU21" s="57"/>
      <c r="MBV21" s="57"/>
      <c r="MBW21" s="57"/>
      <c r="MBX21" s="57"/>
      <c r="MBY21" s="57"/>
      <c r="MBZ21" s="57"/>
      <c r="MCA21" s="57"/>
      <c r="MCB21" s="57"/>
      <c r="MCC21" s="57"/>
      <c r="MCD21" s="57"/>
      <c r="MCE21" s="57"/>
      <c r="MCF21" s="57"/>
      <c r="MCG21" s="57"/>
      <c r="MCH21" s="57"/>
      <c r="MCI21" s="57"/>
      <c r="MCJ21" s="57"/>
      <c r="MCK21" s="57"/>
      <c r="MCL21" s="57"/>
      <c r="MCM21" s="57"/>
      <c r="MCN21" s="57"/>
      <c r="MCO21" s="57"/>
      <c r="MCP21" s="57"/>
      <c r="MCQ21" s="57"/>
      <c r="MCR21" s="57"/>
      <c r="MCS21" s="57"/>
      <c r="MCT21" s="57"/>
      <c r="MCU21" s="57"/>
      <c r="MCV21" s="57"/>
      <c r="MCW21" s="57"/>
      <c r="MCX21" s="57"/>
      <c r="MCY21" s="57"/>
      <c r="MCZ21" s="57"/>
      <c r="MDA21" s="57"/>
      <c r="MDB21" s="57"/>
      <c r="MDC21" s="57"/>
      <c r="MDD21" s="57"/>
      <c r="MDE21" s="57"/>
      <c r="MDF21" s="57"/>
      <c r="MDG21" s="57"/>
      <c r="MDH21" s="57"/>
      <c r="MDI21" s="57"/>
      <c r="MDJ21" s="57"/>
      <c r="MDK21" s="57"/>
      <c r="MDL21" s="57"/>
      <c r="MDM21" s="57"/>
      <c r="MDN21" s="57"/>
      <c r="MDO21" s="57"/>
      <c r="MDP21" s="57"/>
      <c r="MDQ21" s="57"/>
      <c r="MDR21" s="57"/>
      <c r="MDS21" s="57"/>
      <c r="MDT21" s="57"/>
      <c r="MDU21" s="57"/>
      <c r="MDV21" s="57"/>
      <c r="MDW21" s="57"/>
      <c r="MDX21" s="57"/>
      <c r="MDY21" s="57"/>
      <c r="MDZ21" s="57"/>
      <c r="MEA21" s="57"/>
      <c r="MEB21" s="57"/>
      <c r="MEC21" s="57"/>
      <c r="MED21" s="57"/>
      <c r="MEE21" s="57"/>
      <c r="MEF21" s="57"/>
      <c r="MEG21" s="57"/>
      <c r="MEH21" s="57"/>
      <c r="MEI21" s="57"/>
      <c r="MEJ21" s="57"/>
      <c r="MEK21" s="57"/>
      <c r="MEL21" s="57"/>
      <c r="MEM21" s="57"/>
      <c r="MEN21" s="57"/>
      <c r="MEO21" s="57"/>
      <c r="MEP21" s="57"/>
      <c r="MEQ21" s="57"/>
      <c r="MER21" s="57"/>
      <c r="MES21" s="57"/>
      <c r="MET21" s="57"/>
      <c r="MEU21" s="57"/>
      <c r="MEV21" s="57"/>
      <c r="MEW21" s="57"/>
      <c r="MEX21" s="57"/>
      <c r="MEY21" s="57"/>
      <c r="MEZ21" s="57"/>
      <c r="MFA21" s="57"/>
      <c r="MFB21" s="57"/>
      <c r="MFC21" s="57"/>
      <c r="MFD21" s="57"/>
      <c r="MFE21" s="57"/>
      <c r="MFF21" s="57"/>
      <c r="MFG21" s="57"/>
      <c r="MFH21" s="57"/>
      <c r="MFI21" s="57"/>
      <c r="MFJ21" s="57"/>
      <c r="MFK21" s="57"/>
      <c r="MFL21" s="57"/>
      <c r="MFM21" s="57"/>
      <c r="MFN21" s="57"/>
      <c r="MFO21" s="57"/>
      <c r="MFP21" s="57"/>
      <c r="MFQ21" s="57"/>
      <c r="MFR21" s="57"/>
      <c r="MFS21" s="57"/>
      <c r="MFT21" s="57"/>
      <c r="MFU21" s="57"/>
      <c r="MFV21" s="57"/>
      <c r="MFW21" s="57"/>
      <c r="MFX21" s="57"/>
      <c r="MFY21" s="57"/>
      <c r="MFZ21" s="57"/>
      <c r="MGA21" s="57"/>
      <c r="MGB21" s="57"/>
      <c r="MGC21" s="57"/>
      <c r="MGD21" s="57"/>
      <c r="MGE21" s="57"/>
      <c r="MGF21" s="57"/>
      <c r="MGG21" s="57"/>
      <c r="MGH21" s="57"/>
      <c r="MGI21" s="57"/>
      <c r="MGJ21" s="57"/>
      <c r="MGK21" s="57"/>
      <c r="MGL21" s="57"/>
      <c r="MGM21" s="57"/>
      <c r="MGN21" s="57"/>
      <c r="MGO21" s="57"/>
      <c r="MGP21" s="57"/>
      <c r="MGQ21" s="57"/>
      <c r="MGR21" s="57"/>
      <c r="MGS21" s="57"/>
      <c r="MGT21" s="57"/>
      <c r="MGU21" s="57"/>
      <c r="MGV21" s="57"/>
      <c r="MGW21" s="57"/>
      <c r="MGX21" s="57"/>
      <c r="MGY21" s="57"/>
      <c r="MGZ21" s="57"/>
      <c r="MHA21" s="57"/>
      <c r="MHB21" s="57"/>
      <c r="MHC21" s="57"/>
      <c r="MHD21" s="57"/>
      <c r="MHE21" s="57"/>
      <c r="MHF21" s="57"/>
      <c r="MHG21" s="57"/>
      <c r="MHH21" s="57"/>
      <c r="MHI21" s="57"/>
      <c r="MHJ21" s="57"/>
      <c r="MHK21" s="57"/>
      <c r="MHL21" s="57"/>
      <c r="MHM21" s="57"/>
      <c r="MHN21" s="57"/>
      <c r="MHO21" s="57"/>
      <c r="MHP21" s="57"/>
      <c r="MHQ21" s="57"/>
      <c r="MHR21" s="57"/>
      <c r="MHS21" s="57"/>
      <c r="MHT21" s="57"/>
      <c r="MHU21" s="57"/>
      <c r="MHV21" s="57"/>
      <c r="MHW21" s="57"/>
      <c r="MHX21" s="57"/>
      <c r="MHY21" s="57"/>
      <c r="MHZ21" s="57"/>
      <c r="MIA21" s="57"/>
      <c r="MIB21" s="57"/>
      <c r="MIC21" s="57"/>
      <c r="MID21" s="57"/>
      <c r="MIE21" s="57"/>
      <c r="MIF21" s="57"/>
      <c r="MIG21" s="57"/>
      <c r="MIH21" s="57"/>
      <c r="MII21" s="57"/>
      <c r="MIJ21" s="57"/>
      <c r="MIK21" s="57"/>
      <c r="MIL21" s="57"/>
      <c r="MIM21" s="57"/>
      <c r="MIN21" s="57"/>
      <c r="MIO21" s="57"/>
      <c r="MIP21" s="57"/>
      <c r="MIQ21" s="57"/>
      <c r="MIR21" s="57"/>
      <c r="MIS21" s="57"/>
      <c r="MIT21" s="57"/>
      <c r="MIU21" s="57"/>
      <c r="MIV21" s="57"/>
      <c r="MIW21" s="57"/>
      <c r="MIX21" s="57"/>
      <c r="MIY21" s="57"/>
      <c r="MIZ21" s="57"/>
      <c r="MJA21" s="57"/>
      <c r="MJB21" s="57"/>
      <c r="MJC21" s="57"/>
      <c r="MJD21" s="57"/>
      <c r="MJE21" s="57"/>
      <c r="MJF21" s="57"/>
      <c r="MJG21" s="57"/>
      <c r="MJH21" s="57"/>
      <c r="MJI21" s="57"/>
      <c r="MJJ21" s="57"/>
      <c r="MJK21" s="57"/>
      <c r="MJL21" s="57"/>
      <c r="MJM21" s="57"/>
      <c r="MJN21" s="57"/>
      <c r="MJO21" s="57"/>
      <c r="MJP21" s="57"/>
      <c r="MJQ21" s="57"/>
      <c r="MJR21" s="57"/>
      <c r="MJS21" s="57"/>
      <c r="MJT21" s="57"/>
      <c r="MJU21" s="57"/>
      <c r="MJV21" s="57"/>
      <c r="MJW21" s="57"/>
      <c r="MJX21" s="57"/>
      <c r="MJY21" s="57"/>
      <c r="MJZ21" s="57"/>
      <c r="MKA21" s="57"/>
      <c r="MKB21" s="57"/>
      <c r="MKC21" s="57"/>
      <c r="MKD21" s="57"/>
      <c r="MKE21" s="57"/>
      <c r="MKF21" s="57"/>
      <c r="MKG21" s="57"/>
      <c r="MKH21" s="57"/>
      <c r="MKI21" s="57"/>
      <c r="MKJ21" s="57"/>
      <c r="MKK21" s="57"/>
      <c r="MKL21" s="57"/>
      <c r="MKM21" s="57"/>
      <c r="MKN21" s="57"/>
      <c r="MKO21" s="57"/>
      <c r="MKP21" s="57"/>
      <c r="MKQ21" s="57"/>
      <c r="MKR21" s="57"/>
      <c r="MKS21" s="57"/>
      <c r="MKT21" s="57"/>
      <c r="MKU21" s="57"/>
      <c r="MKV21" s="57"/>
      <c r="MKW21" s="57"/>
      <c r="MKX21" s="57"/>
      <c r="MKY21" s="57"/>
      <c r="MKZ21" s="57"/>
      <c r="MLA21" s="57"/>
      <c r="MLB21" s="57"/>
      <c r="MLC21" s="57"/>
      <c r="MLD21" s="57"/>
      <c r="MLE21" s="57"/>
      <c r="MLF21" s="57"/>
      <c r="MLG21" s="57"/>
      <c r="MLH21" s="57"/>
      <c r="MLI21" s="57"/>
      <c r="MLJ21" s="57"/>
      <c r="MLK21" s="57"/>
      <c r="MLL21" s="57"/>
      <c r="MLM21" s="57"/>
      <c r="MLN21" s="57"/>
      <c r="MLO21" s="57"/>
      <c r="MLP21" s="57"/>
      <c r="MLQ21" s="57"/>
      <c r="MLR21" s="57"/>
      <c r="MLS21" s="57"/>
      <c r="MLT21" s="57"/>
      <c r="MLU21" s="57"/>
      <c r="MLV21" s="57"/>
      <c r="MLW21" s="57"/>
      <c r="MLX21" s="57"/>
      <c r="MLY21" s="57"/>
      <c r="MLZ21" s="57"/>
      <c r="MMA21" s="57"/>
      <c r="MMB21" s="57"/>
      <c r="MMC21" s="57"/>
      <c r="MMD21" s="57"/>
      <c r="MME21" s="57"/>
      <c r="MMF21" s="57"/>
      <c r="MMG21" s="57"/>
      <c r="MMH21" s="57"/>
      <c r="MMI21" s="57"/>
      <c r="MMJ21" s="57"/>
      <c r="MMK21" s="57"/>
      <c r="MML21" s="57"/>
      <c r="MMM21" s="57"/>
      <c r="MMN21" s="57"/>
      <c r="MMO21" s="57"/>
      <c r="MMP21" s="57"/>
      <c r="MMQ21" s="57"/>
      <c r="MMR21" s="57"/>
      <c r="MMS21" s="57"/>
      <c r="MMT21" s="57"/>
      <c r="MMU21" s="57"/>
      <c r="MMV21" s="57"/>
      <c r="MMW21" s="57"/>
      <c r="MMX21" s="57"/>
      <c r="MMY21" s="57"/>
      <c r="MMZ21" s="57"/>
      <c r="MNA21" s="57"/>
      <c r="MNB21" s="57"/>
      <c r="MNC21" s="57"/>
      <c r="MND21" s="57"/>
      <c r="MNE21" s="57"/>
      <c r="MNF21" s="57"/>
      <c r="MNG21" s="57"/>
      <c r="MNH21" s="57"/>
      <c r="MNI21" s="57"/>
      <c r="MNJ21" s="57"/>
      <c r="MNK21" s="57"/>
      <c r="MNL21" s="57"/>
      <c r="MNM21" s="57"/>
      <c r="MNN21" s="57"/>
      <c r="MNO21" s="57"/>
      <c r="MNP21" s="57"/>
      <c r="MNQ21" s="57"/>
      <c r="MNR21" s="57"/>
      <c r="MNS21" s="57"/>
      <c r="MNT21" s="57"/>
      <c r="MNU21" s="57"/>
      <c r="MNV21" s="57"/>
      <c r="MNW21" s="57"/>
      <c r="MNX21" s="57"/>
      <c r="MNY21" s="57"/>
      <c r="MNZ21" s="57"/>
      <c r="MOA21" s="57"/>
      <c r="MOB21" s="57"/>
      <c r="MOC21" s="57"/>
      <c r="MOD21" s="57"/>
      <c r="MOE21" s="57"/>
      <c r="MOF21" s="57"/>
      <c r="MOG21" s="57"/>
      <c r="MOH21" s="57"/>
      <c r="MOI21" s="57"/>
      <c r="MOJ21" s="57"/>
      <c r="MOK21" s="57"/>
      <c r="MOL21" s="57"/>
      <c r="MOM21" s="57"/>
      <c r="MON21" s="57"/>
      <c r="MOO21" s="57"/>
      <c r="MOP21" s="57"/>
      <c r="MOQ21" s="57"/>
      <c r="MOR21" s="57"/>
      <c r="MOS21" s="57"/>
      <c r="MOT21" s="57"/>
      <c r="MOU21" s="57"/>
      <c r="MOV21" s="57"/>
      <c r="MOW21" s="57"/>
      <c r="MOX21" s="57"/>
      <c r="MOY21" s="57"/>
      <c r="MOZ21" s="57"/>
      <c r="MPA21" s="57"/>
      <c r="MPB21" s="57"/>
      <c r="MPC21" s="57"/>
      <c r="MPD21" s="57"/>
      <c r="MPE21" s="57"/>
      <c r="MPF21" s="57"/>
      <c r="MPG21" s="57"/>
      <c r="MPH21" s="57"/>
      <c r="MPI21" s="57"/>
      <c r="MPJ21" s="57"/>
      <c r="MPK21" s="57"/>
      <c r="MPL21" s="57"/>
      <c r="MPM21" s="57"/>
      <c r="MPN21" s="57"/>
      <c r="MPO21" s="57"/>
      <c r="MPP21" s="57"/>
      <c r="MPQ21" s="57"/>
      <c r="MPR21" s="57"/>
      <c r="MPS21" s="57"/>
      <c r="MPT21" s="57"/>
      <c r="MPU21" s="57"/>
      <c r="MPV21" s="57"/>
      <c r="MPW21" s="57"/>
      <c r="MPX21" s="57"/>
      <c r="MPY21" s="57"/>
      <c r="MPZ21" s="57"/>
      <c r="MQA21" s="57"/>
      <c r="MQB21" s="57"/>
      <c r="MQC21" s="57"/>
      <c r="MQD21" s="57"/>
      <c r="MQE21" s="57"/>
      <c r="MQF21" s="57"/>
      <c r="MQG21" s="57"/>
      <c r="MQH21" s="57"/>
      <c r="MQI21" s="57"/>
      <c r="MQJ21" s="57"/>
      <c r="MQK21" s="57"/>
      <c r="MQL21" s="57"/>
      <c r="MQM21" s="57"/>
      <c r="MQN21" s="57"/>
      <c r="MQO21" s="57"/>
      <c r="MQP21" s="57"/>
      <c r="MQQ21" s="57"/>
      <c r="MQR21" s="57"/>
      <c r="MQS21" s="57"/>
      <c r="MQT21" s="57"/>
      <c r="MQU21" s="57"/>
      <c r="MQV21" s="57"/>
      <c r="MQW21" s="57"/>
      <c r="MQX21" s="57"/>
      <c r="MQY21" s="57"/>
      <c r="MQZ21" s="57"/>
      <c r="MRA21" s="57"/>
      <c r="MRB21" s="57"/>
      <c r="MRC21" s="57"/>
      <c r="MRD21" s="57"/>
      <c r="MRE21" s="57"/>
      <c r="MRF21" s="57"/>
      <c r="MRG21" s="57"/>
      <c r="MRH21" s="57"/>
      <c r="MRI21" s="57"/>
      <c r="MRJ21" s="57"/>
      <c r="MRK21" s="57"/>
      <c r="MRL21" s="57"/>
      <c r="MRM21" s="57"/>
      <c r="MRN21" s="57"/>
      <c r="MRO21" s="57"/>
      <c r="MRP21" s="57"/>
      <c r="MRQ21" s="57"/>
      <c r="MRR21" s="57"/>
      <c r="MRS21" s="57"/>
      <c r="MRT21" s="57"/>
      <c r="MRU21" s="57"/>
      <c r="MRV21" s="57"/>
      <c r="MRW21" s="57"/>
      <c r="MRX21" s="57"/>
      <c r="MRY21" s="57"/>
      <c r="MRZ21" s="57"/>
      <c r="MSA21" s="57"/>
      <c r="MSB21" s="57"/>
      <c r="MSC21" s="57"/>
      <c r="MSD21" s="57"/>
      <c r="MSE21" s="57"/>
      <c r="MSF21" s="57"/>
      <c r="MSG21" s="57"/>
      <c r="MSH21" s="57"/>
      <c r="MSI21" s="57"/>
      <c r="MSJ21" s="57"/>
      <c r="MSK21" s="57"/>
      <c r="MSL21" s="57"/>
      <c r="MSM21" s="57"/>
      <c r="MSN21" s="57"/>
      <c r="MSO21" s="57"/>
      <c r="MSP21" s="57"/>
      <c r="MSQ21" s="57"/>
      <c r="MSR21" s="57"/>
      <c r="MSS21" s="57"/>
      <c r="MST21" s="57"/>
      <c r="MSU21" s="57"/>
      <c r="MSV21" s="57"/>
      <c r="MSW21" s="57"/>
      <c r="MSX21" s="57"/>
      <c r="MSY21" s="57"/>
      <c r="MSZ21" s="57"/>
      <c r="MTA21" s="57"/>
      <c r="MTB21" s="57"/>
      <c r="MTC21" s="57"/>
      <c r="MTD21" s="57"/>
      <c r="MTE21" s="57"/>
      <c r="MTF21" s="57"/>
      <c r="MTG21" s="57"/>
      <c r="MTH21" s="57"/>
      <c r="MTI21" s="57"/>
      <c r="MTJ21" s="57"/>
      <c r="MTK21" s="57"/>
      <c r="MTL21" s="57"/>
      <c r="MTM21" s="57"/>
      <c r="MTN21" s="57"/>
      <c r="MTO21" s="57"/>
      <c r="MTP21" s="57"/>
      <c r="MTQ21" s="57"/>
      <c r="MTR21" s="57"/>
      <c r="MTS21" s="57"/>
      <c r="MTT21" s="57"/>
      <c r="MTU21" s="57"/>
      <c r="MTV21" s="57"/>
      <c r="MTW21" s="57"/>
      <c r="MTX21" s="57"/>
      <c r="MTY21" s="57"/>
      <c r="MTZ21" s="57"/>
      <c r="MUA21" s="57"/>
      <c r="MUB21" s="57"/>
      <c r="MUC21" s="57"/>
      <c r="MUD21" s="57"/>
      <c r="MUE21" s="57"/>
      <c r="MUF21" s="57"/>
      <c r="MUG21" s="57"/>
      <c r="MUH21" s="57"/>
      <c r="MUI21" s="57"/>
      <c r="MUJ21" s="57"/>
      <c r="MUK21" s="57"/>
      <c r="MUL21" s="57"/>
      <c r="MUM21" s="57"/>
      <c r="MUN21" s="57"/>
      <c r="MUO21" s="57"/>
      <c r="MUP21" s="57"/>
      <c r="MUQ21" s="57"/>
      <c r="MUR21" s="57"/>
      <c r="MUS21" s="57"/>
      <c r="MUT21" s="57"/>
      <c r="MUU21" s="57"/>
      <c r="MUV21" s="57"/>
      <c r="MUW21" s="57"/>
      <c r="MUX21" s="57"/>
      <c r="MUY21" s="57"/>
      <c r="MUZ21" s="57"/>
      <c r="MVA21" s="57"/>
      <c r="MVB21" s="57"/>
      <c r="MVC21" s="57"/>
      <c r="MVD21" s="57"/>
      <c r="MVE21" s="57"/>
      <c r="MVF21" s="57"/>
      <c r="MVG21" s="57"/>
      <c r="MVH21" s="57"/>
      <c r="MVI21" s="57"/>
      <c r="MVJ21" s="57"/>
      <c r="MVK21" s="57"/>
      <c r="MVL21" s="57"/>
      <c r="MVM21" s="57"/>
      <c r="MVN21" s="57"/>
      <c r="MVO21" s="57"/>
      <c r="MVP21" s="57"/>
      <c r="MVQ21" s="57"/>
      <c r="MVR21" s="57"/>
      <c r="MVS21" s="57"/>
      <c r="MVT21" s="57"/>
      <c r="MVU21" s="57"/>
      <c r="MVV21" s="57"/>
      <c r="MVW21" s="57"/>
      <c r="MVX21" s="57"/>
      <c r="MVY21" s="57"/>
      <c r="MVZ21" s="57"/>
      <c r="MWA21" s="57"/>
      <c r="MWB21" s="57"/>
      <c r="MWC21" s="57"/>
      <c r="MWD21" s="57"/>
      <c r="MWE21" s="57"/>
      <c r="MWF21" s="57"/>
      <c r="MWG21" s="57"/>
      <c r="MWH21" s="57"/>
      <c r="MWI21" s="57"/>
      <c r="MWJ21" s="57"/>
      <c r="MWK21" s="57"/>
      <c r="MWL21" s="57"/>
      <c r="MWM21" s="57"/>
      <c r="MWN21" s="57"/>
      <c r="MWO21" s="57"/>
      <c r="MWP21" s="57"/>
      <c r="MWQ21" s="57"/>
      <c r="MWR21" s="57"/>
      <c r="MWS21" s="57"/>
      <c r="MWT21" s="57"/>
      <c r="MWU21" s="57"/>
      <c r="MWV21" s="57"/>
      <c r="MWW21" s="57"/>
      <c r="MWX21" s="57"/>
      <c r="MWY21" s="57"/>
      <c r="MWZ21" s="57"/>
      <c r="MXA21" s="57"/>
      <c r="MXB21" s="57"/>
      <c r="MXC21" s="57"/>
      <c r="MXD21" s="57"/>
      <c r="MXE21" s="57"/>
      <c r="MXF21" s="57"/>
      <c r="MXG21" s="57"/>
      <c r="MXH21" s="57"/>
      <c r="MXI21" s="57"/>
      <c r="MXJ21" s="57"/>
      <c r="MXK21" s="57"/>
      <c r="MXL21" s="57"/>
      <c r="MXM21" s="57"/>
      <c r="MXN21" s="57"/>
      <c r="MXO21" s="57"/>
      <c r="MXP21" s="57"/>
      <c r="MXQ21" s="57"/>
      <c r="MXR21" s="57"/>
      <c r="MXS21" s="57"/>
      <c r="MXT21" s="57"/>
      <c r="MXU21" s="57"/>
      <c r="MXV21" s="57"/>
      <c r="MXW21" s="57"/>
      <c r="MXX21" s="57"/>
      <c r="MXY21" s="57"/>
      <c r="MXZ21" s="57"/>
      <c r="MYA21" s="57"/>
      <c r="MYB21" s="57"/>
      <c r="MYC21" s="57"/>
      <c r="MYD21" s="57"/>
      <c r="MYE21" s="57"/>
      <c r="MYF21" s="57"/>
      <c r="MYG21" s="57"/>
      <c r="MYH21" s="57"/>
      <c r="MYI21" s="57"/>
      <c r="MYJ21" s="57"/>
      <c r="MYK21" s="57"/>
      <c r="MYL21" s="57"/>
      <c r="MYM21" s="57"/>
      <c r="MYN21" s="57"/>
      <c r="MYO21" s="57"/>
      <c r="MYP21" s="57"/>
      <c r="MYQ21" s="57"/>
      <c r="MYR21" s="57"/>
      <c r="MYS21" s="57"/>
      <c r="MYT21" s="57"/>
      <c r="MYU21" s="57"/>
      <c r="MYV21" s="57"/>
      <c r="MYW21" s="57"/>
      <c r="MYX21" s="57"/>
      <c r="MYY21" s="57"/>
      <c r="MYZ21" s="57"/>
      <c r="MZA21" s="57"/>
      <c r="MZB21" s="57"/>
      <c r="MZC21" s="57"/>
      <c r="MZD21" s="57"/>
      <c r="MZE21" s="57"/>
      <c r="MZF21" s="57"/>
      <c r="MZG21" s="57"/>
      <c r="MZH21" s="57"/>
      <c r="MZI21" s="57"/>
      <c r="MZJ21" s="57"/>
      <c r="MZK21" s="57"/>
      <c r="MZL21" s="57"/>
      <c r="MZM21" s="57"/>
      <c r="MZN21" s="57"/>
      <c r="MZO21" s="57"/>
      <c r="MZP21" s="57"/>
      <c r="MZQ21" s="57"/>
      <c r="MZR21" s="57"/>
      <c r="MZS21" s="57"/>
      <c r="MZT21" s="57"/>
      <c r="MZU21" s="57"/>
      <c r="MZV21" s="57"/>
      <c r="MZW21" s="57"/>
      <c r="MZX21" s="57"/>
      <c r="MZY21" s="57"/>
      <c r="MZZ21" s="57"/>
      <c r="NAA21" s="57"/>
      <c r="NAB21" s="57"/>
      <c r="NAC21" s="57"/>
      <c r="NAD21" s="57"/>
      <c r="NAE21" s="57"/>
      <c r="NAF21" s="57"/>
      <c r="NAG21" s="57"/>
      <c r="NAH21" s="57"/>
      <c r="NAI21" s="57"/>
      <c r="NAJ21" s="57"/>
      <c r="NAK21" s="57"/>
      <c r="NAL21" s="57"/>
      <c r="NAM21" s="57"/>
      <c r="NAN21" s="57"/>
      <c r="NAO21" s="57"/>
      <c r="NAP21" s="57"/>
      <c r="NAQ21" s="57"/>
      <c r="NAR21" s="57"/>
      <c r="NAS21" s="57"/>
      <c r="NAT21" s="57"/>
      <c r="NAU21" s="57"/>
      <c r="NAV21" s="57"/>
      <c r="NAW21" s="57"/>
      <c r="NAX21" s="57"/>
      <c r="NAY21" s="57"/>
      <c r="NAZ21" s="57"/>
      <c r="NBA21" s="57"/>
      <c r="NBB21" s="57"/>
      <c r="NBC21" s="57"/>
      <c r="NBD21" s="57"/>
      <c r="NBE21" s="57"/>
      <c r="NBF21" s="57"/>
      <c r="NBG21" s="57"/>
      <c r="NBH21" s="57"/>
      <c r="NBI21" s="57"/>
      <c r="NBJ21" s="57"/>
      <c r="NBK21" s="57"/>
      <c r="NBL21" s="57"/>
      <c r="NBM21" s="57"/>
      <c r="NBN21" s="57"/>
      <c r="NBO21" s="57"/>
      <c r="NBP21" s="57"/>
      <c r="NBQ21" s="57"/>
      <c r="NBR21" s="57"/>
      <c r="NBS21" s="57"/>
      <c r="NBT21" s="57"/>
      <c r="NBU21" s="57"/>
      <c r="NBV21" s="57"/>
      <c r="NBW21" s="57"/>
      <c r="NBX21" s="57"/>
      <c r="NBY21" s="57"/>
      <c r="NBZ21" s="57"/>
      <c r="NCA21" s="57"/>
      <c r="NCB21" s="57"/>
      <c r="NCC21" s="57"/>
      <c r="NCD21" s="57"/>
      <c r="NCE21" s="57"/>
      <c r="NCF21" s="57"/>
      <c r="NCG21" s="57"/>
      <c r="NCH21" s="57"/>
      <c r="NCI21" s="57"/>
      <c r="NCJ21" s="57"/>
      <c r="NCK21" s="57"/>
      <c r="NCL21" s="57"/>
      <c r="NCM21" s="57"/>
      <c r="NCN21" s="57"/>
      <c r="NCO21" s="57"/>
      <c r="NCP21" s="57"/>
      <c r="NCQ21" s="57"/>
      <c r="NCR21" s="57"/>
      <c r="NCS21" s="57"/>
      <c r="NCT21" s="57"/>
      <c r="NCU21" s="57"/>
      <c r="NCV21" s="57"/>
      <c r="NCW21" s="57"/>
      <c r="NCX21" s="57"/>
      <c r="NCY21" s="57"/>
      <c r="NCZ21" s="57"/>
      <c r="NDA21" s="57"/>
      <c r="NDB21" s="57"/>
      <c r="NDC21" s="57"/>
      <c r="NDD21" s="57"/>
      <c r="NDE21" s="57"/>
      <c r="NDF21" s="57"/>
      <c r="NDG21" s="57"/>
      <c r="NDH21" s="57"/>
      <c r="NDI21" s="57"/>
      <c r="NDJ21" s="57"/>
      <c r="NDK21" s="57"/>
      <c r="NDL21" s="57"/>
      <c r="NDM21" s="57"/>
      <c r="NDN21" s="57"/>
      <c r="NDO21" s="57"/>
      <c r="NDP21" s="57"/>
      <c r="NDQ21" s="57"/>
      <c r="NDR21" s="57"/>
      <c r="NDS21" s="57"/>
      <c r="NDT21" s="57"/>
      <c r="NDU21" s="57"/>
      <c r="NDV21" s="57"/>
      <c r="NDW21" s="57"/>
      <c r="NDX21" s="57"/>
      <c r="NDY21" s="57"/>
      <c r="NDZ21" s="57"/>
      <c r="NEA21" s="57"/>
      <c r="NEB21" s="57"/>
      <c r="NEC21" s="57"/>
      <c r="NED21" s="57"/>
      <c r="NEE21" s="57"/>
      <c r="NEF21" s="57"/>
      <c r="NEG21" s="57"/>
      <c r="NEH21" s="57"/>
      <c r="NEI21" s="57"/>
      <c r="NEJ21" s="57"/>
      <c r="NEK21" s="57"/>
      <c r="NEL21" s="57"/>
      <c r="NEM21" s="57"/>
      <c r="NEN21" s="57"/>
      <c r="NEO21" s="57"/>
      <c r="NEP21" s="57"/>
      <c r="NEQ21" s="57"/>
      <c r="NER21" s="57"/>
      <c r="NES21" s="57"/>
      <c r="NET21" s="57"/>
      <c r="NEU21" s="57"/>
      <c r="NEV21" s="57"/>
      <c r="NEW21" s="57"/>
      <c r="NEX21" s="57"/>
      <c r="NEY21" s="57"/>
      <c r="NEZ21" s="57"/>
      <c r="NFA21" s="57"/>
      <c r="NFB21" s="57"/>
      <c r="NFC21" s="57"/>
      <c r="NFD21" s="57"/>
      <c r="NFE21" s="57"/>
      <c r="NFF21" s="57"/>
      <c r="NFG21" s="57"/>
      <c r="NFH21" s="57"/>
      <c r="NFI21" s="57"/>
      <c r="NFJ21" s="57"/>
      <c r="NFK21" s="57"/>
      <c r="NFL21" s="57"/>
      <c r="NFM21" s="57"/>
      <c r="NFN21" s="57"/>
      <c r="NFO21" s="57"/>
      <c r="NFP21" s="57"/>
      <c r="NFQ21" s="57"/>
      <c r="NFR21" s="57"/>
      <c r="NFS21" s="57"/>
      <c r="NFT21" s="57"/>
      <c r="NFU21" s="57"/>
      <c r="NFV21" s="57"/>
      <c r="NFW21" s="57"/>
      <c r="NFX21" s="57"/>
      <c r="NFY21" s="57"/>
      <c r="NFZ21" s="57"/>
      <c r="NGA21" s="57"/>
      <c r="NGB21" s="57"/>
      <c r="NGC21" s="57"/>
      <c r="NGD21" s="57"/>
      <c r="NGE21" s="57"/>
      <c r="NGF21" s="57"/>
      <c r="NGG21" s="57"/>
      <c r="NGH21" s="57"/>
      <c r="NGI21" s="57"/>
      <c r="NGJ21" s="57"/>
      <c r="NGK21" s="57"/>
      <c r="NGL21" s="57"/>
      <c r="NGM21" s="57"/>
      <c r="NGN21" s="57"/>
      <c r="NGO21" s="57"/>
      <c r="NGP21" s="57"/>
      <c r="NGQ21" s="57"/>
      <c r="NGR21" s="57"/>
      <c r="NGS21" s="57"/>
      <c r="NGT21" s="57"/>
      <c r="NGU21" s="57"/>
      <c r="NGV21" s="57"/>
      <c r="NGW21" s="57"/>
      <c r="NGX21" s="57"/>
      <c r="NGY21" s="57"/>
      <c r="NGZ21" s="57"/>
      <c r="NHA21" s="57"/>
      <c r="NHB21" s="57"/>
      <c r="NHC21" s="57"/>
      <c r="NHD21" s="57"/>
      <c r="NHE21" s="57"/>
      <c r="NHF21" s="57"/>
      <c r="NHG21" s="57"/>
      <c r="NHH21" s="57"/>
      <c r="NHI21" s="57"/>
      <c r="NHJ21" s="57"/>
      <c r="NHK21" s="57"/>
      <c r="NHL21" s="57"/>
      <c r="NHM21" s="57"/>
      <c r="NHN21" s="57"/>
      <c r="NHO21" s="57"/>
      <c r="NHP21" s="57"/>
      <c r="NHQ21" s="57"/>
      <c r="NHR21" s="57"/>
      <c r="NHS21" s="57"/>
      <c r="NHT21" s="57"/>
      <c r="NHU21" s="57"/>
      <c r="NHV21" s="57"/>
      <c r="NHW21" s="57"/>
      <c r="NHX21" s="57"/>
      <c r="NHY21" s="57"/>
      <c r="NHZ21" s="57"/>
      <c r="NIA21" s="57"/>
      <c r="NIB21" s="57"/>
      <c r="NIC21" s="57"/>
      <c r="NID21" s="57"/>
      <c r="NIE21" s="57"/>
      <c r="NIF21" s="57"/>
      <c r="NIG21" s="57"/>
      <c r="NIH21" s="57"/>
      <c r="NII21" s="57"/>
      <c r="NIJ21" s="57"/>
      <c r="NIK21" s="57"/>
      <c r="NIL21" s="57"/>
      <c r="NIM21" s="57"/>
      <c r="NIN21" s="57"/>
      <c r="NIO21" s="57"/>
      <c r="NIP21" s="57"/>
      <c r="NIQ21" s="57"/>
      <c r="NIR21" s="57"/>
      <c r="NIS21" s="57"/>
      <c r="NIT21" s="57"/>
      <c r="NIU21" s="57"/>
      <c r="NIV21" s="57"/>
      <c r="NIW21" s="57"/>
      <c r="NIX21" s="57"/>
      <c r="NIY21" s="57"/>
      <c r="NIZ21" s="57"/>
      <c r="NJA21" s="57"/>
      <c r="NJB21" s="57"/>
      <c r="NJC21" s="57"/>
      <c r="NJD21" s="57"/>
      <c r="NJE21" s="57"/>
      <c r="NJF21" s="57"/>
      <c r="NJG21" s="57"/>
      <c r="NJH21" s="57"/>
      <c r="NJI21" s="57"/>
      <c r="NJJ21" s="57"/>
      <c r="NJK21" s="57"/>
      <c r="NJL21" s="57"/>
      <c r="NJM21" s="57"/>
      <c r="NJN21" s="57"/>
      <c r="NJO21" s="57"/>
      <c r="NJP21" s="57"/>
      <c r="NJQ21" s="57"/>
      <c r="NJR21" s="57"/>
      <c r="NJS21" s="57"/>
      <c r="NJT21" s="57"/>
      <c r="NJU21" s="57"/>
      <c r="NJV21" s="57"/>
      <c r="NJW21" s="57"/>
      <c r="NJX21" s="57"/>
      <c r="NJY21" s="57"/>
      <c r="NJZ21" s="57"/>
      <c r="NKA21" s="57"/>
      <c r="NKB21" s="57"/>
      <c r="NKC21" s="57"/>
      <c r="NKD21" s="57"/>
      <c r="NKE21" s="57"/>
      <c r="NKF21" s="57"/>
      <c r="NKG21" s="57"/>
      <c r="NKH21" s="57"/>
      <c r="NKI21" s="57"/>
      <c r="NKJ21" s="57"/>
      <c r="NKK21" s="57"/>
      <c r="NKL21" s="57"/>
      <c r="NKM21" s="57"/>
      <c r="NKN21" s="57"/>
      <c r="NKO21" s="57"/>
      <c r="NKP21" s="57"/>
      <c r="NKQ21" s="57"/>
      <c r="NKR21" s="57"/>
      <c r="NKS21" s="57"/>
      <c r="NKT21" s="57"/>
      <c r="NKU21" s="57"/>
      <c r="NKV21" s="57"/>
      <c r="NKW21" s="57"/>
      <c r="NKX21" s="57"/>
      <c r="NKY21" s="57"/>
      <c r="NKZ21" s="57"/>
      <c r="NLA21" s="57"/>
      <c r="NLB21" s="57"/>
      <c r="NLC21" s="57"/>
      <c r="NLD21" s="57"/>
      <c r="NLE21" s="57"/>
      <c r="NLF21" s="57"/>
      <c r="NLG21" s="57"/>
      <c r="NLH21" s="57"/>
      <c r="NLI21" s="57"/>
      <c r="NLJ21" s="57"/>
      <c r="NLK21" s="57"/>
      <c r="NLL21" s="57"/>
      <c r="NLM21" s="57"/>
      <c r="NLN21" s="57"/>
      <c r="NLO21" s="57"/>
      <c r="NLP21" s="57"/>
      <c r="NLQ21" s="57"/>
      <c r="NLR21" s="57"/>
      <c r="NLS21" s="57"/>
      <c r="NLT21" s="57"/>
      <c r="NLU21" s="57"/>
      <c r="NLV21" s="57"/>
      <c r="NLW21" s="57"/>
      <c r="NLX21" s="57"/>
      <c r="NLY21" s="57"/>
      <c r="NLZ21" s="57"/>
      <c r="NMA21" s="57"/>
      <c r="NMB21" s="57"/>
      <c r="NMC21" s="57"/>
      <c r="NMD21" s="57"/>
      <c r="NME21" s="57"/>
      <c r="NMF21" s="57"/>
      <c r="NMG21" s="57"/>
      <c r="NMH21" s="57"/>
      <c r="NMI21" s="57"/>
      <c r="NMJ21" s="57"/>
      <c r="NMK21" s="57"/>
      <c r="NML21" s="57"/>
      <c r="NMM21" s="57"/>
      <c r="NMN21" s="57"/>
      <c r="NMO21" s="57"/>
      <c r="NMP21" s="57"/>
      <c r="NMQ21" s="57"/>
      <c r="NMR21" s="57"/>
      <c r="NMS21" s="57"/>
      <c r="NMT21" s="57"/>
      <c r="NMU21" s="57"/>
      <c r="NMV21" s="57"/>
      <c r="NMW21" s="57"/>
      <c r="NMX21" s="57"/>
      <c r="NMY21" s="57"/>
      <c r="NMZ21" s="57"/>
      <c r="NNA21" s="57"/>
      <c r="NNB21" s="57"/>
      <c r="NNC21" s="57"/>
      <c r="NND21" s="57"/>
      <c r="NNE21" s="57"/>
      <c r="NNF21" s="57"/>
      <c r="NNG21" s="57"/>
      <c r="NNH21" s="57"/>
      <c r="NNI21" s="57"/>
      <c r="NNJ21" s="57"/>
      <c r="NNK21" s="57"/>
      <c r="NNL21" s="57"/>
      <c r="NNM21" s="57"/>
      <c r="NNN21" s="57"/>
      <c r="NNO21" s="57"/>
      <c r="NNP21" s="57"/>
      <c r="NNQ21" s="57"/>
      <c r="NNR21" s="57"/>
      <c r="NNS21" s="57"/>
      <c r="NNT21" s="57"/>
      <c r="NNU21" s="57"/>
      <c r="NNV21" s="57"/>
      <c r="NNW21" s="57"/>
      <c r="NNX21" s="57"/>
      <c r="NNY21" s="57"/>
      <c r="NNZ21" s="57"/>
      <c r="NOA21" s="57"/>
      <c r="NOB21" s="57"/>
      <c r="NOC21" s="57"/>
      <c r="NOD21" s="57"/>
      <c r="NOE21" s="57"/>
      <c r="NOF21" s="57"/>
      <c r="NOG21" s="57"/>
      <c r="NOH21" s="57"/>
      <c r="NOI21" s="57"/>
      <c r="NOJ21" s="57"/>
      <c r="NOK21" s="57"/>
      <c r="NOL21" s="57"/>
      <c r="NOM21" s="57"/>
      <c r="NON21" s="57"/>
      <c r="NOO21" s="57"/>
      <c r="NOP21" s="57"/>
      <c r="NOQ21" s="57"/>
      <c r="NOR21" s="57"/>
      <c r="NOS21" s="57"/>
      <c r="NOT21" s="57"/>
      <c r="NOU21" s="57"/>
      <c r="NOV21" s="57"/>
      <c r="NOW21" s="57"/>
      <c r="NOX21" s="57"/>
      <c r="NOY21" s="57"/>
      <c r="NOZ21" s="57"/>
      <c r="NPA21" s="57"/>
      <c r="NPB21" s="57"/>
      <c r="NPC21" s="57"/>
      <c r="NPD21" s="57"/>
      <c r="NPE21" s="57"/>
      <c r="NPF21" s="57"/>
      <c r="NPG21" s="57"/>
      <c r="NPH21" s="57"/>
      <c r="NPI21" s="57"/>
      <c r="NPJ21" s="57"/>
      <c r="NPK21" s="57"/>
      <c r="NPL21" s="57"/>
      <c r="NPM21" s="57"/>
      <c r="NPN21" s="57"/>
      <c r="NPO21" s="57"/>
      <c r="NPP21" s="57"/>
      <c r="NPQ21" s="57"/>
      <c r="NPR21" s="57"/>
      <c r="NPS21" s="57"/>
      <c r="NPT21" s="57"/>
      <c r="NPU21" s="57"/>
      <c r="NPV21" s="57"/>
      <c r="NPW21" s="57"/>
      <c r="NPX21" s="57"/>
      <c r="NPY21" s="57"/>
      <c r="NPZ21" s="57"/>
      <c r="NQA21" s="57"/>
      <c r="NQB21" s="57"/>
      <c r="NQC21" s="57"/>
      <c r="NQD21" s="57"/>
      <c r="NQE21" s="57"/>
      <c r="NQF21" s="57"/>
      <c r="NQG21" s="57"/>
      <c r="NQH21" s="57"/>
      <c r="NQI21" s="57"/>
      <c r="NQJ21" s="57"/>
      <c r="NQK21" s="57"/>
      <c r="NQL21" s="57"/>
      <c r="NQM21" s="57"/>
      <c r="NQN21" s="57"/>
      <c r="NQO21" s="57"/>
      <c r="NQP21" s="57"/>
      <c r="NQQ21" s="57"/>
      <c r="NQR21" s="57"/>
      <c r="NQS21" s="57"/>
      <c r="NQT21" s="57"/>
      <c r="NQU21" s="57"/>
      <c r="NQV21" s="57"/>
      <c r="NQW21" s="57"/>
      <c r="NQX21" s="57"/>
      <c r="NQY21" s="57"/>
      <c r="NQZ21" s="57"/>
      <c r="NRA21" s="57"/>
      <c r="NRB21" s="57"/>
      <c r="NRC21" s="57"/>
      <c r="NRD21" s="57"/>
      <c r="NRE21" s="57"/>
      <c r="NRF21" s="57"/>
      <c r="NRG21" s="57"/>
      <c r="NRH21" s="57"/>
      <c r="NRI21" s="57"/>
      <c r="NRJ21" s="57"/>
      <c r="NRK21" s="57"/>
      <c r="NRL21" s="57"/>
      <c r="NRM21" s="57"/>
      <c r="NRN21" s="57"/>
      <c r="NRO21" s="57"/>
      <c r="NRP21" s="57"/>
      <c r="NRQ21" s="57"/>
      <c r="NRR21" s="57"/>
      <c r="NRS21" s="57"/>
      <c r="NRT21" s="57"/>
      <c r="NRU21" s="57"/>
      <c r="NRV21" s="57"/>
      <c r="NRW21" s="57"/>
      <c r="NRX21" s="57"/>
      <c r="NRY21" s="57"/>
      <c r="NRZ21" s="57"/>
      <c r="NSA21" s="57"/>
      <c r="NSB21" s="57"/>
      <c r="NSC21" s="57"/>
      <c r="NSD21" s="57"/>
      <c r="NSE21" s="57"/>
      <c r="NSF21" s="57"/>
      <c r="NSG21" s="57"/>
      <c r="NSH21" s="57"/>
      <c r="NSI21" s="57"/>
      <c r="NSJ21" s="57"/>
      <c r="NSK21" s="57"/>
      <c r="NSL21" s="57"/>
      <c r="NSM21" s="57"/>
      <c r="NSN21" s="57"/>
      <c r="NSO21" s="57"/>
      <c r="NSP21" s="57"/>
      <c r="NSQ21" s="57"/>
      <c r="NSR21" s="57"/>
      <c r="NSS21" s="57"/>
      <c r="NST21" s="57"/>
      <c r="NSU21" s="57"/>
      <c r="NSV21" s="57"/>
      <c r="NSW21" s="57"/>
      <c r="NSX21" s="57"/>
      <c r="NSY21" s="57"/>
      <c r="NSZ21" s="57"/>
      <c r="NTA21" s="57"/>
      <c r="NTB21" s="57"/>
      <c r="NTC21" s="57"/>
      <c r="NTD21" s="57"/>
      <c r="NTE21" s="57"/>
      <c r="NTF21" s="57"/>
      <c r="NTG21" s="57"/>
      <c r="NTH21" s="57"/>
      <c r="NTI21" s="57"/>
      <c r="NTJ21" s="57"/>
      <c r="NTK21" s="57"/>
      <c r="NTL21" s="57"/>
      <c r="NTM21" s="57"/>
      <c r="NTN21" s="57"/>
      <c r="NTO21" s="57"/>
      <c r="NTP21" s="57"/>
      <c r="NTQ21" s="57"/>
      <c r="NTR21" s="57"/>
      <c r="NTS21" s="57"/>
      <c r="NTT21" s="57"/>
      <c r="NTU21" s="57"/>
      <c r="NTV21" s="57"/>
      <c r="NTW21" s="57"/>
      <c r="NTX21" s="57"/>
      <c r="NTY21" s="57"/>
      <c r="NTZ21" s="57"/>
      <c r="NUA21" s="57"/>
      <c r="NUB21" s="57"/>
      <c r="NUC21" s="57"/>
      <c r="NUD21" s="57"/>
      <c r="NUE21" s="57"/>
      <c r="NUF21" s="57"/>
      <c r="NUG21" s="57"/>
      <c r="NUH21" s="57"/>
      <c r="NUI21" s="57"/>
      <c r="NUJ21" s="57"/>
      <c r="NUK21" s="57"/>
      <c r="NUL21" s="57"/>
      <c r="NUM21" s="57"/>
      <c r="NUN21" s="57"/>
      <c r="NUO21" s="57"/>
      <c r="NUP21" s="57"/>
      <c r="NUQ21" s="57"/>
      <c r="NUR21" s="57"/>
      <c r="NUS21" s="57"/>
      <c r="NUT21" s="57"/>
      <c r="NUU21" s="57"/>
      <c r="NUV21" s="57"/>
      <c r="NUW21" s="57"/>
      <c r="NUX21" s="57"/>
      <c r="NUY21" s="57"/>
      <c r="NUZ21" s="57"/>
      <c r="NVA21" s="57"/>
      <c r="NVB21" s="57"/>
      <c r="NVC21" s="57"/>
      <c r="NVD21" s="57"/>
      <c r="NVE21" s="57"/>
      <c r="NVF21" s="57"/>
      <c r="NVG21" s="57"/>
      <c r="NVH21" s="57"/>
      <c r="NVI21" s="57"/>
      <c r="NVJ21" s="57"/>
      <c r="NVK21" s="57"/>
      <c r="NVL21" s="57"/>
      <c r="NVM21" s="57"/>
      <c r="NVN21" s="57"/>
      <c r="NVO21" s="57"/>
      <c r="NVP21" s="57"/>
      <c r="NVQ21" s="57"/>
      <c r="NVR21" s="57"/>
      <c r="NVS21" s="57"/>
      <c r="NVT21" s="57"/>
      <c r="NVU21" s="57"/>
      <c r="NVV21" s="57"/>
      <c r="NVW21" s="57"/>
      <c r="NVX21" s="57"/>
      <c r="NVY21" s="57"/>
      <c r="NVZ21" s="57"/>
      <c r="NWA21" s="57"/>
      <c r="NWB21" s="57"/>
      <c r="NWC21" s="57"/>
      <c r="NWD21" s="57"/>
      <c r="NWE21" s="57"/>
      <c r="NWF21" s="57"/>
      <c r="NWG21" s="57"/>
      <c r="NWH21" s="57"/>
      <c r="NWI21" s="57"/>
      <c r="NWJ21" s="57"/>
      <c r="NWK21" s="57"/>
      <c r="NWL21" s="57"/>
      <c r="NWM21" s="57"/>
      <c r="NWN21" s="57"/>
      <c r="NWO21" s="57"/>
      <c r="NWP21" s="57"/>
      <c r="NWQ21" s="57"/>
      <c r="NWR21" s="57"/>
      <c r="NWS21" s="57"/>
      <c r="NWT21" s="57"/>
      <c r="NWU21" s="57"/>
      <c r="NWV21" s="57"/>
      <c r="NWW21" s="57"/>
      <c r="NWX21" s="57"/>
      <c r="NWY21" s="57"/>
      <c r="NWZ21" s="57"/>
      <c r="NXA21" s="57"/>
      <c r="NXB21" s="57"/>
      <c r="NXC21" s="57"/>
      <c r="NXD21" s="57"/>
      <c r="NXE21" s="57"/>
      <c r="NXF21" s="57"/>
      <c r="NXG21" s="57"/>
      <c r="NXH21" s="57"/>
      <c r="NXI21" s="57"/>
      <c r="NXJ21" s="57"/>
      <c r="NXK21" s="57"/>
      <c r="NXL21" s="57"/>
      <c r="NXM21" s="57"/>
      <c r="NXN21" s="57"/>
      <c r="NXO21" s="57"/>
      <c r="NXP21" s="57"/>
      <c r="NXQ21" s="57"/>
      <c r="NXR21" s="57"/>
      <c r="NXS21" s="57"/>
      <c r="NXT21" s="57"/>
      <c r="NXU21" s="57"/>
      <c r="NXV21" s="57"/>
      <c r="NXW21" s="57"/>
      <c r="NXX21" s="57"/>
      <c r="NXY21" s="57"/>
      <c r="NXZ21" s="57"/>
      <c r="NYA21" s="57"/>
      <c r="NYB21" s="57"/>
      <c r="NYC21" s="57"/>
      <c r="NYD21" s="57"/>
      <c r="NYE21" s="57"/>
      <c r="NYF21" s="57"/>
      <c r="NYG21" s="57"/>
      <c r="NYH21" s="57"/>
      <c r="NYI21" s="57"/>
      <c r="NYJ21" s="57"/>
      <c r="NYK21" s="57"/>
      <c r="NYL21" s="57"/>
      <c r="NYM21" s="57"/>
      <c r="NYN21" s="57"/>
      <c r="NYO21" s="57"/>
      <c r="NYP21" s="57"/>
      <c r="NYQ21" s="57"/>
      <c r="NYR21" s="57"/>
      <c r="NYS21" s="57"/>
      <c r="NYT21" s="57"/>
      <c r="NYU21" s="57"/>
      <c r="NYV21" s="57"/>
      <c r="NYW21" s="57"/>
      <c r="NYX21" s="57"/>
      <c r="NYY21" s="57"/>
      <c r="NYZ21" s="57"/>
      <c r="NZA21" s="57"/>
      <c r="NZB21" s="57"/>
      <c r="NZC21" s="57"/>
      <c r="NZD21" s="57"/>
      <c r="NZE21" s="57"/>
      <c r="NZF21" s="57"/>
      <c r="NZG21" s="57"/>
      <c r="NZH21" s="57"/>
      <c r="NZI21" s="57"/>
      <c r="NZJ21" s="57"/>
      <c r="NZK21" s="57"/>
      <c r="NZL21" s="57"/>
      <c r="NZM21" s="57"/>
      <c r="NZN21" s="57"/>
      <c r="NZO21" s="57"/>
      <c r="NZP21" s="57"/>
      <c r="NZQ21" s="57"/>
      <c r="NZR21" s="57"/>
      <c r="NZS21" s="57"/>
      <c r="NZT21" s="57"/>
      <c r="NZU21" s="57"/>
      <c r="NZV21" s="57"/>
      <c r="NZW21" s="57"/>
      <c r="NZX21" s="57"/>
      <c r="NZY21" s="57"/>
      <c r="NZZ21" s="57"/>
      <c r="OAA21" s="57"/>
      <c r="OAB21" s="57"/>
      <c r="OAC21" s="57"/>
      <c r="OAD21" s="57"/>
      <c r="OAE21" s="57"/>
      <c r="OAF21" s="57"/>
      <c r="OAG21" s="57"/>
      <c r="OAH21" s="57"/>
      <c r="OAI21" s="57"/>
      <c r="OAJ21" s="57"/>
      <c r="OAK21" s="57"/>
      <c r="OAL21" s="57"/>
      <c r="OAM21" s="57"/>
      <c r="OAN21" s="57"/>
      <c r="OAO21" s="57"/>
      <c r="OAP21" s="57"/>
      <c r="OAQ21" s="57"/>
      <c r="OAR21" s="57"/>
      <c r="OAS21" s="57"/>
      <c r="OAT21" s="57"/>
      <c r="OAU21" s="57"/>
      <c r="OAV21" s="57"/>
      <c r="OAW21" s="57"/>
      <c r="OAX21" s="57"/>
      <c r="OAY21" s="57"/>
      <c r="OAZ21" s="57"/>
      <c r="OBA21" s="57"/>
      <c r="OBB21" s="57"/>
      <c r="OBC21" s="57"/>
      <c r="OBD21" s="57"/>
      <c r="OBE21" s="57"/>
      <c r="OBF21" s="57"/>
      <c r="OBG21" s="57"/>
      <c r="OBH21" s="57"/>
      <c r="OBI21" s="57"/>
      <c r="OBJ21" s="57"/>
      <c r="OBK21" s="57"/>
      <c r="OBL21" s="57"/>
      <c r="OBM21" s="57"/>
      <c r="OBN21" s="57"/>
      <c r="OBO21" s="57"/>
      <c r="OBP21" s="57"/>
      <c r="OBQ21" s="57"/>
      <c r="OBR21" s="57"/>
      <c r="OBS21" s="57"/>
      <c r="OBT21" s="57"/>
      <c r="OBU21" s="57"/>
      <c r="OBV21" s="57"/>
      <c r="OBW21" s="57"/>
      <c r="OBX21" s="57"/>
      <c r="OBY21" s="57"/>
      <c r="OBZ21" s="57"/>
      <c r="OCA21" s="57"/>
      <c r="OCB21" s="57"/>
      <c r="OCC21" s="57"/>
      <c r="OCD21" s="57"/>
      <c r="OCE21" s="57"/>
      <c r="OCF21" s="57"/>
      <c r="OCG21" s="57"/>
      <c r="OCH21" s="57"/>
      <c r="OCI21" s="57"/>
      <c r="OCJ21" s="57"/>
      <c r="OCK21" s="57"/>
      <c r="OCL21" s="57"/>
      <c r="OCM21" s="57"/>
      <c r="OCN21" s="57"/>
      <c r="OCO21" s="57"/>
      <c r="OCP21" s="57"/>
      <c r="OCQ21" s="57"/>
      <c r="OCR21" s="57"/>
      <c r="OCS21" s="57"/>
      <c r="OCT21" s="57"/>
      <c r="OCU21" s="57"/>
      <c r="OCV21" s="57"/>
      <c r="OCW21" s="57"/>
      <c r="OCX21" s="57"/>
      <c r="OCY21" s="57"/>
      <c r="OCZ21" s="57"/>
      <c r="ODA21" s="57"/>
      <c r="ODB21" s="57"/>
      <c r="ODC21" s="57"/>
      <c r="ODD21" s="57"/>
      <c r="ODE21" s="57"/>
      <c r="ODF21" s="57"/>
      <c r="ODG21" s="57"/>
      <c r="ODH21" s="57"/>
      <c r="ODI21" s="57"/>
      <c r="ODJ21" s="57"/>
      <c r="ODK21" s="57"/>
      <c r="ODL21" s="57"/>
      <c r="ODM21" s="57"/>
      <c r="ODN21" s="57"/>
      <c r="ODO21" s="57"/>
      <c r="ODP21" s="57"/>
      <c r="ODQ21" s="57"/>
      <c r="ODR21" s="57"/>
      <c r="ODS21" s="57"/>
      <c r="ODT21" s="57"/>
      <c r="ODU21" s="57"/>
      <c r="ODV21" s="57"/>
      <c r="ODW21" s="57"/>
      <c r="ODX21" s="57"/>
      <c r="ODY21" s="57"/>
      <c r="ODZ21" s="57"/>
      <c r="OEA21" s="57"/>
      <c r="OEB21" s="57"/>
      <c r="OEC21" s="57"/>
      <c r="OED21" s="57"/>
      <c r="OEE21" s="57"/>
      <c r="OEF21" s="57"/>
      <c r="OEG21" s="57"/>
      <c r="OEH21" s="57"/>
      <c r="OEI21" s="57"/>
      <c r="OEJ21" s="57"/>
      <c r="OEK21" s="57"/>
      <c r="OEL21" s="57"/>
      <c r="OEM21" s="57"/>
      <c r="OEN21" s="57"/>
      <c r="OEO21" s="57"/>
      <c r="OEP21" s="57"/>
      <c r="OEQ21" s="57"/>
      <c r="OER21" s="57"/>
      <c r="OES21" s="57"/>
      <c r="OET21" s="57"/>
      <c r="OEU21" s="57"/>
      <c r="OEV21" s="57"/>
      <c r="OEW21" s="57"/>
      <c r="OEX21" s="57"/>
      <c r="OEY21" s="57"/>
      <c r="OEZ21" s="57"/>
      <c r="OFA21" s="57"/>
      <c r="OFB21" s="57"/>
      <c r="OFC21" s="57"/>
      <c r="OFD21" s="57"/>
      <c r="OFE21" s="57"/>
      <c r="OFF21" s="57"/>
      <c r="OFG21" s="57"/>
      <c r="OFH21" s="57"/>
      <c r="OFI21" s="57"/>
      <c r="OFJ21" s="57"/>
      <c r="OFK21" s="57"/>
      <c r="OFL21" s="57"/>
      <c r="OFM21" s="57"/>
      <c r="OFN21" s="57"/>
      <c r="OFO21" s="57"/>
      <c r="OFP21" s="57"/>
      <c r="OFQ21" s="57"/>
      <c r="OFR21" s="57"/>
      <c r="OFS21" s="57"/>
      <c r="OFT21" s="57"/>
      <c r="OFU21" s="57"/>
      <c r="OFV21" s="57"/>
      <c r="OFW21" s="57"/>
      <c r="OFX21" s="57"/>
      <c r="OFY21" s="57"/>
      <c r="OFZ21" s="57"/>
      <c r="OGA21" s="57"/>
      <c r="OGB21" s="57"/>
      <c r="OGC21" s="57"/>
      <c r="OGD21" s="57"/>
      <c r="OGE21" s="57"/>
      <c r="OGF21" s="57"/>
      <c r="OGG21" s="57"/>
      <c r="OGH21" s="57"/>
      <c r="OGI21" s="57"/>
      <c r="OGJ21" s="57"/>
      <c r="OGK21" s="57"/>
      <c r="OGL21" s="57"/>
      <c r="OGM21" s="57"/>
      <c r="OGN21" s="57"/>
      <c r="OGO21" s="57"/>
      <c r="OGP21" s="57"/>
      <c r="OGQ21" s="57"/>
      <c r="OGR21" s="57"/>
      <c r="OGS21" s="57"/>
      <c r="OGT21" s="57"/>
      <c r="OGU21" s="57"/>
      <c r="OGV21" s="57"/>
      <c r="OGW21" s="57"/>
      <c r="OGX21" s="57"/>
      <c r="OGY21" s="57"/>
      <c r="OGZ21" s="57"/>
      <c r="OHA21" s="57"/>
      <c r="OHB21" s="57"/>
      <c r="OHC21" s="57"/>
      <c r="OHD21" s="57"/>
      <c r="OHE21" s="57"/>
      <c r="OHF21" s="57"/>
      <c r="OHG21" s="57"/>
      <c r="OHH21" s="57"/>
      <c r="OHI21" s="57"/>
      <c r="OHJ21" s="57"/>
      <c r="OHK21" s="57"/>
      <c r="OHL21" s="57"/>
      <c r="OHM21" s="57"/>
      <c r="OHN21" s="57"/>
      <c r="OHO21" s="57"/>
      <c r="OHP21" s="57"/>
      <c r="OHQ21" s="57"/>
      <c r="OHR21" s="57"/>
      <c r="OHS21" s="57"/>
      <c r="OHT21" s="57"/>
      <c r="OHU21" s="57"/>
      <c r="OHV21" s="57"/>
      <c r="OHW21" s="57"/>
      <c r="OHX21" s="57"/>
      <c r="OHY21" s="57"/>
      <c r="OHZ21" s="57"/>
      <c r="OIA21" s="57"/>
      <c r="OIB21" s="57"/>
      <c r="OIC21" s="57"/>
      <c r="OID21" s="57"/>
      <c r="OIE21" s="57"/>
      <c r="OIF21" s="57"/>
      <c r="OIG21" s="57"/>
      <c r="OIH21" s="57"/>
      <c r="OII21" s="57"/>
      <c r="OIJ21" s="57"/>
      <c r="OIK21" s="57"/>
      <c r="OIL21" s="57"/>
      <c r="OIM21" s="57"/>
      <c r="OIN21" s="57"/>
      <c r="OIO21" s="57"/>
      <c r="OIP21" s="57"/>
      <c r="OIQ21" s="57"/>
      <c r="OIR21" s="57"/>
      <c r="OIS21" s="57"/>
      <c r="OIT21" s="57"/>
      <c r="OIU21" s="57"/>
      <c r="OIV21" s="57"/>
      <c r="OIW21" s="57"/>
      <c r="OIX21" s="57"/>
      <c r="OIY21" s="57"/>
      <c r="OIZ21" s="57"/>
      <c r="OJA21" s="57"/>
      <c r="OJB21" s="57"/>
      <c r="OJC21" s="57"/>
      <c r="OJD21" s="57"/>
      <c r="OJE21" s="57"/>
      <c r="OJF21" s="57"/>
      <c r="OJG21" s="57"/>
      <c r="OJH21" s="57"/>
      <c r="OJI21" s="57"/>
      <c r="OJJ21" s="57"/>
      <c r="OJK21" s="57"/>
      <c r="OJL21" s="57"/>
      <c r="OJM21" s="57"/>
      <c r="OJN21" s="57"/>
      <c r="OJO21" s="57"/>
      <c r="OJP21" s="57"/>
      <c r="OJQ21" s="57"/>
      <c r="OJR21" s="57"/>
      <c r="OJS21" s="57"/>
      <c r="OJT21" s="57"/>
      <c r="OJU21" s="57"/>
      <c r="OJV21" s="57"/>
      <c r="OJW21" s="57"/>
      <c r="OJX21" s="57"/>
      <c r="OJY21" s="57"/>
      <c r="OJZ21" s="57"/>
      <c r="OKA21" s="57"/>
      <c r="OKB21" s="57"/>
      <c r="OKC21" s="57"/>
      <c r="OKD21" s="57"/>
      <c r="OKE21" s="57"/>
      <c r="OKF21" s="57"/>
      <c r="OKG21" s="57"/>
      <c r="OKH21" s="57"/>
      <c r="OKI21" s="57"/>
      <c r="OKJ21" s="57"/>
      <c r="OKK21" s="57"/>
      <c r="OKL21" s="57"/>
      <c r="OKM21" s="57"/>
      <c r="OKN21" s="57"/>
      <c r="OKO21" s="57"/>
      <c r="OKP21" s="57"/>
      <c r="OKQ21" s="57"/>
      <c r="OKR21" s="57"/>
      <c r="OKS21" s="57"/>
      <c r="OKT21" s="57"/>
      <c r="OKU21" s="57"/>
      <c r="OKV21" s="57"/>
      <c r="OKW21" s="57"/>
      <c r="OKX21" s="57"/>
      <c r="OKY21" s="57"/>
      <c r="OKZ21" s="57"/>
      <c r="OLA21" s="57"/>
      <c r="OLB21" s="57"/>
      <c r="OLC21" s="57"/>
      <c r="OLD21" s="57"/>
      <c r="OLE21" s="57"/>
      <c r="OLF21" s="57"/>
      <c r="OLG21" s="57"/>
      <c r="OLH21" s="57"/>
      <c r="OLI21" s="57"/>
      <c r="OLJ21" s="57"/>
      <c r="OLK21" s="57"/>
      <c r="OLL21" s="57"/>
      <c r="OLM21" s="57"/>
      <c r="OLN21" s="57"/>
      <c r="OLO21" s="57"/>
      <c r="OLP21" s="57"/>
      <c r="OLQ21" s="57"/>
      <c r="OLR21" s="57"/>
      <c r="OLS21" s="57"/>
      <c r="OLT21" s="57"/>
      <c r="OLU21" s="57"/>
      <c r="OLV21" s="57"/>
      <c r="OLW21" s="57"/>
      <c r="OLX21" s="57"/>
      <c r="OLY21" s="57"/>
      <c r="OLZ21" s="57"/>
      <c r="OMA21" s="57"/>
      <c r="OMB21" s="57"/>
      <c r="OMC21" s="57"/>
      <c r="OMD21" s="57"/>
      <c r="OME21" s="57"/>
      <c r="OMF21" s="57"/>
      <c r="OMG21" s="57"/>
      <c r="OMH21" s="57"/>
      <c r="OMI21" s="57"/>
      <c r="OMJ21" s="57"/>
      <c r="OMK21" s="57"/>
      <c r="OML21" s="57"/>
      <c r="OMM21" s="57"/>
      <c r="OMN21" s="57"/>
      <c r="OMO21" s="57"/>
      <c r="OMP21" s="57"/>
      <c r="OMQ21" s="57"/>
      <c r="OMR21" s="57"/>
      <c r="OMS21" s="57"/>
      <c r="OMT21" s="57"/>
      <c r="OMU21" s="57"/>
      <c r="OMV21" s="57"/>
      <c r="OMW21" s="57"/>
      <c r="OMX21" s="57"/>
      <c r="OMY21" s="57"/>
      <c r="OMZ21" s="57"/>
      <c r="ONA21" s="57"/>
      <c r="ONB21" s="57"/>
      <c r="ONC21" s="57"/>
      <c r="OND21" s="57"/>
      <c r="ONE21" s="57"/>
      <c r="ONF21" s="57"/>
      <c r="ONG21" s="57"/>
      <c r="ONH21" s="57"/>
      <c r="ONI21" s="57"/>
      <c r="ONJ21" s="57"/>
      <c r="ONK21" s="57"/>
      <c r="ONL21" s="57"/>
      <c r="ONM21" s="57"/>
      <c r="ONN21" s="57"/>
      <c r="ONO21" s="57"/>
      <c r="ONP21" s="57"/>
      <c r="ONQ21" s="57"/>
      <c r="ONR21" s="57"/>
      <c r="ONS21" s="57"/>
      <c r="ONT21" s="57"/>
      <c r="ONU21" s="57"/>
      <c r="ONV21" s="57"/>
      <c r="ONW21" s="57"/>
      <c r="ONX21" s="57"/>
      <c r="ONY21" s="57"/>
      <c r="ONZ21" s="57"/>
      <c r="OOA21" s="57"/>
      <c r="OOB21" s="57"/>
      <c r="OOC21" s="57"/>
      <c r="OOD21" s="57"/>
      <c r="OOE21" s="57"/>
      <c r="OOF21" s="57"/>
      <c r="OOG21" s="57"/>
      <c r="OOH21" s="57"/>
      <c r="OOI21" s="57"/>
      <c r="OOJ21" s="57"/>
      <c r="OOK21" s="57"/>
      <c r="OOL21" s="57"/>
      <c r="OOM21" s="57"/>
      <c r="OON21" s="57"/>
      <c r="OOO21" s="57"/>
      <c r="OOP21" s="57"/>
      <c r="OOQ21" s="57"/>
      <c r="OOR21" s="57"/>
      <c r="OOS21" s="57"/>
      <c r="OOT21" s="57"/>
      <c r="OOU21" s="57"/>
      <c r="OOV21" s="57"/>
      <c r="OOW21" s="57"/>
      <c r="OOX21" s="57"/>
      <c r="OOY21" s="57"/>
      <c r="OOZ21" s="57"/>
      <c r="OPA21" s="57"/>
      <c r="OPB21" s="57"/>
      <c r="OPC21" s="57"/>
      <c r="OPD21" s="57"/>
      <c r="OPE21" s="57"/>
      <c r="OPF21" s="57"/>
      <c r="OPG21" s="57"/>
      <c r="OPH21" s="57"/>
      <c r="OPI21" s="57"/>
      <c r="OPJ21" s="57"/>
      <c r="OPK21" s="57"/>
      <c r="OPL21" s="57"/>
      <c r="OPM21" s="57"/>
      <c r="OPN21" s="57"/>
      <c r="OPO21" s="57"/>
      <c r="OPP21" s="57"/>
      <c r="OPQ21" s="57"/>
      <c r="OPR21" s="57"/>
      <c r="OPS21" s="57"/>
      <c r="OPT21" s="57"/>
      <c r="OPU21" s="57"/>
      <c r="OPV21" s="57"/>
      <c r="OPW21" s="57"/>
      <c r="OPX21" s="57"/>
      <c r="OPY21" s="57"/>
      <c r="OPZ21" s="57"/>
      <c r="OQA21" s="57"/>
      <c r="OQB21" s="57"/>
      <c r="OQC21" s="57"/>
      <c r="OQD21" s="57"/>
      <c r="OQE21" s="57"/>
      <c r="OQF21" s="57"/>
      <c r="OQG21" s="57"/>
      <c r="OQH21" s="57"/>
      <c r="OQI21" s="57"/>
      <c r="OQJ21" s="57"/>
      <c r="OQK21" s="57"/>
      <c r="OQL21" s="57"/>
      <c r="OQM21" s="57"/>
      <c r="OQN21" s="57"/>
      <c r="OQO21" s="57"/>
      <c r="OQP21" s="57"/>
      <c r="OQQ21" s="57"/>
      <c r="OQR21" s="57"/>
      <c r="OQS21" s="57"/>
      <c r="OQT21" s="57"/>
      <c r="OQU21" s="57"/>
      <c r="OQV21" s="57"/>
      <c r="OQW21" s="57"/>
      <c r="OQX21" s="57"/>
      <c r="OQY21" s="57"/>
      <c r="OQZ21" s="57"/>
      <c r="ORA21" s="57"/>
      <c r="ORB21" s="57"/>
      <c r="ORC21" s="57"/>
      <c r="ORD21" s="57"/>
      <c r="ORE21" s="57"/>
      <c r="ORF21" s="57"/>
      <c r="ORG21" s="57"/>
      <c r="ORH21" s="57"/>
      <c r="ORI21" s="57"/>
      <c r="ORJ21" s="57"/>
      <c r="ORK21" s="57"/>
      <c r="ORL21" s="57"/>
      <c r="ORM21" s="57"/>
      <c r="ORN21" s="57"/>
      <c r="ORO21" s="57"/>
      <c r="ORP21" s="57"/>
      <c r="ORQ21" s="57"/>
      <c r="ORR21" s="57"/>
      <c r="ORS21" s="57"/>
      <c r="ORT21" s="57"/>
      <c r="ORU21" s="57"/>
      <c r="ORV21" s="57"/>
      <c r="ORW21" s="57"/>
      <c r="ORX21" s="57"/>
      <c r="ORY21" s="57"/>
      <c r="ORZ21" s="57"/>
      <c r="OSA21" s="57"/>
      <c r="OSB21" s="57"/>
      <c r="OSC21" s="57"/>
      <c r="OSD21" s="57"/>
      <c r="OSE21" s="57"/>
      <c r="OSF21" s="57"/>
      <c r="OSG21" s="57"/>
      <c r="OSH21" s="57"/>
      <c r="OSI21" s="57"/>
      <c r="OSJ21" s="57"/>
      <c r="OSK21" s="57"/>
      <c r="OSL21" s="57"/>
      <c r="OSM21" s="57"/>
      <c r="OSN21" s="57"/>
      <c r="OSO21" s="57"/>
      <c r="OSP21" s="57"/>
      <c r="OSQ21" s="57"/>
      <c r="OSR21" s="57"/>
      <c r="OSS21" s="57"/>
      <c r="OST21" s="57"/>
      <c r="OSU21" s="57"/>
      <c r="OSV21" s="57"/>
      <c r="OSW21" s="57"/>
      <c r="OSX21" s="57"/>
      <c r="OSY21" s="57"/>
      <c r="OSZ21" s="57"/>
      <c r="OTA21" s="57"/>
      <c r="OTB21" s="57"/>
      <c r="OTC21" s="57"/>
      <c r="OTD21" s="57"/>
      <c r="OTE21" s="57"/>
      <c r="OTF21" s="57"/>
      <c r="OTG21" s="57"/>
      <c r="OTH21" s="57"/>
      <c r="OTI21" s="57"/>
      <c r="OTJ21" s="57"/>
      <c r="OTK21" s="57"/>
      <c r="OTL21" s="57"/>
      <c r="OTM21" s="57"/>
      <c r="OTN21" s="57"/>
      <c r="OTO21" s="57"/>
      <c r="OTP21" s="57"/>
      <c r="OTQ21" s="57"/>
      <c r="OTR21" s="57"/>
      <c r="OTS21" s="57"/>
      <c r="OTT21" s="57"/>
      <c r="OTU21" s="57"/>
      <c r="OTV21" s="57"/>
      <c r="OTW21" s="57"/>
      <c r="OTX21" s="57"/>
      <c r="OTY21" s="57"/>
      <c r="OTZ21" s="57"/>
      <c r="OUA21" s="57"/>
      <c r="OUB21" s="57"/>
      <c r="OUC21" s="57"/>
      <c r="OUD21" s="57"/>
      <c r="OUE21" s="57"/>
      <c r="OUF21" s="57"/>
      <c r="OUG21" s="57"/>
      <c r="OUH21" s="57"/>
      <c r="OUI21" s="57"/>
      <c r="OUJ21" s="57"/>
      <c r="OUK21" s="57"/>
      <c r="OUL21" s="57"/>
      <c r="OUM21" s="57"/>
      <c r="OUN21" s="57"/>
      <c r="OUO21" s="57"/>
      <c r="OUP21" s="57"/>
      <c r="OUQ21" s="57"/>
      <c r="OUR21" s="57"/>
      <c r="OUS21" s="57"/>
      <c r="OUT21" s="57"/>
      <c r="OUU21" s="57"/>
      <c r="OUV21" s="57"/>
      <c r="OUW21" s="57"/>
      <c r="OUX21" s="57"/>
      <c r="OUY21" s="57"/>
      <c r="OUZ21" s="57"/>
      <c r="OVA21" s="57"/>
      <c r="OVB21" s="57"/>
      <c r="OVC21" s="57"/>
      <c r="OVD21" s="57"/>
      <c r="OVE21" s="57"/>
      <c r="OVF21" s="57"/>
      <c r="OVG21" s="57"/>
      <c r="OVH21" s="57"/>
      <c r="OVI21" s="57"/>
      <c r="OVJ21" s="57"/>
      <c r="OVK21" s="57"/>
      <c r="OVL21" s="57"/>
      <c r="OVM21" s="57"/>
      <c r="OVN21" s="57"/>
      <c r="OVO21" s="57"/>
      <c r="OVP21" s="57"/>
      <c r="OVQ21" s="57"/>
      <c r="OVR21" s="57"/>
      <c r="OVS21" s="57"/>
      <c r="OVT21" s="57"/>
      <c r="OVU21" s="57"/>
      <c r="OVV21" s="57"/>
      <c r="OVW21" s="57"/>
      <c r="OVX21" s="57"/>
      <c r="OVY21" s="57"/>
      <c r="OVZ21" s="57"/>
      <c r="OWA21" s="57"/>
      <c r="OWB21" s="57"/>
      <c r="OWC21" s="57"/>
      <c r="OWD21" s="57"/>
      <c r="OWE21" s="57"/>
      <c r="OWF21" s="57"/>
      <c r="OWG21" s="57"/>
      <c r="OWH21" s="57"/>
      <c r="OWI21" s="57"/>
      <c r="OWJ21" s="57"/>
      <c r="OWK21" s="57"/>
      <c r="OWL21" s="57"/>
      <c r="OWM21" s="57"/>
      <c r="OWN21" s="57"/>
      <c r="OWO21" s="57"/>
      <c r="OWP21" s="57"/>
      <c r="OWQ21" s="57"/>
      <c r="OWR21" s="57"/>
      <c r="OWS21" s="57"/>
      <c r="OWT21" s="57"/>
      <c r="OWU21" s="57"/>
      <c r="OWV21" s="57"/>
      <c r="OWW21" s="57"/>
      <c r="OWX21" s="57"/>
      <c r="OWY21" s="57"/>
      <c r="OWZ21" s="57"/>
      <c r="OXA21" s="57"/>
      <c r="OXB21" s="57"/>
      <c r="OXC21" s="57"/>
      <c r="OXD21" s="57"/>
      <c r="OXE21" s="57"/>
      <c r="OXF21" s="57"/>
      <c r="OXG21" s="57"/>
      <c r="OXH21" s="57"/>
      <c r="OXI21" s="57"/>
      <c r="OXJ21" s="57"/>
      <c r="OXK21" s="57"/>
      <c r="OXL21" s="57"/>
      <c r="OXM21" s="57"/>
      <c r="OXN21" s="57"/>
      <c r="OXO21" s="57"/>
      <c r="OXP21" s="57"/>
      <c r="OXQ21" s="57"/>
      <c r="OXR21" s="57"/>
      <c r="OXS21" s="57"/>
      <c r="OXT21" s="57"/>
      <c r="OXU21" s="57"/>
      <c r="OXV21" s="57"/>
      <c r="OXW21" s="57"/>
      <c r="OXX21" s="57"/>
      <c r="OXY21" s="57"/>
      <c r="OXZ21" s="57"/>
      <c r="OYA21" s="57"/>
      <c r="OYB21" s="57"/>
      <c r="OYC21" s="57"/>
      <c r="OYD21" s="57"/>
      <c r="OYE21" s="57"/>
      <c r="OYF21" s="57"/>
      <c r="OYG21" s="57"/>
      <c r="OYH21" s="57"/>
      <c r="OYI21" s="57"/>
      <c r="OYJ21" s="57"/>
      <c r="OYK21" s="57"/>
      <c r="OYL21" s="57"/>
      <c r="OYM21" s="57"/>
      <c r="OYN21" s="57"/>
      <c r="OYO21" s="57"/>
      <c r="OYP21" s="57"/>
      <c r="OYQ21" s="57"/>
      <c r="OYR21" s="57"/>
      <c r="OYS21" s="57"/>
      <c r="OYT21" s="57"/>
      <c r="OYU21" s="57"/>
      <c r="OYV21" s="57"/>
      <c r="OYW21" s="57"/>
      <c r="OYX21" s="57"/>
      <c r="OYY21" s="57"/>
      <c r="OYZ21" s="57"/>
      <c r="OZA21" s="57"/>
      <c r="OZB21" s="57"/>
      <c r="OZC21" s="57"/>
      <c r="OZD21" s="57"/>
      <c r="OZE21" s="57"/>
      <c r="OZF21" s="57"/>
      <c r="OZG21" s="57"/>
      <c r="OZH21" s="57"/>
      <c r="OZI21" s="57"/>
      <c r="OZJ21" s="57"/>
      <c r="OZK21" s="57"/>
      <c r="OZL21" s="57"/>
      <c r="OZM21" s="57"/>
      <c r="OZN21" s="57"/>
      <c r="OZO21" s="57"/>
      <c r="OZP21" s="57"/>
      <c r="OZQ21" s="57"/>
      <c r="OZR21" s="57"/>
      <c r="OZS21" s="57"/>
      <c r="OZT21" s="57"/>
      <c r="OZU21" s="57"/>
      <c r="OZV21" s="57"/>
      <c r="OZW21" s="57"/>
      <c r="OZX21" s="57"/>
      <c r="OZY21" s="57"/>
      <c r="OZZ21" s="57"/>
      <c r="PAA21" s="57"/>
      <c r="PAB21" s="57"/>
      <c r="PAC21" s="57"/>
      <c r="PAD21" s="57"/>
      <c r="PAE21" s="57"/>
      <c r="PAF21" s="57"/>
      <c r="PAG21" s="57"/>
      <c r="PAH21" s="57"/>
      <c r="PAI21" s="57"/>
      <c r="PAJ21" s="57"/>
      <c r="PAK21" s="57"/>
      <c r="PAL21" s="57"/>
      <c r="PAM21" s="57"/>
      <c r="PAN21" s="57"/>
      <c r="PAO21" s="57"/>
      <c r="PAP21" s="57"/>
      <c r="PAQ21" s="57"/>
      <c r="PAR21" s="57"/>
      <c r="PAS21" s="57"/>
      <c r="PAT21" s="57"/>
      <c r="PAU21" s="57"/>
      <c r="PAV21" s="57"/>
      <c r="PAW21" s="57"/>
      <c r="PAX21" s="57"/>
      <c r="PAY21" s="57"/>
      <c r="PAZ21" s="57"/>
      <c r="PBA21" s="57"/>
      <c r="PBB21" s="57"/>
      <c r="PBC21" s="57"/>
      <c r="PBD21" s="57"/>
      <c r="PBE21" s="57"/>
      <c r="PBF21" s="57"/>
      <c r="PBG21" s="57"/>
      <c r="PBH21" s="57"/>
      <c r="PBI21" s="57"/>
      <c r="PBJ21" s="57"/>
      <c r="PBK21" s="57"/>
      <c r="PBL21" s="57"/>
      <c r="PBM21" s="57"/>
      <c r="PBN21" s="57"/>
      <c r="PBO21" s="57"/>
      <c r="PBP21" s="57"/>
      <c r="PBQ21" s="57"/>
      <c r="PBR21" s="57"/>
      <c r="PBS21" s="57"/>
      <c r="PBT21" s="57"/>
      <c r="PBU21" s="57"/>
      <c r="PBV21" s="57"/>
      <c r="PBW21" s="57"/>
      <c r="PBX21" s="57"/>
      <c r="PBY21" s="57"/>
      <c r="PBZ21" s="57"/>
      <c r="PCA21" s="57"/>
      <c r="PCB21" s="57"/>
      <c r="PCC21" s="57"/>
      <c r="PCD21" s="57"/>
      <c r="PCE21" s="57"/>
      <c r="PCF21" s="57"/>
      <c r="PCG21" s="57"/>
      <c r="PCH21" s="57"/>
      <c r="PCI21" s="57"/>
      <c r="PCJ21" s="57"/>
      <c r="PCK21" s="57"/>
      <c r="PCL21" s="57"/>
      <c r="PCM21" s="57"/>
      <c r="PCN21" s="57"/>
      <c r="PCO21" s="57"/>
      <c r="PCP21" s="57"/>
      <c r="PCQ21" s="57"/>
      <c r="PCR21" s="57"/>
      <c r="PCS21" s="57"/>
      <c r="PCT21" s="57"/>
      <c r="PCU21" s="57"/>
      <c r="PCV21" s="57"/>
      <c r="PCW21" s="57"/>
      <c r="PCX21" s="57"/>
      <c r="PCY21" s="57"/>
      <c r="PCZ21" s="57"/>
      <c r="PDA21" s="57"/>
      <c r="PDB21" s="57"/>
      <c r="PDC21" s="57"/>
      <c r="PDD21" s="57"/>
      <c r="PDE21" s="57"/>
      <c r="PDF21" s="57"/>
      <c r="PDG21" s="57"/>
      <c r="PDH21" s="57"/>
      <c r="PDI21" s="57"/>
      <c r="PDJ21" s="57"/>
      <c r="PDK21" s="57"/>
      <c r="PDL21" s="57"/>
      <c r="PDM21" s="57"/>
      <c r="PDN21" s="57"/>
      <c r="PDO21" s="57"/>
      <c r="PDP21" s="57"/>
      <c r="PDQ21" s="57"/>
      <c r="PDR21" s="57"/>
      <c r="PDS21" s="57"/>
      <c r="PDT21" s="57"/>
      <c r="PDU21" s="57"/>
      <c r="PDV21" s="57"/>
      <c r="PDW21" s="57"/>
      <c r="PDX21" s="57"/>
      <c r="PDY21" s="57"/>
      <c r="PDZ21" s="57"/>
      <c r="PEA21" s="57"/>
      <c r="PEB21" s="57"/>
      <c r="PEC21" s="57"/>
      <c r="PED21" s="57"/>
      <c r="PEE21" s="57"/>
      <c r="PEF21" s="57"/>
      <c r="PEG21" s="57"/>
      <c r="PEH21" s="57"/>
      <c r="PEI21" s="57"/>
      <c r="PEJ21" s="57"/>
      <c r="PEK21" s="57"/>
      <c r="PEL21" s="57"/>
      <c r="PEM21" s="57"/>
      <c r="PEN21" s="57"/>
      <c r="PEO21" s="57"/>
      <c r="PEP21" s="57"/>
      <c r="PEQ21" s="57"/>
      <c r="PER21" s="57"/>
      <c r="PES21" s="57"/>
      <c r="PET21" s="57"/>
      <c r="PEU21" s="57"/>
      <c r="PEV21" s="57"/>
      <c r="PEW21" s="57"/>
      <c r="PEX21" s="57"/>
      <c r="PEY21" s="57"/>
      <c r="PEZ21" s="57"/>
      <c r="PFA21" s="57"/>
      <c r="PFB21" s="57"/>
      <c r="PFC21" s="57"/>
      <c r="PFD21" s="57"/>
      <c r="PFE21" s="57"/>
      <c r="PFF21" s="57"/>
      <c r="PFG21" s="57"/>
      <c r="PFH21" s="57"/>
      <c r="PFI21" s="57"/>
      <c r="PFJ21" s="57"/>
      <c r="PFK21" s="57"/>
      <c r="PFL21" s="57"/>
      <c r="PFM21" s="57"/>
      <c r="PFN21" s="57"/>
      <c r="PFO21" s="57"/>
      <c r="PFP21" s="57"/>
      <c r="PFQ21" s="57"/>
      <c r="PFR21" s="57"/>
      <c r="PFS21" s="57"/>
      <c r="PFT21" s="57"/>
      <c r="PFU21" s="57"/>
      <c r="PFV21" s="57"/>
      <c r="PFW21" s="57"/>
      <c r="PFX21" s="57"/>
      <c r="PFY21" s="57"/>
      <c r="PFZ21" s="57"/>
      <c r="PGA21" s="57"/>
      <c r="PGB21" s="57"/>
      <c r="PGC21" s="57"/>
      <c r="PGD21" s="57"/>
      <c r="PGE21" s="57"/>
      <c r="PGF21" s="57"/>
      <c r="PGG21" s="57"/>
      <c r="PGH21" s="57"/>
      <c r="PGI21" s="57"/>
      <c r="PGJ21" s="57"/>
      <c r="PGK21" s="57"/>
      <c r="PGL21" s="57"/>
      <c r="PGM21" s="57"/>
      <c r="PGN21" s="57"/>
      <c r="PGO21" s="57"/>
      <c r="PGP21" s="57"/>
      <c r="PGQ21" s="57"/>
      <c r="PGR21" s="57"/>
      <c r="PGS21" s="57"/>
      <c r="PGT21" s="57"/>
      <c r="PGU21" s="57"/>
      <c r="PGV21" s="57"/>
      <c r="PGW21" s="57"/>
      <c r="PGX21" s="57"/>
      <c r="PGY21" s="57"/>
      <c r="PGZ21" s="57"/>
      <c r="PHA21" s="57"/>
      <c r="PHB21" s="57"/>
      <c r="PHC21" s="57"/>
      <c r="PHD21" s="57"/>
      <c r="PHE21" s="57"/>
      <c r="PHF21" s="57"/>
      <c r="PHG21" s="57"/>
      <c r="PHH21" s="57"/>
      <c r="PHI21" s="57"/>
      <c r="PHJ21" s="57"/>
      <c r="PHK21" s="57"/>
      <c r="PHL21" s="57"/>
      <c r="PHM21" s="57"/>
      <c r="PHN21" s="57"/>
      <c r="PHO21" s="57"/>
      <c r="PHP21" s="57"/>
      <c r="PHQ21" s="57"/>
      <c r="PHR21" s="57"/>
      <c r="PHS21" s="57"/>
      <c r="PHT21" s="57"/>
      <c r="PHU21" s="57"/>
      <c r="PHV21" s="57"/>
      <c r="PHW21" s="57"/>
      <c r="PHX21" s="57"/>
      <c r="PHY21" s="57"/>
      <c r="PHZ21" s="57"/>
      <c r="PIA21" s="57"/>
      <c r="PIB21" s="57"/>
      <c r="PIC21" s="57"/>
      <c r="PID21" s="57"/>
      <c r="PIE21" s="57"/>
      <c r="PIF21" s="57"/>
      <c r="PIG21" s="57"/>
      <c r="PIH21" s="57"/>
      <c r="PII21" s="57"/>
      <c r="PIJ21" s="57"/>
      <c r="PIK21" s="57"/>
      <c r="PIL21" s="57"/>
      <c r="PIM21" s="57"/>
      <c r="PIN21" s="57"/>
      <c r="PIO21" s="57"/>
      <c r="PIP21" s="57"/>
      <c r="PIQ21" s="57"/>
      <c r="PIR21" s="57"/>
      <c r="PIS21" s="57"/>
      <c r="PIT21" s="57"/>
      <c r="PIU21" s="57"/>
      <c r="PIV21" s="57"/>
      <c r="PIW21" s="57"/>
      <c r="PIX21" s="57"/>
      <c r="PIY21" s="57"/>
      <c r="PIZ21" s="57"/>
      <c r="PJA21" s="57"/>
      <c r="PJB21" s="57"/>
      <c r="PJC21" s="57"/>
      <c r="PJD21" s="57"/>
      <c r="PJE21" s="57"/>
      <c r="PJF21" s="57"/>
      <c r="PJG21" s="57"/>
      <c r="PJH21" s="57"/>
      <c r="PJI21" s="57"/>
      <c r="PJJ21" s="57"/>
      <c r="PJK21" s="57"/>
      <c r="PJL21" s="57"/>
      <c r="PJM21" s="57"/>
      <c r="PJN21" s="57"/>
      <c r="PJO21" s="57"/>
      <c r="PJP21" s="57"/>
      <c r="PJQ21" s="57"/>
      <c r="PJR21" s="57"/>
      <c r="PJS21" s="57"/>
      <c r="PJT21" s="57"/>
      <c r="PJU21" s="57"/>
      <c r="PJV21" s="57"/>
      <c r="PJW21" s="57"/>
      <c r="PJX21" s="57"/>
      <c r="PJY21" s="57"/>
      <c r="PJZ21" s="57"/>
      <c r="PKA21" s="57"/>
      <c r="PKB21" s="57"/>
      <c r="PKC21" s="57"/>
      <c r="PKD21" s="57"/>
      <c r="PKE21" s="57"/>
      <c r="PKF21" s="57"/>
      <c r="PKG21" s="57"/>
      <c r="PKH21" s="57"/>
      <c r="PKI21" s="57"/>
      <c r="PKJ21" s="57"/>
      <c r="PKK21" s="57"/>
      <c r="PKL21" s="57"/>
      <c r="PKM21" s="57"/>
      <c r="PKN21" s="57"/>
      <c r="PKO21" s="57"/>
      <c r="PKP21" s="57"/>
      <c r="PKQ21" s="57"/>
      <c r="PKR21" s="57"/>
      <c r="PKS21" s="57"/>
      <c r="PKT21" s="57"/>
      <c r="PKU21" s="57"/>
      <c r="PKV21" s="57"/>
      <c r="PKW21" s="57"/>
      <c r="PKX21" s="57"/>
      <c r="PKY21" s="57"/>
      <c r="PKZ21" s="57"/>
      <c r="PLA21" s="57"/>
      <c r="PLB21" s="57"/>
      <c r="PLC21" s="57"/>
      <c r="PLD21" s="57"/>
      <c r="PLE21" s="57"/>
      <c r="PLF21" s="57"/>
      <c r="PLG21" s="57"/>
      <c r="PLH21" s="57"/>
      <c r="PLI21" s="57"/>
      <c r="PLJ21" s="57"/>
      <c r="PLK21" s="57"/>
      <c r="PLL21" s="57"/>
      <c r="PLM21" s="57"/>
      <c r="PLN21" s="57"/>
      <c r="PLO21" s="57"/>
      <c r="PLP21" s="57"/>
      <c r="PLQ21" s="57"/>
      <c r="PLR21" s="57"/>
      <c r="PLS21" s="57"/>
      <c r="PLT21" s="57"/>
      <c r="PLU21" s="57"/>
      <c r="PLV21" s="57"/>
      <c r="PLW21" s="57"/>
      <c r="PLX21" s="57"/>
      <c r="PLY21" s="57"/>
      <c r="PLZ21" s="57"/>
      <c r="PMA21" s="57"/>
      <c r="PMB21" s="57"/>
      <c r="PMC21" s="57"/>
      <c r="PMD21" s="57"/>
      <c r="PME21" s="57"/>
      <c r="PMF21" s="57"/>
      <c r="PMG21" s="57"/>
      <c r="PMH21" s="57"/>
      <c r="PMI21" s="57"/>
      <c r="PMJ21" s="57"/>
      <c r="PMK21" s="57"/>
      <c r="PML21" s="57"/>
      <c r="PMM21" s="57"/>
      <c r="PMN21" s="57"/>
      <c r="PMO21" s="57"/>
      <c r="PMP21" s="57"/>
      <c r="PMQ21" s="57"/>
      <c r="PMR21" s="57"/>
      <c r="PMS21" s="57"/>
      <c r="PMT21" s="57"/>
      <c r="PMU21" s="57"/>
      <c r="PMV21" s="57"/>
      <c r="PMW21" s="57"/>
      <c r="PMX21" s="57"/>
      <c r="PMY21" s="57"/>
      <c r="PMZ21" s="57"/>
      <c r="PNA21" s="57"/>
      <c r="PNB21" s="57"/>
      <c r="PNC21" s="57"/>
      <c r="PND21" s="57"/>
      <c r="PNE21" s="57"/>
      <c r="PNF21" s="57"/>
      <c r="PNG21" s="57"/>
      <c r="PNH21" s="57"/>
      <c r="PNI21" s="57"/>
      <c r="PNJ21" s="57"/>
      <c r="PNK21" s="57"/>
      <c r="PNL21" s="57"/>
      <c r="PNM21" s="57"/>
      <c r="PNN21" s="57"/>
      <c r="PNO21" s="57"/>
      <c r="PNP21" s="57"/>
      <c r="PNQ21" s="57"/>
      <c r="PNR21" s="57"/>
      <c r="PNS21" s="57"/>
      <c r="PNT21" s="57"/>
      <c r="PNU21" s="57"/>
      <c r="PNV21" s="57"/>
      <c r="PNW21" s="57"/>
      <c r="PNX21" s="57"/>
      <c r="PNY21" s="57"/>
      <c r="PNZ21" s="57"/>
      <c r="POA21" s="57"/>
      <c r="POB21" s="57"/>
      <c r="POC21" s="57"/>
      <c r="POD21" s="57"/>
      <c r="POE21" s="57"/>
      <c r="POF21" s="57"/>
      <c r="POG21" s="57"/>
      <c r="POH21" s="57"/>
      <c r="POI21" s="57"/>
      <c r="POJ21" s="57"/>
      <c r="POK21" s="57"/>
      <c r="POL21" s="57"/>
      <c r="POM21" s="57"/>
      <c r="PON21" s="57"/>
      <c r="POO21" s="57"/>
      <c r="POP21" s="57"/>
      <c r="POQ21" s="57"/>
      <c r="POR21" s="57"/>
      <c r="POS21" s="57"/>
      <c r="POT21" s="57"/>
      <c r="POU21" s="57"/>
      <c r="POV21" s="57"/>
      <c r="POW21" s="57"/>
      <c r="POX21" s="57"/>
      <c r="POY21" s="57"/>
      <c r="POZ21" s="57"/>
      <c r="PPA21" s="57"/>
      <c r="PPB21" s="57"/>
      <c r="PPC21" s="57"/>
      <c r="PPD21" s="57"/>
      <c r="PPE21" s="57"/>
      <c r="PPF21" s="57"/>
      <c r="PPG21" s="57"/>
      <c r="PPH21" s="57"/>
      <c r="PPI21" s="57"/>
      <c r="PPJ21" s="57"/>
      <c r="PPK21" s="57"/>
      <c r="PPL21" s="57"/>
      <c r="PPM21" s="57"/>
      <c r="PPN21" s="57"/>
      <c r="PPO21" s="57"/>
      <c r="PPP21" s="57"/>
      <c r="PPQ21" s="57"/>
      <c r="PPR21" s="57"/>
      <c r="PPS21" s="57"/>
      <c r="PPT21" s="57"/>
      <c r="PPU21" s="57"/>
      <c r="PPV21" s="57"/>
      <c r="PPW21" s="57"/>
      <c r="PPX21" s="57"/>
      <c r="PPY21" s="57"/>
      <c r="PPZ21" s="57"/>
      <c r="PQA21" s="57"/>
      <c r="PQB21" s="57"/>
      <c r="PQC21" s="57"/>
      <c r="PQD21" s="57"/>
      <c r="PQE21" s="57"/>
      <c r="PQF21" s="57"/>
      <c r="PQG21" s="57"/>
      <c r="PQH21" s="57"/>
      <c r="PQI21" s="57"/>
      <c r="PQJ21" s="57"/>
      <c r="PQK21" s="57"/>
      <c r="PQL21" s="57"/>
      <c r="PQM21" s="57"/>
      <c r="PQN21" s="57"/>
      <c r="PQO21" s="57"/>
      <c r="PQP21" s="57"/>
      <c r="PQQ21" s="57"/>
      <c r="PQR21" s="57"/>
      <c r="PQS21" s="57"/>
      <c r="PQT21" s="57"/>
      <c r="PQU21" s="57"/>
      <c r="PQV21" s="57"/>
      <c r="PQW21" s="57"/>
      <c r="PQX21" s="57"/>
      <c r="PQY21" s="57"/>
      <c r="PQZ21" s="57"/>
      <c r="PRA21" s="57"/>
      <c r="PRB21" s="57"/>
      <c r="PRC21" s="57"/>
      <c r="PRD21" s="57"/>
      <c r="PRE21" s="57"/>
      <c r="PRF21" s="57"/>
      <c r="PRG21" s="57"/>
      <c r="PRH21" s="57"/>
      <c r="PRI21" s="57"/>
      <c r="PRJ21" s="57"/>
      <c r="PRK21" s="57"/>
      <c r="PRL21" s="57"/>
      <c r="PRM21" s="57"/>
      <c r="PRN21" s="57"/>
      <c r="PRO21" s="57"/>
      <c r="PRP21" s="57"/>
      <c r="PRQ21" s="57"/>
      <c r="PRR21" s="57"/>
      <c r="PRS21" s="57"/>
      <c r="PRT21" s="57"/>
      <c r="PRU21" s="57"/>
      <c r="PRV21" s="57"/>
      <c r="PRW21" s="57"/>
      <c r="PRX21" s="57"/>
      <c r="PRY21" s="57"/>
      <c r="PRZ21" s="57"/>
      <c r="PSA21" s="57"/>
      <c r="PSB21" s="57"/>
      <c r="PSC21" s="57"/>
      <c r="PSD21" s="57"/>
      <c r="PSE21" s="57"/>
      <c r="PSF21" s="57"/>
      <c r="PSG21" s="57"/>
      <c r="PSH21" s="57"/>
      <c r="PSI21" s="57"/>
      <c r="PSJ21" s="57"/>
      <c r="PSK21" s="57"/>
      <c r="PSL21" s="57"/>
      <c r="PSM21" s="57"/>
      <c r="PSN21" s="57"/>
      <c r="PSO21" s="57"/>
      <c r="PSP21" s="57"/>
      <c r="PSQ21" s="57"/>
      <c r="PSR21" s="57"/>
      <c r="PSS21" s="57"/>
      <c r="PST21" s="57"/>
      <c r="PSU21" s="57"/>
      <c r="PSV21" s="57"/>
      <c r="PSW21" s="57"/>
      <c r="PSX21" s="57"/>
      <c r="PSY21" s="57"/>
      <c r="PSZ21" s="57"/>
      <c r="PTA21" s="57"/>
      <c r="PTB21" s="57"/>
      <c r="PTC21" s="57"/>
      <c r="PTD21" s="57"/>
      <c r="PTE21" s="57"/>
      <c r="PTF21" s="57"/>
      <c r="PTG21" s="57"/>
      <c r="PTH21" s="57"/>
      <c r="PTI21" s="57"/>
      <c r="PTJ21" s="57"/>
      <c r="PTK21" s="57"/>
      <c r="PTL21" s="57"/>
      <c r="PTM21" s="57"/>
      <c r="PTN21" s="57"/>
      <c r="PTO21" s="57"/>
      <c r="PTP21" s="57"/>
      <c r="PTQ21" s="57"/>
      <c r="PTR21" s="57"/>
      <c r="PTS21" s="57"/>
      <c r="PTT21" s="57"/>
      <c r="PTU21" s="57"/>
      <c r="PTV21" s="57"/>
      <c r="PTW21" s="57"/>
      <c r="PTX21" s="57"/>
      <c r="PTY21" s="57"/>
      <c r="PTZ21" s="57"/>
      <c r="PUA21" s="57"/>
      <c r="PUB21" s="57"/>
      <c r="PUC21" s="57"/>
      <c r="PUD21" s="57"/>
      <c r="PUE21" s="57"/>
      <c r="PUF21" s="57"/>
      <c r="PUG21" s="57"/>
      <c r="PUH21" s="57"/>
      <c r="PUI21" s="57"/>
      <c r="PUJ21" s="57"/>
      <c r="PUK21" s="57"/>
      <c r="PUL21" s="57"/>
      <c r="PUM21" s="57"/>
      <c r="PUN21" s="57"/>
      <c r="PUO21" s="57"/>
      <c r="PUP21" s="57"/>
      <c r="PUQ21" s="57"/>
      <c r="PUR21" s="57"/>
      <c r="PUS21" s="57"/>
      <c r="PUT21" s="57"/>
      <c r="PUU21" s="57"/>
      <c r="PUV21" s="57"/>
      <c r="PUW21" s="57"/>
      <c r="PUX21" s="57"/>
      <c r="PUY21" s="57"/>
      <c r="PUZ21" s="57"/>
      <c r="PVA21" s="57"/>
      <c r="PVB21" s="57"/>
      <c r="PVC21" s="57"/>
      <c r="PVD21" s="57"/>
      <c r="PVE21" s="57"/>
      <c r="PVF21" s="57"/>
      <c r="PVG21" s="57"/>
      <c r="PVH21" s="57"/>
      <c r="PVI21" s="57"/>
      <c r="PVJ21" s="57"/>
      <c r="PVK21" s="57"/>
      <c r="PVL21" s="57"/>
      <c r="PVM21" s="57"/>
      <c r="PVN21" s="57"/>
      <c r="PVO21" s="57"/>
      <c r="PVP21" s="57"/>
      <c r="PVQ21" s="57"/>
      <c r="PVR21" s="57"/>
      <c r="PVS21" s="57"/>
      <c r="PVT21" s="57"/>
      <c r="PVU21" s="57"/>
      <c r="PVV21" s="57"/>
      <c r="PVW21" s="57"/>
      <c r="PVX21" s="57"/>
      <c r="PVY21" s="57"/>
      <c r="PVZ21" s="57"/>
      <c r="PWA21" s="57"/>
      <c r="PWB21" s="57"/>
      <c r="PWC21" s="57"/>
      <c r="PWD21" s="57"/>
      <c r="PWE21" s="57"/>
      <c r="PWF21" s="57"/>
      <c r="PWG21" s="57"/>
      <c r="PWH21" s="57"/>
      <c r="PWI21" s="57"/>
      <c r="PWJ21" s="57"/>
      <c r="PWK21" s="57"/>
      <c r="PWL21" s="57"/>
      <c r="PWM21" s="57"/>
      <c r="PWN21" s="57"/>
      <c r="PWO21" s="57"/>
      <c r="PWP21" s="57"/>
      <c r="PWQ21" s="57"/>
      <c r="PWR21" s="57"/>
      <c r="PWS21" s="57"/>
      <c r="PWT21" s="57"/>
      <c r="PWU21" s="57"/>
      <c r="PWV21" s="57"/>
      <c r="PWW21" s="57"/>
      <c r="PWX21" s="57"/>
      <c r="PWY21" s="57"/>
      <c r="PWZ21" s="57"/>
      <c r="PXA21" s="57"/>
      <c r="PXB21" s="57"/>
      <c r="PXC21" s="57"/>
      <c r="PXD21" s="57"/>
      <c r="PXE21" s="57"/>
      <c r="PXF21" s="57"/>
      <c r="PXG21" s="57"/>
      <c r="PXH21" s="57"/>
      <c r="PXI21" s="57"/>
      <c r="PXJ21" s="57"/>
      <c r="PXK21" s="57"/>
      <c r="PXL21" s="57"/>
      <c r="PXM21" s="57"/>
      <c r="PXN21" s="57"/>
      <c r="PXO21" s="57"/>
      <c r="PXP21" s="57"/>
      <c r="PXQ21" s="57"/>
      <c r="PXR21" s="57"/>
      <c r="PXS21" s="57"/>
      <c r="PXT21" s="57"/>
      <c r="PXU21" s="57"/>
      <c r="PXV21" s="57"/>
      <c r="PXW21" s="57"/>
      <c r="PXX21" s="57"/>
      <c r="PXY21" s="57"/>
      <c r="PXZ21" s="57"/>
      <c r="PYA21" s="57"/>
      <c r="PYB21" s="57"/>
      <c r="PYC21" s="57"/>
      <c r="PYD21" s="57"/>
      <c r="PYE21" s="57"/>
      <c r="PYF21" s="57"/>
      <c r="PYG21" s="57"/>
      <c r="PYH21" s="57"/>
      <c r="PYI21" s="57"/>
      <c r="PYJ21" s="57"/>
      <c r="PYK21" s="57"/>
      <c r="PYL21" s="57"/>
      <c r="PYM21" s="57"/>
      <c r="PYN21" s="57"/>
      <c r="PYO21" s="57"/>
      <c r="PYP21" s="57"/>
      <c r="PYQ21" s="57"/>
      <c r="PYR21" s="57"/>
      <c r="PYS21" s="57"/>
      <c r="PYT21" s="57"/>
      <c r="PYU21" s="57"/>
      <c r="PYV21" s="57"/>
      <c r="PYW21" s="57"/>
      <c r="PYX21" s="57"/>
      <c r="PYY21" s="57"/>
      <c r="PYZ21" s="57"/>
      <c r="PZA21" s="57"/>
      <c r="PZB21" s="57"/>
      <c r="PZC21" s="57"/>
      <c r="PZD21" s="57"/>
      <c r="PZE21" s="57"/>
      <c r="PZF21" s="57"/>
      <c r="PZG21" s="57"/>
      <c r="PZH21" s="57"/>
      <c r="PZI21" s="57"/>
      <c r="PZJ21" s="57"/>
      <c r="PZK21" s="57"/>
      <c r="PZL21" s="57"/>
      <c r="PZM21" s="57"/>
      <c r="PZN21" s="57"/>
      <c r="PZO21" s="57"/>
      <c r="PZP21" s="57"/>
      <c r="PZQ21" s="57"/>
      <c r="PZR21" s="57"/>
      <c r="PZS21" s="57"/>
      <c r="PZT21" s="57"/>
      <c r="PZU21" s="57"/>
      <c r="PZV21" s="57"/>
      <c r="PZW21" s="57"/>
      <c r="PZX21" s="57"/>
      <c r="PZY21" s="57"/>
      <c r="PZZ21" s="57"/>
      <c r="QAA21" s="57"/>
      <c r="QAB21" s="57"/>
      <c r="QAC21" s="57"/>
      <c r="QAD21" s="57"/>
      <c r="QAE21" s="57"/>
      <c r="QAF21" s="57"/>
      <c r="QAG21" s="57"/>
      <c r="QAH21" s="57"/>
      <c r="QAI21" s="57"/>
      <c r="QAJ21" s="57"/>
      <c r="QAK21" s="57"/>
      <c r="QAL21" s="57"/>
      <c r="QAM21" s="57"/>
      <c r="QAN21" s="57"/>
      <c r="QAO21" s="57"/>
      <c r="QAP21" s="57"/>
      <c r="QAQ21" s="57"/>
      <c r="QAR21" s="57"/>
      <c r="QAS21" s="57"/>
      <c r="QAT21" s="57"/>
      <c r="QAU21" s="57"/>
      <c r="QAV21" s="57"/>
      <c r="QAW21" s="57"/>
      <c r="QAX21" s="57"/>
      <c r="QAY21" s="57"/>
      <c r="QAZ21" s="57"/>
      <c r="QBA21" s="57"/>
      <c r="QBB21" s="57"/>
      <c r="QBC21" s="57"/>
      <c r="QBD21" s="57"/>
      <c r="QBE21" s="57"/>
      <c r="QBF21" s="57"/>
      <c r="QBG21" s="57"/>
      <c r="QBH21" s="57"/>
      <c r="QBI21" s="57"/>
      <c r="QBJ21" s="57"/>
      <c r="QBK21" s="57"/>
      <c r="QBL21" s="57"/>
      <c r="QBM21" s="57"/>
      <c r="QBN21" s="57"/>
      <c r="QBO21" s="57"/>
      <c r="QBP21" s="57"/>
      <c r="QBQ21" s="57"/>
      <c r="QBR21" s="57"/>
      <c r="QBS21" s="57"/>
      <c r="QBT21" s="57"/>
      <c r="QBU21" s="57"/>
      <c r="QBV21" s="57"/>
      <c r="QBW21" s="57"/>
      <c r="QBX21" s="57"/>
      <c r="QBY21" s="57"/>
      <c r="QBZ21" s="57"/>
      <c r="QCA21" s="57"/>
      <c r="QCB21" s="57"/>
      <c r="QCC21" s="57"/>
      <c r="QCD21" s="57"/>
      <c r="QCE21" s="57"/>
      <c r="QCF21" s="57"/>
      <c r="QCG21" s="57"/>
      <c r="QCH21" s="57"/>
      <c r="QCI21" s="57"/>
      <c r="QCJ21" s="57"/>
      <c r="QCK21" s="57"/>
      <c r="QCL21" s="57"/>
      <c r="QCM21" s="57"/>
      <c r="QCN21" s="57"/>
      <c r="QCO21" s="57"/>
      <c r="QCP21" s="57"/>
      <c r="QCQ21" s="57"/>
      <c r="QCR21" s="57"/>
      <c r="QCS21" s="57"/>
      <c r="QCT21" s="57"/>
      <c r="QCU21" s="57"/>
      <c r="QCV21" s="57"/>
      <c r="QCW21" s="57"/>
      <c r="QCX21" s="57"/>
      <c r="QCY21" s="57"/>
      <c r="QCZ21" s="57"/>
      <c r="QDA21" s="57"/>
      <c r="QDB21" s="57"/>
      <c r="QDC21" s="57"/>
      <c r="QDD21" s="57"/>
      <c r="QDE21" s="57"/>
      <c r="QDF21" s="57"/>
      <c r="QDG21" s="57"/>
      <c r="QDH21" s="57"/>
      <c r="QDI21" s="57"/>
      <c r="QDJ21" s="57"/>
      <c r="QDK21" s="57"/>
      <c r="QDL21" s="57"/>
      <c r="QDM21" s="57"/>
      <c r="QDN21" s="57"/>
      <c r="QDO21" s="57"/>
      <c r="QDP21" s="57"/>
      <c r="QDQ21" s="57"/>
      <c r="QDR21" s="57"/>
      <c r="QDS21" s="57"/>
      <c r="QDT21" s="57"/>
      <c r="QDU21" s="57"/>
      <c r="QDV21" s="57"/>
      <c r="QDW21" s="57"/>
      <c r="QDX21" s="57"/>
      <c r="QDY21" s="57"/>
      <c r="QDZ21" s="57"/>
      <c r="QEA21" s="57"/>
      <c r="QEB21" s="57"/>
      <c r="QEC21" s="57"/>
      <c r="QED21" s="57"/>
      <c r="QEE21" s="57"/>
      <c r="QEF21" s="57"/>
      <c r="QEG21" s="57"/>
      <c r="QEH21" s="57"/>
      <c r="QEI21" s="57"/>
      <c r="QEJ21" s="57"/>
      <c r="QEK21" s="57"/>
      <c r="QEL21" s="57"/>
      <c r="QEM21" s="57"/>
      <c r="QEN21" s="57"/>
      <c r="QEO21" s="57"/>
      <c r="QEP21" s="57"/>
      <c r="QEQ21" s="57"/>
      <c r="QER21" s="57"/>
      <c r="QES21" s="57"/>
      <c r="QET21" s="57"/>
      <c r="QEU21" s="57"/>
      <c r="QEV21" s="57"/>
      <c r="QEW21" s="57"/>
      <c r="QEX21" s="57"/>
      <c r="QEY21" s="57"/>
      <c r="QEZ21" s="57"/>
      <c r="QFA21" s="57"/>
      <c r="QFB21" s="57"/>
      <c r="QFC21" s="57"/>
      <c r="QFD21" s="57"/>
      <c r="QFE21" s="57"/>
      <c r="QFF21" s="57"/>
      <c r="QFG21" s="57"/>
      <c r="QFH21" s="57"/>
      <c r="QFI21" s="57"/>
      <c r="QFJ21" s="57"/>
      <c r="QFK21" s="57"/>
      <c r="QFL21" s="57"/>
      <c r="QFM21" s="57"/>
      <c r="QFN21" s="57"/>
      <c r="QFO21" s="57"/>
      <c r="QFP21" s="57"/>
      <c r="QFQ21" s="57"/>
      <c r="QFR21" s="57"/>
      <c r="QFS21" s="57"/>
      <c r="QFT21" s="57"/>
      <c r="QFU21" s="57"/>
      <c r="QFV21" s="57"/>
      <c r="QFW21" s="57"/>
      <c r="QFX21" s="57"/>
      <c r="QFY21" s="57"/>
      <c r="QFZ21" s="57"/>
      <c r="QGA21" s="57"/>
      <c r="QGB21" s="57"/>
      <c r="QGC21" s="57"/>
      <c r="QGD21" s="57"/>
      <c r="QGE21" s="57"/>
      <c r="QGF21" s="57"/>
      <c r="QGG21" s="57"/>
      <c r="QGH21" s="57"/>
      <c r="QGI21" s="57"/>
      <c r="QGJ21" s="57"/>
      <c r="QGK21" s="57"/>
      <c r="QGL21" s="57"/>
      <c r="QGM21" s="57"/>
      <c r="QGN21" s="57"/>
      <c r="QGO21" s="57"/>
      <c r="QGP21" s="57"/>
      <c r="QGQ21" s="57"/>
      <c r="QGR21" s="57"/>
      <c r="QGS21" s="57"/>
      <c r="QGT21" s="57"/>
      <c r="QGU21" s="57"/>
      <c r="QGV21" s="57"/>
      <c r="QGW21" s="57"/>
      <c r="QGX21" s="57"/>
      <c r="QGY21" s="57"/>
      <c r="QGZ21" s="57"/>
      <c r="QHA21" s="57"/>
      <c r="QHB21" s="57"/>
      <c r="QHC21" s="57"/>
      <c r="QHD21" s="57"/>
      <c r="QHE21" s="57"/>
      <c r="QHF21" s="57"/>
      <c r="QHG21" s="57"/>
      <c r="QHH21" s="57"/>
      <c r="QHI21" s="57"/>
      <c r="QHJ21" s="57"/>
      <c r="QHK21" s="57"/>
      <c r="QHL21" s="57"/>
      <c r="QHM21" s="57"/>
      <c r="QHN21" s="57"/>
      <c r="QHO21" s="57"/>
      <c r="QHP21" s="57"/>
      <c r="QHQ21" s="57"/>
      <c r="QHR21" s="57"/>
      <c r="QHS21" s="57"/>
      <c r="QHT21" s="57"/>
      <c r="QHU21" s="57"/>
      <c r="QHV21" s="57"/>
      <c r="QHW21" s="57"/>
      <c r="QHX21" s="57"/>
      <c r="QHY21" s="57"/>
      <c r="QHZ21" s="57"/>
      <c r="QIA21" s="57"/>
      <c r="QIB21" s="57"/>
      <c r="QIC21" s="57"/>
      <c r="QID21" s="57"/>
      <c r="QIE21" s="57"/>
      <c r="QIF21" s="57"/>
      <c r="QIG21" s="57"/>
      <c r="QIH21" s="57"/>
      <c r="QII21" s="57"/>
      <c r="QIJ21" s="57"/>
      <c r="QIK21" s="57"/>
      <c r="QIL21" s="57"/>
      <c r="QIM21" s="57"/>
      <c r="QIN21" s="57"/>
      <c r="QIO21" s="57"/>
      <c r="QIP21" s="57"/>
      <c r="QIQ21" s="57"/>
      <c r="QIR21" s="57"/>
      <c r="QIS21" s="57"/>
      <c r="QIT21" s="57"/>
      <c r="QIU21" s="57"/>
      <c r="QIV21" s="57"/>
      <c r="QIW21" s="57"/>
      <c r="QIX21" s="57"/>
      <c r="QIY21" s="57"/>
      <c r="QIZ21" s="57"/>
      <c r="QJA21" s="57"/>
      <c r="QJB21" s="57"/>
      <c r="QJC21" s="57"/>
      <c r="QJD21" s="57"/>
      <c r="QJE21" s="57"/>
      <c r="QJF21" s="57"/>
      <c r="QJG21" s="57"/>
      <c r="QJH21" s="57"/>
      <c r="QJI21" s="57"/>
      <c r="QJJ21" s="57"/>
      <c r="QJK21" s="57"/>
      <c r="QJL21" s="57"/>
      <c r="QJM21" s="57"/>
      <c r="QJN21" s="57"/>
      <c r="QJO21" s="57"/>
      <c r="QJP21" s="57"/>
      <c r="QJQ21" s="57"/>
      <c r="QJR21" s="57"/>
      <c r="QJS21" s="57"/>
      <c r="QJT21" s="57"/>
      <c r="QJU21" s="57"/>
      <c r="QJV21" s="57"/>
      <c r="QJW21" s="57"/>
      <c r="QJX21" s="57"/>
      <c r="QJY21" s="57"/>
      <c r="QJZ21" s="57"/>
      <c r="QKA21" s="57"/>
      <c r="QKB21" s="57"/>
      <c r="QKC21" s="57"/>
      <c r="QKD21" s="57"/>
      <c r="QKE21" s="57"/>
      <c r="QKF21" s="57"/>
      <c r="QKG21" s="57"/>
      <c r="QKH21" s="57"/>
      <c r="QKI21" s="57"/>
      <c r="QKJ21" s="57"/>
      <c r="QKK21" s="57"/>
      <c r="QKL21" s="57"/>
      <c r="QKM21" s="57"/>
      <c r="QKN21" s="57"/>
      <c r="QKO21" s="57"/>
      <c r="QKP21" s="57"/>
      <c r="QKQ21" s="57"/>
      <c r="QKR21" s="57"/>
      <c r="QKS21" s="57"/>
      <c r="QKT21" s="57"/>
      <c r="QKU21" s="57"/>
      <c r="QKV21" s="57"/>
      <c r="QKW21" s="57"/>
      <c r="QKX21" s="57"/>
      <c r="QKY21" s="57"/>
      <c r="QKZ21" s="57"/>
      <c r="QLA21" s="57"/>
      <c r="QLB21" s="57"/>
      <c r="QLC21" s="57"/>
      <c r="QLD21" s="57"/>
      <c r="QLE21" s="57"/>
      <c r="QLF21" s="57"/>
      <c r="QLG21" s="57"/>
      <c r="QLH21" s="57"/>
      <c r="QLI21" s="57"/>
      <c r="QLJ21" s="57"/>
      <c r="QLK21" s="57"/>
      <c r="QLL21" s="57"/>
      <c r="QLM21" s="57"/>
      <c r="QLN21" s="57"/>
      <c r="QLO21" s="57"/>
      <c r="QLP21" s="57"/>
      <c r="QLQ21" s="57"/>
      <c r="QLR21" s="57"/>
      <c r="QLS21" s="57"/>
      <c r="QLT21" s="57"/>
      <c r="QLU21" s="57"/>
      <c r="QLV21" s="57"/>
      <c r="QLW21" s="57"/>
      <c r="QLX21" s="57"/>
      <c r="QLY21" s="57"/>
      <c r="QLZ21" s="57"/>
      <c r="QMA21" s="57"/>
      <c r="QMB21" s="57"/>
      <c r="QMC21" s="57"/>
      <c r="QMD21" s="57"/>
      <c r="QME21" s="57"/>
      <c r="QMF21" s="57"/>
      <c r="QMG21" s="57"/>
      <c r="QMH21" s="57"/>
      <c r="QMI21" s="57"/>
      <c r="QMJ21" s="57"/>
      <c r="QMK21" s="57"/>
      <c r="QML21" s="57"/>
      <c r="QMM21" s="57"/>
      <c r="QMN21" s="57"/>
      <c r="QMO21" s="57"/>
      <c r="QMP21" s="57"/>
      <c r="QMQ21" s="57"/>
      <c r="QMR21" s="57"/>
      <c r="QMS21" s="57"/>
      <c r="QMT21" s="57"/>
      <c r="QMU21" s="57"/>
      <c r="QMV21" s="57"/>
      <c r="QMW21" s="57"/>
      <c r="QMX21" s="57"/>
      <c r="QMY21" s="57"/>
      <c r="QMZ21" s="57"/>
      <c r="QNA21" s="57"/>
      <c r="QNB21" s="57"/>
      <c r="QNC21" s="57"/>
      <c r="QND21" s="57"/>
      <c r="QNE21" s="57"/>
      <c r="QNF21" s="57"/>
      <c r="QNG21" s="57"/>
      <c r="QNH21" s="57"/>
      <c r="QNI21" s="57"/>
      <c r="QNJ21" s="57"/>
      <c r="QNK21" s="57"/>
      <c r="QNL21" s="57"/>
      <c r="QNM21" s="57"/>
      <c r="QNN21" s="57"/>
      <c r="QNO21" s="57"/>
      <c r="QNP21" s="57"/>
      <c r="QNQ21" s="57"/>
      <c r="QNR21" s="57"/>
      <c r="QNS21" s="57"/>
      <c r="QNT21" s="57"/>
      <c r="QNU21" s="57"/>
      <c r="QNV21" s="57"/>
      <c r="QNW21" s="57"/>
      <c r="QNX21" s="57"/>
      <c r="QNY21" s="57"/>
      <c r="QNZ21" s="57"/>
      <c r="QOA21" s="57"/>
      <c r="QOB21" s="57"/>
      <c r="QOC21" s="57"/>
      <c r="QOD21" s="57"/>
      <c r="QOE21" s="57"/>
      <c r="QOF21" s="57"/>
      <c r="QOG21" s="57"/>
      <c r="QOH21" s="57"/>
      <c r="QOI21" s="57"/>
      <c r="QOJ21" s="57"/>
      <c r="QOK21" s="57"/>
      <c r="QOL21" s="57"/>
      <c r="QOM21" s="57"/>
      <c r="QON21" s="57"/>
      <c r="QOO21" s="57"/>
      <c r="QOP21" s="57"/>
      <c r="QOQ21" s="57"/>
      <c r="QOR21" s="57"/>
      <c r="QOS21" s="57"/>
      <c r="QOT21" s="57"/>
      <c r="QOU21" s="57"/>
      <c r="QOV21" s="57"/>
      <c r="QOW21" s="57"/>
      <c r="QOX21" s="57"/>
      <c r="QOY21" s="57"/>
      <c r="QOZ21" s="57"/>
      <c r="QPA21" s="57"/>
      <c r="QPB21" s="57"/>
      <c r="QPC21" s="57"/>
      <c r="QPD21" s="57"/>
      <c r="QPE21" s="57"/>
      <c r="QPF21" s="57"/>
      <c r="QPG21" s="57"/>
      <c r="QPH21" s="57"/>
      <c r="QPI21" s="57"/>
      <c r="QPJ21" s="57"/>
      <c r="QPK21" s="57"/>
      <c r="QPL21" s="57"/>
      <c r="QPM21" s="57"/>
      <c r="QPN21" s="57"/>
      <c r="QPO21" s="57"/>
      <c r="QPP21" s="57"/>
      <c r="QPQ21" s="57"/>
      <c r="QPR21" s="57"/>
      <c r="QPS21" s="57"/>
      <c r="QPT21" s="57"/>
      <c r="QPU21" s="57"/>
      <c r="QPV21" s="57"/>
      <c r="QPW21" s="57"/>
      <c r="QPX21" s="57"/>
      <c r="QPY21" s="57"/>
      <c r="QPZ21" s="57"/>
      <c r="QQA21" s="57"/>
      <c r="QQB21" s="57"/>
      <c r="QQC21" s="57"/>
      <c r="QQD21" s="57"/>
      <c r="QQE21" s="57"/>
      <c r="QQF21" s="57"/>
      <c r="QQG21" s="57"/>
      <c r="QQH21" s="57"/>
      <c r="QQI21" s="57"/>
      <c r="QQJ21" s="57"/>
      <c r="QQK21" s="57"/>
      <c r="QQL21" s="57"/>
      <c r="QQM21" s="57"/>
      <c r="QQN21" s="57"/>
      <c r="QQO21" s="57"/>
      <c r="QQP21" s="57"/>
      <c r="QQQ21" s="57"/>
      <c r="QQR21" s="57"/>
      <c r="QQS21" s="57"/>
      <c r="QQT21" s="57"/>
      <c r="QQU21" s="57"/>
      <c r="QQV21" s="57"/>
      <c r="QQW21" s="57"/>
      <c r="QQX21" s="57"/>
      <c r="QQY21" s="57"/>
      <c r="QQZ21" s="57"/>
      <c r="QRA21" s="57"/>
      <c r="QRB21" s="57"/>
      <c r="QRC21" s="57"/>
      <c r="QRD21" s="57"/>
      <c r="QRE21" s="57"/>
      <c r="QRF21" s="57"/>
      <c r="QRG21" s="57"/>
      <c r="QRH21" s="57"/>
      <c r="QRI21" s="57"/>
      <c r="QRJ21" s="57"/>
      <c r="QRK21" s="57"/>
      <c r="QRL21" s="57"/>
      <c r="QRM21" s="57"/>
      <c r="QRN21" s="57"/>
      <c r="QRO21" s="57"/>
      <c r="QRP21" s="57"/>
      <c r="QRQ21" s="57"/>
      <c r="QRR21" s="57"/>
      <c r="QRS21" s="57"/>
      <c r="QRT21" s="57"/>
      <c r="QRU21" s="57"/>
      <c r="QRV21" s="57"/>
      <c r="QRW21" s="57"/>
      <c r="QRX21" s="57"/>
      <c r="QRY21" s="57"/>
      <c r="QRZ21" s="57"/>
      <c r="QSA21" s="57"/>
      <c r="QSB21" s="57"/>
      <c r="QSC21" s="57"/>
      <c r="QSD21" s="57"/>
      <c r="QSE21" s="57"/>
      <c r="QSF21" s="57"/>
      <c r="QSG21" s="57"/>
      <c r="QSH21" s="57"/>
      <c r="QSI21" s="57"/>
      <c r="QSJ21" s="57"/>
      <c r="QSK21" s="57"/>
      <c r="QSL21" s="57"/>
      <c r="QSM21" s="57"/>
      <c r="QSN21" s="57"/>
      <c r="QSO21" s="57"/>
      <c r="QSP21" s="57"/>
      <c r="QSQ21" s="57"/>
      <c r="QSR21" s="57"/>
      <c r="QSS21" s="57"/>
      <c r="QST21" s="57"/>
      <c r="QSU21" s="57"/>
      <c r="QSV21" s="57"/>
      <c r="QSW21" s="57"/>
      <c r="QSX21" s="57"/>
      <c r="QSY21" s="57"/>
      <c r="QSZ21" s="57"/>
      <c r="QTA21" s="57"/>
      <c r="QTB21" s="57"/>
      <c r="QTC21" s="57"/>
      <c r="QTD21" s="57"/>
      <c r="QTE21" s="57"/>
      <c r="QTF21" s="57"/>
      <c r="QTG21" s="57"/>
      <c r="QTH21" s="57"/>
      <c r="QTI21" s="57"/>
      <c r="QTJ21" s="57"/>
      <c r="QTK21" s="57"/>
      <c r="QTL21" s="57"/>
      <c r="QTM21" s="57"/>
      <c r="QTN21" s="57"/>
      <c r="QTO21" s="57"/>
      <c r="QTP21" s="57"/>
      <c r="QTQ21" s="57"/>
      <c r="QTR21" s="57"/>
      <c r="QTS21" s="57"/>
      <c r="QTT21" s="57"/>
      <c r="QTU21" s="57"/>
      <c r="QTV21" s="57"/>
      <c r="QTW21" s="57"/>
      <c r="QTX21" s="57"/>
      <c r="QTY21" s="57"/>
      <c r="QTZ21" s="57"/>
      <c r="QUA21" s="57"/>
      <c r="QUB21" s="57"/>
      <c r="QUC21" s="57"/>
      <c r="QUD21" s="57"/>
      <c r="QUE21" s="57"/>
      <c r="QUF21" s="57"/>
      <c r="QUG21" s="57"/>
      <c r="QUH21" s="57"/>
      <c r="QUI21" s="57"/>
      <c r="QUJ21" s="57"/>
      <c r="QUK21" s="57"/>
      <c r="QUL21" s="57"/>
      <c r="QUM21" s="57"/>
      <c r="QUN21" s="57"/>
      <c r="QUO21" s="57"/>
      <c r="QUP21" s="57"/>
      <c r="QUQ21" s="57"/>
      <c r="QUR21" s="57"/>
      <c r="QUS21" s="57"/>
      <c r="QUT21" s="57"/>
      <c r="QUU21" s="57"/>
      <c r="QUV21" s="57"/>
      <c r="QUW21" s="57"/>
      <c r="QUX21" s="57"/>
      <c r="QUY21" s="57"/>
      <c r="QUZ21" s="57"/>
      <c r="QVA21" s="57"/>
      <c r="QVB21" s="57"/>
      <c r="QVC21" s="57"/>
      <c r="QVD21" s="57"/>
      <c r="QVE21" s="57"/>
      <c r="QVF21" s="57"/>
      <c r="QVG21" s="57"/>
      <c r="QVH21" s="57"/>
      <c r="QVI21" s="57"/>
      <c r="QVJ21" s="57"/>
      <c r="QVK21" s="57"/>
      <c r="QVL21" s="57"/>
      <c r="QVM21" s="57"/>
      <c r="QVN21" s="57"/>
      <c r="QVO21" s="57"/>
      <c r="QVP21" s="57"/>
      <c r="QVQ21" s="57"/>
      <c r="QVR21" s="57"/>
      <c r="QVS21" s="57"/>
      <c r="QVT21" s="57"/>
      <c r="QVU21" s="57"/>
      <c r="QVV21" s="57"/>
      <c r="QVW21" s="57"/>
      <c r="QVX21" s="57"/>
      <c r="QVY21" s="57"/>
      <c r="QVZ21" s="57"/>
      <c r="QWA21" s="57"/>
      <c r="QWB21" s="57"/>
      <c r="QWC21" s="57"/>
      <c r="QWD21" s="57"/>
      <c r="QWE21" s="57"/>
      <c r="QWF21" s="57"/>
      <c r="QWG21" s="57"/>
      <c r="QWH21" s="57"/>
      <c r="QWI21" s="57"/>
      <c r="QWJ21" s="57"/>
      <c r="QWK21" s="57"/>
      <c r="QWL21" s="57"/>
      <c r="QWM21" s="57"/>
      <c r="QWN21" s="57"/>
      <c r="QWO21" s="57"/>
      <c r="QWP21" s="57"/>
      <c r="QWQ21" s="57"/>
      <c r="QWR21" s="57"/>
      <c r="QWS21" s="57"/>
      <c r="QWT21" s="57"/>
      <c r="QWU21" s="57"/>
      <c r="QWV21" s="57"/>
      <c r="QWW21" s="57"/>
      <c r="QWX21" s="57"/>
      <c r="QWY21" s="57"/>
      <c r="QWZ21" s="57"/>
      <c r="QXA21" s="57"/>
      <c r="QXB21" s="57"/>
      <c r="QXC21" s="57"/>
      <c r="QXD21" s="57"/>
      <c r="QXE21" s="57"/>
      <c r="QXF21" s="57"/>
      <c r="QXG21" s="57"/>
      <c r="QXH21" s="57"/>
      <c r="QXI21" s="57"/>
      <c r="QXJ21" s="57"/>
      <c r="QXK21" s="57"/>
      <c r="QXL21" s="57"/>
      <c r="QXM21" s="57"/>
      <c r="QXN21" s="57"/>
      <c r="QXO21" s="57"/>
      <c r="QXP21" s="57"/>
      <c r="QXQ21" s="57"/>
      <c r="QXR21" s="57"/>
      <c r="QXS21" s="57"/>
      <c r="QXT21" s="57"/>
      <c r="QXU21" s="57"/>
      <c r="QXV21" s="57"/>
      <c r="QXW21" s="57"/>
      <c r="QXX21" s="57"/>
      <c r="QXY21" s="57"/>
      <c r="QXZ21" s="57"/>
      <c r="QYA21" s="57"/>
      <c r="QYB21" s="57"/>
      <c r="QYC21" s="57"/>
      <c r="QYD21" s="57"/>
      <c r="QYE21" s="57"/>
      <c r="QYF21" s="57"/>
      <c r="QYG21" s="57"/>
      <c r="QYH21" s="57"/>
      <c r="QYI21" s="57"/>
      <c r="QYJ21" s="57"/>
      <c r="QYK21" s="57"/>
      <c r="QYL21" s="57"/>
      <c r="QYM21" s="57"/>
      <c r="QYN21" s="57"/>
      <c r="QYO21" s="57"/>
      <c r="QYP21" s="57"/>
      <c r="QYQ21" s="57"/>
      <c r="QYR21" s="57"/>
      <c r="QYS21" s="57"/>
      <c r="QYT21" s="57"/>
      <c r="QYU21" s="57"/>
      <c r="QYV21" s="57"/>
      <c r="QYW21" s="57"/>
      <c r="QYX21" s="57"/>
      <c r="QYY21" s="57"/>
      <c r="QYZ21" s="57"/>
      <c r="QZA21" s="57"/>
      <c r="QZB21" s="57"/>
      <c r="QZC21" s="57"/>
      <c r="QZD21" s="57"/>
      <c r="QZE21" s="57"/>
      <c r="QZF21" s="57"/>
      <c r="QZG21" s="57"/>
      <c r="QZH21" s="57"/>
      <c r="QZI21" s="57"/>
      <c r="QZJ21" s="57"/>
      <c r="QZK21" s="57"/>
      <c r="QZL21" s="57"/>
      <c r="QZM21" s="57"/>
      <c r="QZN21" s="57"/>
      <c r="QZO21" s="57"/>
      <c r="QZP21" s="57"/>
      <c r="QZQ21" s="57"/>
      <c r="QZR21" s="57"/>
      <c r="QZS21" s="57"/>
      <c r="QZT21" s="57"/>
      <c r="QZU21" s="57"/>
      <c r="QZV21" s="57"/>
      <c r="QZW21" s="57"/>
      <c r="QZX21" s="57"/>
      <c r="QZY21" s="57"/>
      <c r="QZZ21" s="57"/>
      <c r="RAA21" s="57"/>
      <c r="RAB21" s="57"/>
      <c r="RAC21" s="57"/>
      <c r="RAD21" s="57"/>
      <c r="RAE21" s="57"/>
      <c r="RAF21" s="57"/>
      <c r="RAG21" s="57"/>
      <c r="RAH21" s="57"/>
      <c r="RAI21" s="57"/>
      <c r="RAJ21" s="57"/>
      <c r="RAK21" s="57"/>
      <c r="RAL21" s="57"/>
      <c r="RAM21" s="57"/>
      <c r="RAN21" s="57"/>
      <c r="RAO21" s="57"/>
      <c r="RAP21" s="57"/>
      <c r="RAQ21" s="57"/>
      <c r="RAR21" s="57"/>
      <c r="RAS21" s="57"/>
      <c r="RAT21" s="57"/>
      <c r="RAU21" s="57"/>
      <c r="RAV21" s="57"/>
      <c r="RAW21" s="57"/>
      <c r="RAX21" s="57"/>
      <c r="RAY21" s="57"/>
      <c r="RAZ21" s="57"/>
      <c r="RBA21" s="57"/>
      <c r="RBB21" s="57"/>
      <c r="RBC21" s="57"/>
      <c r="RBD21" s="57"/>
      <c r="RBE21" s="57"/>
      <c r="RBF21" s="57"/>
      <c r="RBG21" s="57"/>
      <c r="RBH21" s="57"/>
      <c r="RBI21" s="57"/>
      <c r="RBJ21" s="57"/>
      <c r="RBK21" s="57"/>
      <c r="RBL21" s="57"/>
      <c r="RBM21" s="57"/>
      <c r="RBN21" s="57"/>
      <c r="RBO21" s="57"/>
      <c r="RBP21" s="57"/>
      <c r="RBQ21" s="57"/>
      <c r="RBR21" s="57"/>
      <c r="RBS21" s="57"/>
      <c r="RBT21" s="57"/>
      <c r="RBU21" s="57"/>
      <c r="RBV21" s="57"/>
      <c r="RBW21" s="57"/>
      <c r="RBX21" s="57"/>
      <c r="RBY21" s="57"/>
      <c r="RBZ21" s="57"/>
      <c r="RCA21" s="57"/>
      <c r="RCB21" s="57"/>
      <c r="RCC21" s="57"/>
      <c r="RCD21" s="57"/>
      <c r="RCE21" s="57"/>
      <c r="RCF21" s="57"/>
      <c r="RCG21" s="57"/>
      <c r="RCH21" s="57"/>
      <c r="RCI21" s="57"/>
      <c r="RCJ21" s="57"/>
      <c r="RCK21" s="57"/>
      <c r="RCL21" s="57"/>
      <c r="RCM21" s="57"/>
      <c r="RCN21" s="57"/>
      <c r="RCO21" s="57"/>
      <c r="RCP21" s="57"/>
      <c r="RCQ21" s="57"/>
      <c r="RCR21" s="57"/>
      <c r="RCS21" s="57"/>
      <c r="RCT21" s="57"/>
      <c r="RCU21" s="57"/>
      <c r="RCV21" s="57"/>
      <c r="RCW21" s="57"/>
      <c r="RCX21" s="57"/>
      <c r="RCY21" s="57"/>
      <c r="RCZ21" s="57"/>
      <c r="RDA21" s="57"/>
      <c r="RDB21" s="57"/>
      <c r="RDC21" s="57"/>
      <c r="RDD21" s="57"/>
      <c r="RDE21" s="57"/>
      <c r="RDF21" s="57"/>
      <c r="RDG21" s="57"/>
      <c r="RDH21" s="57"/>
      <c r="RDI21" s="57"/>
      <c r="RDJ21" s="57"/>
      <c r="RDK21" s="57"/>
      <c r="RDL21" s="57"/>
      <c r="RDM21" s="57"/>
      <c r="RDN21" s="57"/>
      <c r="RDO21" s="57"/>
      <c r="RDP21" s="57"/>
      <c r="RDQ21" s="57"/>
      <c r="RDR21" s="57"/>
      <c r="RDS21" s="57"/>
      <c r="RDT21" s="57"/>
      <c r="RDU21" s="57"/>
      <c r="RDV21" s="57"/>
      <c r="RDW21" s="57"/>
      <c r="RDX21" s="57"/>
      <c r="RDY21" s="57"/>
      <c r="RDZ21" s="57"/>
      <c r="REA21" s="57"/>
      <c r="REB21" s="57"/>
      <c r="REC21" s="57"/>
      <c r="RED21" s="57"/>
      <c r="REE21" s="57"/>
      <c r="REF21" s="57"/>
      <c r="REG21" s="57"/>
      <c r="REH21" s="57"/>
      <c r="REI21" s="57"/>
      <c r="REJ21" s="57"/>
      <c r="REK21" s="57"/>
      <c r="REL21" s="57"/>
      <c r="REM21" s="57"/>
      <c r="REN21" s="57"/>
      <c r="REO21" s="57"/>
      <c r="REP21" s="57"/>
      <c r="REQ21" s="57"/>
      <c r="RER21" s="57"/>
      <c r="RES21" s="57"/>
      <c r="RET21" s="57"/>
      <c r="REU21" s="57"/>
      <c r="REV21" s="57"/>
      <c r="REW21" s="57"/>
      <c r="REX21" s="57"/>
      <c r="REY21" s="57"/>
      <c r="REZ21" s="57"/>
      <c r="RFA21" s="57"/>
      <c r="RFB21" s="57"/>
      <c r="RFC21" s="57"/>
      <c r="RFD21" s="57"/>
      <c r="RFE21" s="57"/>
      <c r="RFF21" s="57"/>
      <c r="RFG21" s="57"/>
      <c r="RFH21" s="57"/>
      <c r="RFI21" s="57"/>
      <c r="RFJ21" s="57"/>
      <c r="RFK21" s="57"/>
      <c r="RFL21" s="57"/>
      <c r="RFM21" s="57"/>
      <c r="RFN21" s="57"/>
      <c r="RFO21" s="57"/>
      <c r="RFP21" s="57"/>
      <c r="RFQ21" s="57"/>
      <c r="RFR21" s="57"/>
      <c r="RFS21" s="57"/>
      <c r="RFT21" s="57"/>
      <c r="RFU21" s="57"/>
      <c r="RFV21" s="57"/>
      <c r="RFW21" s="57"/>
      <c r="RFX21" s="57"/>
      <c r="RFY21" s="57"/>
      <c r="RFZ21" s="57"/>
      <c r="RGA21" s="57"/>
      <c r="RGB21" s="57"/>
      <c r="RGC21" s="57"/>
      <c r="RGD21" s="57"/>
      <c r="RGE21" s="57"/>
      <c r="RGF21" s="57"/>
      <c r="RGG21" s="57"/>
      <c r="RGH21" s="57"/>
      <c r="RGI21" s="57"/>
      <c r="RGJ21" s="57"/>
      <c r="RGK21" s="57"/>
      <c r="RGL21" s="57"/>
      <c r="RGM21" s="57"/>
      <c r="RGN21" s="57"/>
      <c r="RGO21" s="57"/>
      <c r="RGP21" s="57"/>
      <c r="RGQ21" s="57"/>
      <c r="RGR21" s="57"/>
      <c r="RGS21" s="57"/>
      <c r="RGT21" s="57"/>
      <c r="RGU21" s="57"/>
      <c r="RGV21" s="57"/>
      <c r="RGW21" s="57"/>
      <c r="RGX21" s="57"/>
      <c r="RGY21" s="57"/>
      <c r="RGZ21" s="57"/>
      <c r="RHA21" s="57"/>
      <c r="RHB21" s="57"/>
      <c r="RHC21" s="57"/>
      <c r="RHD21" s="57"/>
      <c r="RHE21" s="57"/>
      <c r="RHF21" s="57"/>
      <c r="RHG21" s="57"/>
      <c r="RHH21" s="57"/>
      <c r="RHI21" s="57"/>
      <c r="RHJ21" s="57"/>
      <c r="RHK21" s="57"/>
      <c r="RHL21" s="57"/>
      <c r="RHM21" s="57"/>
      <c r="RHN21" s="57"/>
      <c r="RHO21" s="57"/>
      <c r="RHP21" s="57"/>
      <c r="RHQ21" s="57"/>
      <c r="RHR21" s="57"/>
      <c r="RHS21" s="57"/>
      <c r="RHT21" s="57"/>
      <c r="RHU21" s="57"/>
      <c r="RHV21" s="57"/>
      <c r="RHW21" s="57"/>
      <c r="RHX21" s="57"/>
      <c r="RHY21" s="57"/>
      <c r="RHZ21" s="57"/>
      <c r="RIA21" s="57"/>
      <c r="RIB21" s="57"/>
      <c r="RIC21" s="57"/>
      <c r="RID21" s="57"/>
      <c r="RIE21" s="57"/>
      <c r="RIF21" s="57"/>
      <c r="RIG21" s="57"/>
      <c r="RIH21" s="57"/>
      <c r="RII21" s="57"/>
      <c r="RIJ21" s="57"/>
      <c r="RIK21" s="57"/>
      <c r="RIL21" s="57"/>
      <c r="RIM21" s="57"/>
      <c r="RIN21" s="57"/>
      <c r="RIO21" s="57"/>
      <c r="RIP21" s="57"/>
      <c r="RIQ21" s="57"/>
      <c r="RIR21" s="57"/>
      <c r="RIS21" s="57"/>
      <c r="RIT21" s="57"/>
      <c r="RIU21" s="57"/>
      <c r="RIV21" s="57"/>
      <c r="RIW21" s="57"/>
      <c r="RIX21" s="57"/>
      <c r="RIY21" s="57"/>
      <c r="RIZ21" s="57"/>
      <c r="RJA21" s="57"/>
      <c r="RJB21" s="57"/>
      <c r="RJC21" s="57"/>
      <c r="RJD21" s="57"/>
      <c r="RJE21" s="57"/>
      <c r="RJF21" s="57"/>
      <c r="RJG21" s="57"/>
      <c r="RJH21" s="57"/>
      <c r="RJI21" s="57"/>
      <c r="RJJ21" s="57"/>
      <c r="RJK21" s="57"/>
      <c r="RJL21" s="57"/>
      <c r="RJM21" s="57"/>
      <c r="RJN21" s="57"/>
      <c r="RJO21" s="57"/>
      <c r="RJP21" s="57"/>
      <c r="RJQ21" s="57"/>
      <c r="RJR21" s="57"/>
      <c r="RJS21" s="57"/>
      <c r="RJT21" s="57"/>
      <c r="RJU21" s="57"/>
      <c r="RJV21" s="57"/>
      <c r="RJW21" s="57"/>
      <c r="RJX21" s="57"/>
      <c r="RJY21" s="57"/>
      <c r="RJZ21" s="57"/>
      <c r="RKA21" s="57"/>
      <c r="RKB21" s="57"/>
      <c r="RKC21" s="57"/>
      <c r="RKD21" s="57"/>
      <c r="RKE21" s="57"/>
      <c r="RKF21" s="57"/>
      <c r="RKG21" s="57"/>
      <c r="RKH21" s="57"/>
      <c r="RKI21" s="57"/>
      <c r="RKJ21" s="57"/>
      <c r="RKK21" s="57"/>
      <c r="RKL21" s="57"/>
      <c r="RKM21" s="57"/>
      <c r="RKN21" s="57"/>
      <c r="RKO21" s="57"/>
      <c r="RKP21" s="57"/>
      <c r="RKQ21" s="57"/>
      <c r="RKR21" s="57"/>
      <c r="RKS21" s="57"/>
      <c r="RKT21" s="57"/>
      <c r="RKU21" s="57"/>
      <c r="RKV21" s="57"/>
      <c r="RKW21" s="57"/>
      <c r="RKX21" s="57"/>
      <c r="RKY21" s="57"/>
      <c r="RKZ21" s="57"/>
      <c r="RLA21" s="57"/>
      <c r="RLB21" s="57"/>
      <c r="RLC21" s="57"/>
      <c r="RLD21" s="57"/>
      <c r="RLE21" s="57"/>
      <c r="RLF21" s="57"/>
      <c r="RLG21" s="57"/>
      <c r="RLH21" s="57"/>
      <c r="RLI21" s="57"/>
      <c r="RLJ21" s="57"/>
      <c r="RLK21" s="57"/>
      <c r="RLL21" s="57"/>
      <c r="RLM21" s="57"/>
      <c r="RLN21" s="57"/>
      <c r="RLO21" s="57"/>
      <c r="RLP21" s="57"/>
      <c r="RLQ21" s="57"/>
      <c r="RLR21" s="57"/>
      <c r="RLS21" s="57"/>
      <c r="RLT21" s="57"/>
      <c r="RLU21" s="57"/>
      <c r="RLV21" s="57"/>
      <c r="RLW21" s="57"/>
      <c r="RLX21" s="57"/>
      <c r="RLY21" s="57"/>
      <c r="RLZ21" s="57"/>
      <c r="RMA21" s="57"/>
      <c r="RMB21" s="57"/>
      <c r="RMC21" s="57"/>
      <c r="RMD21" s="57"/>
      <c r="RME21" s="57"/>
      <c r="RMF21" s="57"/>
      <c r="RMG21" s="57"/>
      <c r="RMH21" s="57"/>
      <c r="RMI21" s="57"/>
      <c r="RMJ21" s="57"/>
      <c r="RMK21" s="57"/>
      <c r="RML21" s="57"/>
      <c r="RMM21" s="57"/>
      <c r="RMN21" s="57"/>
      <c r="RMO21" s="57"/>
      <c r="RMP21" s="57"/>
      <c r="RMQ21" s="57"/>
      <c r="RMR21" s="57"/>
      <c r="RMS21" s="57"/>
      <c r="RMT21" s="57"/>
      <c r="RMU21" s="57"/>
      <c r="RMV21" s="57"/>
      <c r="RMW21" s="57"/>
      <c r="RMX21" s="57"/>
      <c r="RMY21" s="57"/>
      <c r="RMZ21" s="57"/>
      <c r="RNA21" s="57"/>
      <c r="RNB21" s="57"/>
      <c r="RNC21" s="57"/>
      <c r="RND21" s="57"/>
      <c r="RNE21" s="57"/>
      <c r="RNF21" s="57"/>
      <c r="RNG21" s="57"/>
      <c r="RNH21" s="57"/>
      <c r="RNI21" s="57"/>
      <c r="RNJ21" s="57"/>
      <c r="RNK21" s="57"/>
      <c r="RNL21" s="57"/>
      <c r="RNM21" s="57"/>
      <c r="RNN21" s="57"/>
      <c r="RNO21" s="57"/>
      <c r="RNP21" s="57"/>
      <c r="RNQ21" s="57"/>
      <c r="RNR21" s="57"/>
      <c r="RNS21" s="57"/>
      <c r="RNT21" s="57"/>
      <c r="RNU21" s="57"/>
      <c r="RNV21" s="57"/>
      <c r="RNW21" s="57"/>
      <c r="RNX21" s="57"/>
      <c r="RNY21" s="57"/>
      <c r="RNZ21" s="57"/>
      <c r="ROA21" s="57"/>
      <c r="ROB21" s="57"/>
      <c r="ROC21" s="57"/>
      <c r="ROD21" s="57"/>
      <c r="ROE21" s="57"/>
      <c r="ROF21" s="57"/>
      <c r="ROG21" s="57"/>
      <c r="ROH21" s="57"/>
      <c r="ROI21" s="57"/>
      <c r="ROJ21" s="57"/>
      <c r="ROK21" s="57"/>
      <c r="ROL21" s="57"/>
      <c r="ROM21" s="57"/>
      <c r="RON21" s="57"/>
      <c r="ROO21" s="57"/>
      <c r="ROP21" s="57"/>
      <c r="ROQ21" s="57"/>
      <c r="ROR21" s="57"/>
      <c r="ROS21" s="57"/>
      <c r="ROT21" s="57"/>
      <c r="ROU21" s="57"/>
      <c r="ROV21" s="57"/>
      <c r="ROW21" s="57"/>
      <c r="ROX21" s="57"/>
      <c r="ROY21" s="57"/>
      <c r="ROZ21" s="57"/>
      <c r="RPA21" s="57"/>
      <c r="RPB21" s="57"/>
      <c r="RPC21" s="57"/>
      <c r="RPD21" s="57"/>
      <c r="RPE21" s="57"/>
      <c r="RPF21" s="57"/>
      <c r="RPG21" s="57"/>
      <c r="RPH21" s="57"/>
      <c r="RPI21" s="57"/>
      <c r="RPJ21" s="57"/>
      <c r="RPK21" s="57"/>
      <c r="RPL21" s="57"/>
      <c r="RPM21" s="57"/>
      <c r="RPN21" s="57"/>
      <c r="RPO21" s="57"/>
      <c r="RPP21" s="57"/>
      <c r="RPQ21" s="57"/>
      <c r="RPR21" s="57"/>
      <c r="RPS21" s="57"/>
      <c r="RPT21" s="57"/>
      <c r="RPU21" s="57"/>
      <c r="RPV21" s="57"/>
      <c r="RPW21" s="57"/>
      <c r="RPX21" s="57"/>
      <c r="RPY21" s="57"/>
      <c r="RPZ21" s="57"/>
      <c r="RQA21" s="57"/>
      <c r="RQB21" s="57"/>
      <c r="RQC21" s="57"/>
      <c r="RQD21" s="57"/>
      <c r="RQE21" s="57"/>
      <c r="RQF21" s="57"/>
      <c r="RQG21" s="57"/>
      <c r="RQH21" s="57"/>
      <c r="RQI21" s="57"/>
      <c r="RQJ21" s="57"/>
      <c r="RQK21" s="57"/>
      <c r="RQL21" s="57"/>
      <c r="RQM21" s="57"/>
      <c r="RQN21" s="57"/>
      <c r="RQO21" s="57"/>
      <c r="RQP21" s="57"/>
      <c r="RQQ21" s="57"/>
      <c r="RQR21" s="57"/>
      <c r="RQS21" s="57"/>
      <c r="RQT21" s="57"/>
      <c r="RQU21" s="57"/>
      <c r="RQV21" s="57"/>
      <c r="RQW21" s="57"/>
      <c r="RQX21" s="57"/>
      <c r="RQY21" s="57"/>
      <c r="RQZ21" s="57"/>
      <c r="RRA21" s="57"/>
      <c r="RRB21" s="57"/>
      <c r="RRC21" s="57"/>
      <c r="RRD21" s="57"/>
      <c r="RRE21" s="57"/>
      <c r="RRF21" s="57"/>
      <c r="RRG21" s="57"/>
      <c r="RRH21" s="57"/>
      <c r="RRI21" s="57"/>
      <c r="RRJ21" s="57"/>
      <c r="RRK21" s="57"/>
      <c r="RRL21" s="57"/>
      <c r="RRM21" s="57"/>
      <c r="RRN21" s="57"/>
      <c r="RRO21" s="57"/>
      <c r="RRP21" s="57"/>
      <c r="RRQ21" s="57"/>
      <c r="RRR21" s="57"/>
      <c r="RRS21" s="57"/>
      <c r="RRT21" s="57"/>
      <c r="RRU21" s="57"/>
      <c r="RRV21" s="57"/>
      <c r="RRW21" s="57"/>
      <c r="RRX21" s="57"/>
      <c r="RRY21" s="57"/>
      <c r="RRZ21" s="57"/>
      <c r="RSA21" s="57"/>
      <c r="RSB21" s="57"/>
      <c r="RSC21" s="57"/>
      <c r="RSD21" s="57"/>
      <c r="RSE21" s="57"/>
      <c r="RSF21" s="57"/>
      <c r="RSG21" s="57"/>
      <c r="RSH21" s="57"/>
      <c r="RSI21" s="57"/>
      <c r="RSJ21" s="57"/>
      <c r="RSK21" s="57"/>
      <c r="RSL21" s="57"/>
      <c r="RSM21" s="57"/>
      <c r="RSN21" s="57"/>
      <c r="RSO21" s="57"/>
      <c r="RSP21" s="57"/>
      <c r="RSQ21" s="57"/>
      <c r="RSR21" s="57"/>
      <c r="RSS21" s="57"/>
      <c r="RST21" s="57"/>
      <c r="RSU21" s="57"/>
      <c r="RSV21" s="57"/>
      <c r="RSW21" s="57"/>
      <c r="RSX21" s="57"/>
      <c r="RSY21" s="57"/>
      <c r="RSZ21" s="57"/>
      <c r="RTA21" s="57"/>
      <c r="RTB21" s="57"/>
      <c r="RTC21" s="57"/>
      <c r="RTD21" s="57"/>
      <c r="RTE21" s="57"/>
      <c r="RTF21" s="57"/>
      <c r="RTG21" s="57"/>
      <c r="RTH21" s="57"/>
      <c r="RTI21" s="57"/>
      <c r="RTJ21" s="57"/>
      <c r="RTK21" s="57"/>
      <c r="RTL21" s="57"/>
      <c r="RTM21" s="57"/>
      <c r="RTN21" s="57"/>
      <c r="RTO21" s="57"/>
      <c r="RTP21" s="57"/>
      <c r="RTQ21" s="57"/>
      <c r="RTR21" s="57"/>
      <c r="RTS21" s="57"/>
      <c r="RTT21" s="57"/>
      <c r="RTU21" s="57"/>
      <c r="RTV21" s="57"/>
      <c r="RTW21" s="57"/>
      <c r="RTX21" s="57"/>
      <c r="RTY21" s="57"/>
      <c r="RTZ21" s="57"/>
      <c r="RUA21" s="57"/>
      <c r="RUB21" s="57"/>
      <c r="RUC21" s="57"/>
      <c r="RUD21" s="57"/>
      <c r="RUE21" s="57"/>
      <c r="RUF21" s="57"/>
      <c r="RUG21" s="57"/>
      <c r="RUH21" s="57"/>
      <c r="RUI21" s="57"/>
      <c r="RUJ21" s="57"/>
      <c r="RUK21" s="57"/>
      <c r="RUL21" s="57"/>
      <c r="RUM21" s="57"/>
      <c r="RUN21" s="57"/>
      <c r="RUO21" s="57"/>
      <c r="RUP21" s="57"/>
      <c r="RUQ21" s="57"/>
      <c r="RUR21" s="57"/>
      <c r="RUS21" s="57"/>
      <c r="RUT21" s="57"/>
      <c r="RUU21" s="57"/>
      <c r="RUV21" s="57"/>
      <c r="RUW21" s="57"/>
      <c r="RUX21" s="57"/>
      <c r="RUY21" s="57"/>
      <c r="RUZ21" s="57"/>
      <c r="RVA21" s="57"/>
      <c r="RVB21" s="57"/>
      <c r="RVC21" s="57"/>
      <c r="RVD21" s="57"/>
      <c r="RVE21" s="57"/>
      <c r="RVF21" s="57"/>
      <c r="RVG21" s="57"/>
      <c r="RVH21" s="57"/>
      <c r="RVI21" s="57"/>
      <c r="RVJ21" s="57"/>
      <c r="RVK21" s="57"/>
      <c r="RVL21" s="57"/>
      <c r="RVM21" s="57"/>
      <c r="RVN21" s="57"/>
      <c r="RVO21" s="57"/>
      <c r="RVP21" s="57"/>
      <c r="RVQ21" s="57"/>
      <c r="RVR21" s="57"/>
      <c r="RVS21" s="57"/>
      <c r="RVT21" s="57"/>
      <c r="RVU21" s="57"/>
      <c r="RVV21" s="57"/>
      <c r="RVW21" s="57"/>
      <c r="RVX21" s="57"/>
      <c r="RVY21" s="57"/>
      <c r="RVZ21" s="57"/>
      <c r="RWA21" s="57"/>
      <c r="RWB21" s="57"/>
      <c r="RWC21" s="57"/>
      <c r="RWD21" s="57"/>
      <c r="RWE21" s="57"/>
      <c r="RWF21" s="57"/>
      <c r="RWG21" s="57"/>
      <c r="RWH21" s="57"/>
      <c r="RWI21" s="57"/>
      <c r="RWJ21" s="57"/>
      <c r="RWK21" s="57"/>
      <c r="RWL21" s="57"/>
      <c r="RWM21" s="57"/>
      <c r="RWN21" s="57"/>
      <c r="RWO21" s="57"/>
      <c r="RWP21" s="57"/>
      <c r="RWQ21" s="57"/>
      <c r="RWR21" s="57"/>
      <c r="RWS21" s="57"/>
      <c r="RWT21" s="57"/>
      <c r="RWU21" s="57"/>
      <c r="RWV21" s="57"/>
      <c r="RWW21" s="57"/>
      <c r="RWX21" s="57"/>
      <c r="RWY21" s="57"/>
      <c r="RWZ21" s="57"/>
      <c r="RXA21" s="57"/>
      <c r="RXB21" s="57"/>
      <c r="RXC21" s="57"/>
      <c r="RXD21" s="57"/>
      <c r="RXE21" s="57"/>
      <c r="RXF21" s="57"/>
      <c r="RXG21" s="57"/>
      <c r="RXH21" s="57"/>
      <c r="RXI21" s="57"/>
      <c r="RXJ21" s="57"/>
      <c r="RXK21" s="57"/>
      <c r="RXL21" s="57"/>
      <c r="RXM21" s="57"/>
      <c r="RXN21" s="57"/>
      <c r="RXO21" s="57"/>
      <c r="RXP21" s="57"/>
      <c r="RXQ21" s="57"/>
      <c r="RXR21" s="57"/>
      <c r="RXS21" s="57"/>
      <c r="RXT21" s="57"/>
      <c r="RXU21" s="57"/>
      <c r="RXV21" s="57"/>
      <c r="RXW21" s="57"/>
      <c r="RXX21" s="57"/>
      <c r="RXY21" s="57"/>
      <c r="RXZ21" s="57"/>
      <c r="RYA21" s="57"/>
      <c r="RYB21" s="57"/>
      <c r="RYC21" s="57"/>
      <c r="RYD21" s="57"/>
      <c r="RYE21" s="57"/>
      <c r="RYF21" s="57"/>
      <c r="RYG21" s="57"/>
      <c r="RYH21" s="57"/>
      <c r="RYI21" s="57"/>
      <c r="RYJ21" s="57"/>
      <c r="RYK21" s="57"/>
      <c r="RYL21" s="57"/>
      <c r="RYM21" s="57"/>
      <c r="RYN21" s="57"/>
      <c r="RYO21" s="57"/>
      <c r="RYP21" s="57"/>
      <c r="RYQ21" s="57"/>
      <c r="RYR21" s="57"/>
      <c r="RYS21" s="57"/>
      <c r="RYT21" s="57"/>
      <c r="RYU21" s="57"/>
      <c r="RYV21" s="57"/>
      <c r="RYW21" s="57"/>
      <c r="RYX21" s="57"/>
      <c r="RYY21" s="57"/>
      <c r="RYZ21" s="57"/>
      <c r="RZA21" s="57"/>
      <c r="RZB21" s="57"/>
      <c r="RZC21" s="57"/>
      <c r="RZD21" s="57"/>
      <c r="RZE21" s="57"/>
      <c r="RZF21" s="57"/>
      <c r="RZG21" s="57"/>
      <c r="RZH21" s="57"/>
      <c r="RZI21" s="57"/>
      <c r="RZJ21" s="57"/>
      <c r="RZK21" s="57"/>
      <c r="RZL21" s="57"/>
      <c r="RZM21" s="57"/>
      <c r="RZN21" s="57"/>
      <c r="RZO21" s="57"/>
      <c r="RZP21" s="57"/>
      <c r="RZQ21" s="57"/>
      <c r="RZR21" s="57"/>
      <c r="RZS21" s="57"/>
      <c r="RZT21" s="57"/>
      <c r="RZU21" s="57"/>
      <c r="RZV21" s="57"/>
      <c r="RZW21" s="57"/>
      <c r="RZX21" s="57"/>
      <c r="RZY21" s="57"/>
      <c r="RZZ21" s="57"/>
      <c r="SAA21" s="57"/>
      <c r="SAB21" s="57"/>
      <c r="SAC21" s="57"/>
      <c r="SAD21" s="57"/>
      <c r="SAE21" s="57"/>
      <c r="SAF21" s="57"/>
      <c r="SAG21" s="57"/>
      <c r="SAH21" s="57"/>
      <c r="SAI21" s="57"/>
      <c r="SAJ21" s="57"/>
      <c r="SAK21" s="57"/>
      <c r="SAL21" s="57"/>
      <c r="SAM21" s="57"/>
      <c r="SAN21" s="57"/>
      <c r="SAO21" s="57"/>
      <c r="SAP21" s="57"/>
      <c r="SAQ21" s="57"/>
      <c r="SAR21" s="57"/>
      <c r="SAS21" s="57"/>
      <c r="SAT21" s="57"/>
      <c r="SAU21" s="57"/>
      <c r="SAV21" s="57"/>
      <c r="SAW21" s="57"/>
      <c r="SAX21" s="57"/>
      <c r="SAY21" s="57"/>
      <c r="SAZ21" s="57"/>
      <c r="SBA21" s="57"/>
      <c r="SBB21" s="57"/>
      <c r="SBC21" s="57"/>
      <c r="SBD21" s="57"/>
      <c r="SBE21" s="57"/>
      <c r="SBF21" s="57"/>
      <c r="SBG21" s="57"/>
      <c r="SBH21" s="57"/>
      <c r="SBI21" s="57"/>
      <c r="SBJ21" s="57"/>
      <c r="SBK21" s="57"/>
      <c r="SBL21" s="57"/>
      <c r="SBM21" s="57"/>
      <c r="SBN21" s="57"/>
      <c r="SBO21" s="57"/>
      <c r="SBP21" s="57"/>
      <c r="SBQ21" s="57"/>
      <c r="SBR21" s="57"/>
      <c r="SBS21" s="57"/>
      <c r="SBT21" s="57"/>
      <c r="SBU21" s="57"/>
      <c r="SBV21" s="57"/>
      <c r="SBW21" s="57"/>
      <c r="SBX21" s="57"/>
      <c r="SBY21" s="57"/>
      <c r="SBZ21" s="57"/>
      <c r="SCA21" s="57"/>
      <c r="SCB21" s="57"/>
      <c r="SCC21" s="57"/>
      <c r="SCD21" s="57"/>
      <c r="SCE21" s="57"/>
      <c r="SCF21" s="57"/>
      <c r="SCG21" s="57"/>
      <c r="SCH21" s="57"/>
      <c r="SCI21" s="57"/>
      <c r="SCJ21" s="57"/>
      <c r="SCK21" s="57"/>
      <c r="SCL21" s="57"/>
      <c r="SCM21" s="57"/>
      <c r="SCN21" s="57"/>
      <c r="SCO21" s="57"/>
      <c r="SCP21" s="57"/>
      <c r="SCQ21" s="57"/>
      <c r="SCR21" s="57"/>
      <c r="SCS21" s="57"/>
      <c r="SCT21" s="57"/>
      <c r="SCU21" s="57"/>
      <c r="SCV21" s="57"/>
      <c r="SCW21" s="57"/>
      <c r="SCX21" s="57"/>
      <c r="SCY21" s="57"/>
      <c r="SCZ21" s="57"/>
      <c r="SDA21" s="57"/>
      <c r="SDB21" s="57"/>
      <c r="SDC21" s="57"/>
      <c r="SDD21" s="57"/>
      <c r="SDE21" s="57"/>
      <c r="SDF21" s="57"/>
      <c r="SDG21" s="57"/>
      <c r="SDH21" s="57"/>
      <c r="SDI21" s="57"/>
      <c r="SDJ21" s="57"/>
      <c r="SDK21" s="57"/>
      <c r="SDL21" s="57"/>
      <c r="SDM21" s="57"/>
      <c r="SDN21" s="57"/>
      <c r="SDO21" s="57"/>
      <c r="SDP21" s="57"/>
      <c r="SDQ21" s="57"/>
      <c r="SDR21" s="57"/>
      <c r="SDS21" s="57"/>
      <c r="SDT21" s="57"/>
      <c r="SDU21" s="57"/>
      <c r="SDV21" s="57"/>
      <c r="SDW21" s="57"/>
      <c r="SDX21" s="57"/>
      <c r="SDY21" s="57"/>
      <c r="SDZ21" s="57"/>
      <c r="SEA21" s="57"/>
      <c r="SEB21" s="57"/>
      <c r="SEC21" s="57"/>
      <c r="SED21" s="57"/>
      <c r="SEE21" s="57"/>
      <c r="SEF21" s="57"/>
      <c r="SEG21" s="57"/>
      <c r="SEH21" s="57"/>
      <c r="SEI21" s="57"/>
      <c r="SEJ21" s="57"/>
      <c r="SEK21" s="57"/>
      <c r="SEL21" s="57"/>
      <c r="SEM21" s="57"/>
      <c r="SEN21" s="57"/>
      <c r="SEO21" s="57"/>
      <c r="SEP21" s="57"/>
      <c r="SEQ21" s="57"/>
      <c r="SER21" s="57"/>
      <c r="SES21" s="57"/>
      <c r="SET21" s="57"/>
      <c r="SEU21" s="57"/>
      <c r="SEV21" s="57"/>
      <c r="SEW21" s="57"/>
      <c r="SEX21" s="57"/>
      <c r="SEY21" s="57"/>
      <c r="SEZ21" s="57"/>
      <c r="SFA21" s="57"/>
      <c r="SFB21" s="57"/>
      <c r="SFC21" s="57"/>
      <c r="SFD21" s="57"/>
      <c r="SFE21" s="57"/>
      <c r="SFF21" s="57"/>
      <c r="SFG21" s="57"/>
      <c r="SFH21" s="57"/>
      <c r="SFI21" s="57"/>
      <c r="SFJ21" s="57"/>
      <c r="SFK21" s="57"/>
      <c r="SFL21" s="57"/>
      <c r="SFM21" s="57"/>
      <c r="SFN21" s="57"/>
      <c r="SFO21" s="57"/>
      <c r="SFP21" s="57"/>
      <c r="SFQ21" s="57"/>
      <c r="SFR21" s="57"/>
      <c r="SFS21" s="57"/>
      <c r="SFT21" s="57"/>
      <c r="SFU21" s="57"/>
      <c r="SFV21" s="57"/>
      <c r="SFW21" s="57"/>
      <c r="SFX21" s="57"/>
      <c r="SFY21" s="57"/>
      <c r="SFZ21" s="57"/>
      <c r="SGA21" s="57"/>
      <c r="SGB21" s="57"/>
      <c r="SGC21" s="57"/>
      <c r="SGD21" s="57"/>
      <c r="SGE21" s="57"/>
      <c r="SGF21" s="57"/>
      <c r="SGG21" s="57"/>
      <c r="SGH21" s="57"/>
      <c r="SGI21" s="57"/>
      <c r="SGJ21" s="57"/>
      <c r="SGK21" s="57"/>
      <c r="SGL21" s="57"/>
      <c r="SGM21" s="57"/>
      <c r="SGN21" s="57"/>
      <c r="SGO21" s="57"/>
      <c r="SGP21" s="57"/>
      <c r="SGQ21" s="57"/>
      <c r="SGR21" s="57"/>
      <c r="SGS21" s="57"/>
      <c r="SGT21" s="57"/>
      <c r="SGU21" s="57"/>
      <c r="SGV21" s="57"/>
      <c r="SGW21" s="57"/>
      <c r="SGX21" s="57"/>
      <c r="SGY21" s="57"/>
      <c r="SGZ21" s="57"/>
      <c r="SHA21" s="57"/>
      <c r="SHB21" s="57"/>
      <c r="SHC21" s="57"/>
      <c r="SHD21" s="57"/>
      <c r="SHE21" s="57"/>
      <c r="SHF21" s="57"/>
      <c r="SHG21" s="57"/>
      <c r="SHH21" s="57"/>
      <c r="SHI21" s="57"/>
      <c r="SHJ21" s="57"/>
      <c r="SHK21" s="57"/>
      <c r="SHL21" s="57"/>
      <c r="SHM21" s="57"/>
      <c r="SHN21" s="57"/>
      <c r="SHO21" s="57"/>
      <c r="SHP21" s="57"/>
      <c r="SHQ21" s="57"/>
      <c r="SHR21" s="57"/>
      <c r="SHS21" s="57"/>
      <c r="SHT21" s="57"/>
      <c r="SHU21" s="57"/>
      <c r="SHV21" s="57"/>
      <c r="SHW21" s="57"/>
      <c r="SHX21" s="57"/>
      <c r="SHY21" s="57"/>
      <c r="SHZ21" s="57"/>
      <c r="SIA21" s="57"/>
      <c r="SIB21" s="57"/>
      <c r="SIC21" s="57"/>
      <c r="SID21" s="57"/>
      <c r="SIE21" s="57"/>
      <c r="SIF21" s="57"/>
      <c r="SIG21" s="57"/>
      <c r="SIH21" s="57"/>
      <c r="SII21" s="57"/>
      <c r="SIJ21" s="57"/>
      <c r="SIK21" s="57"/>
      <c r="SIL21" s="57"/>
      <c r="SIM21" s="57"/>
      <c r="SIN21" s="57"/>
      <c r="SIO21" s="57"/>
      <c r="SIP21" s="57"/>
      <c r="SIQ21" s="57"/>
      <c r="SIR21" s="57"/>
      <c r="SIS21" s="57"/>
      <c r="SIT21" s="57"/>
      <c r="SIU21" s="57"/>
      <c r="SIV21" s="57"/>
      <c r="SIW21" s="57"/>
      <c r="SIX21" s="57"/>
      <c r="SIY21" s="57"/>
      <c r="SIZ21" s="57"/>
      <c r="SJA21" s="57"/>
      <c r="SJB21" s="57"/>
      <c r="SJC21" s="57"/>
      <c r="SJD21" s="57"/>
      <c r="SJE21" s="57"/>
      <c r="SJF21" s="57"/>
      <c r="SJG21" s="57"/>
      <c r="SJH21" s="57"/>
      <c r="SJI21" s="57"/>
      <c r="SJJ21" s="57"/>
      <c r="SJK21" s="57"/>
      <c r="SJL21" s="57"/>
      <c r="SJM21" s="57"/>
      <c r="SJN21" s="57"/>
      <c r="SJO21" s="57"/>
      <c r="SJP21" s="57"/>
      <c r="SJQ21" s="57"/>
      <c r="SJR21" s="57"/>
      <c r="SJS21" s="57"/>
      <c r="SJT21" s="57"/>
      <c r="SJU21" s="57"/>
      <c r="SJV21" s="57"/>
      <c r="SJW21" s="57"/>
      <c r="SJX21" s="57"/>
      <c r="SJY21" s="57"/>
      <c r="SJZ21" s="57"/>
      <c r="SKA21" s="57"/>
      <c r="SKB21" s="57"/>
      <c r="SKC21" s="57"/>
      <c r="SKD21" s="57"/>
      <c r="SKE21" s="57"/>
      <c r="SKF21" s="57"/>
      <c r="SKG21" s="57"/>
      <c r="SKH21" s="57"/>
      <c r="SKI21" s="57"/>
      <c r="SKJ21" s="57"/>
      <c r="SKK21" s="57"/>
      <c r="SKL21" s="57"/>
      <c r="SKM21" s="57"/>
      <c r="SKN21" s="57"/>
      <c r="SKO21" s="57"/>
      <c r="SKP21" s="57"/>
      <c r="SKQ21" s="57"/>
      <c r="SKR21" s="57"/>
      <c r="SKS21" s="57"/>
      <c r="SKT21" s="57"/>
      <c r="SKU21" s="57"/>
      <c r="SKV21" s="57"/>
      <c r="SKW21" s="57"/>
      <c r="SKX21" s="57"/>
      <c r="SKY21" s="57"/>
      <c r="SKZ21" s="57"/>
      <c r="SLA21" s="57"/>
      <c r="SLB21" s="57"/>
      <c r="SLC21" s="57"/>
      <c r="SLD21" s="57"/>
      <c r="SLE21" s="57"/>
      <c r="SLF21" s="57"/>
      <c r="SLG21" s="57"/>
      <c r="SLH21" s="57"/>
      <c r="SLI21" s="57"/>
      <c r="SLJ21" s="57"/>
      <c r="SLK21" s="57"/>
      <c r="SLL21" s="57"/>
      <c r="SLM21" s="57"/>
      <c r="SLN21" s="57"/>
      <c r="SLO21" s="57"/>
      <c r="SLP21" s="57"/>
      <c r="SLQ21" s="57"/>
      <c r="SLR21" s="57"/>
      <c r="SLS21" s="57"/>
      <c r="SLT21" s="57"/>
      <c r="SLU21" s="57"/>
      <c r="SLV21" s="57"/>
      <c r="SLW21" s="57"/>
      <c r="SLX21" s="57"/>
      <c r="SLY21" s="57"/>
      <c r="SLZ21" s="57"/>
      <c r="SMA21" s="57"/>
      <c r="SMB21" s="57"/>
      <c r="SMC21" s="57"/>
      <c r="SMD21" s="57"/>
      <c r="SME21" s="57"/>
      <c r="SMF21" s="57"/>
      <c r="SMG21" s="57"/>
      <c r="SMH21" s="57"/>
      <c r="SMI21" s="57"/>
      <c r="SMJ21" s="57"/>
      <c r="SMK21" s="57"/>
      <c r="SML21" s="57"/>
      <c r="SMM21" s="57"/>
      <c r="SMN21" s="57"/>
      <c r="SMO21" s="57"/>
      <c r="SMP21" s="57"/>
      <c r="SMQ21" s="57"/>
      <c r="SMR21" s="57"/>
      <c r="SMS21" s="57"/>
      <c r="SMT21" s="57"/>
      <c r="SMU21" s="57"/>
      <c r="SMV21" s="57"/>
      <c r="SMW21" s="57"/>
      <c r="SMX21" s="57"/>
      <c r="SMY21" s="57"/>
      <c r="SMZ21" s="57"/>
      <c r="SNA21" s="57"/>
      <c r="SNB21" s="57"/>
      <c r="SNC21" s="57"/>
      <c r="SND21" s="57"/>
      <c r="SNE21" s="57"/>
      <c r="SNF21" s="57"/>
      <c r="SNG21" s="57"/>
      <c r="SNH21" s="57"/>
      <c r="SNI21" s="57"/>
      <c r="SNJ21" s="57"/>
      <c r="SNK21" s="57"/>
      <c r="SNL21" s="57"/>
      <c r="SNM21" s="57"/>
      <c r="SNN21" s="57"/>
      <c r="SNO21" s="57"/>
      <c r="SNP21" s="57"/>
      <c r="SNQ21" s="57"/>
      <c r="SNR21" s="57"/>
      <c r="SNS21" s="57"/>
      <c r="SNT21" s="57"/>
      <c r="SNU21" s="57"/>
      <c r="SNV21" s="57"/>
      <c r="SNW21" s="57"/>
      <c r="SNX21" s="57"/>
      <c r="SNY21" s="57"/>
      <c r="SNZ21" s="57"/>
      <c r="SOA21" s="57"/>
      <c r="SOB21" s="57"/>
      <c r="SOC21" s="57"/>
      <c r="SOD21" s="57"/>
      <c r="SOE21" s="57"/>
      <c r="SOF21" s="57"/>
      <c r="SOG21" s="57"/>
      <c r="SOH21" s="57"/>
      <c r="SOI21" s="57"/>
      <c r="SOJ21" s="57"/>
      <c r="SOK21" s="57"/>
      <c r="SOL21" s="57"/>
      <c r="SOM21" s="57"/>
      <c r="SON21" s="57"/>
      <c r="SOO21" s="57"/>
      <c r="SOP21" s="57"/>
      <c r="SOQ21" s="57"/>
      <c r="SOR21" s="57"/>
      <c r="SOS21" s="57"/>
      <c r="SOT21" s="57"/>
      <c r="SOU21" s="57"/>
      <c r="SOV21" s="57"/>
      <c r="SOW21" s="57"/>
      <c r="SOX21" s="57"/>
      <c r="SOY21" s="57"/>
      <c r="SOZ21" s="57"/>
      <c r="SPA21" s="57"/>
      <c r="SPB21" s="57"/>
      <c r="SPC21" s="57"/>
      <c r="SPD21" s="57"/>
      <c r="SPE21" s="57"/>
      <c r="SPF21" s="57"/>
      <c r="SPG21" s="57"/>
      <c r="SPH21" s="57"/>
      <c r="SPI21" s="57"/>
      <c r="SPJ21" s="57"/>
      <c r="SPK21" s="57"/>
      <c r="SPL21" s="57"/>
      <c r="SPM21" s="57"/>
      <c r="SPN21" s="57"/>
      <c r="SPO21" s="57"/>
      <c r="SPP21" s="57"/>
      <c r="SPQ21" s="57"/>
      <c r="SPR21" s="57"/>
      <c r="SPS21" s="57"/>
      <c r="SPT21" s="57"/>
      <c r="SPU21" s="57"/>
      <c r="SPV21" s="57"/>
      <c r="SPW21" s="57"/>
      <c r="SPX21" s="57"/>
      <c r="SPY21" s="57"/>
      <c r="SPZ21" s="57"/>
      <c r="SQA21" s="57"/>
      <c r="SQB21" s="57"/>
      <c r="SQC21" s="57"/>
      <c r="SQD21" s="57"/>
      <c r="SQE21" s="57"/>
      <c r="SQF21" s="57"/>
      <c r="SQG21" s="57"/>
      <c r="SQH21" s="57"/>
      <c r="SQI21" s="57"/>
      <c r="SQJ21" s="57"/>
      <c r="SQK21" s="57"/>
      <c r="SQL21" s="57"/>
      <c r="SQM21" s="57"/>
      <c r="SQN21" s="57"/>
      <c r="SQO21" s="57"/>
      <c r="SQP21" s="57"/>
      <c r="SQQ21" s="57"/>
      <c r="SQR21" s="57"/>
      <c r="SQS21" s="57"/>
      <c r="SQT21" s="57"/>
      <c r="SQU21" s="57"/>
      <c r="SQV21" s="57"/>
      <c r="SQW21" s="57"/>
      <c r="SQX21" s="57"/>
      <c r="SQY21" s="57"/>
      <c r="SQZ21" s="57"/>
      <c r="SRA21" s="57"/>
      <c r="SRB21" s="57"/>
      <c r="SRC21" s="57"/>
      <c r="SRD21" s="57"/>
      <c r="SRE21" s="57"/>
      <c r="SRF21" s="57"/>
      <c r="SRG21" s="57"/>
      <c r="SRH21" s="57"/>
      <c r="SRI21" s="57"/>
      <c r="SRJ21" s="57"/>
      <c r="SRK21" s="57"/>
      <c r="SRL21" s="57"/>
      <c r="SRM21" s="57"/>
      <c r="SRN21" s="57"/>
      <c r="SRO21" s="57"/>
      <c r="SRP21" s="57"/>
      <c r="SRQ21" s="57"/>
      <c r="SRR21" s="57"/>
      <c r="SRS21" s="57"/>
      <c r="SRT21" s="57"/>
      <c r="SRU21" s="57"/>
      <c r="SRV21" s="57"/>
      <c r="SRW21" s="57"/>
      <c r="SRX21" s="57"/>
      <c r="SRY21" s="57"/>
      <c r="SRZ21" s="57"/>
      <c r="SSA21" s="57"/>
      <c r="SSB21" s="57"/>
      <c r="SSC21" s="57"/>
      <c r="SSD21" s="57"/>
      <c r="SSE21" s="57"/>
      <c r="SSF21" s="57"/>
      <c r="SSG21" s="57"/>
      <c r="SSH21" s="57"/>
      <c r="SSI21" s="57"/>
      <c r="SSJ21" s="57"/>
      <c r="SSK21" s="57"/>
      <c r="SSL21" s="57"/>
      <c r="SSM21" s="57"/>
      <c r="SSN21" s="57"/>
      <c r="SSO21" s="57"/>
      <c r="SSP21" s="57"/>
      <c r="SSQ21" s="57"/>
      <c r="SSR21" s="57"/>
      <c r="SSS21" s="57"/>
      <c r="SST21" s="57"/>
      <c r="SSU21" s="57"/>
      <c r="SSV21" s="57"/>
      <c r="SSW21" s="57"/>
      <c r="SSX21" s="57"/>
      <c r="SSY21" s="57"/>
      <c r="SSZ21" s="57"/>
      <c r="STA21" s="57"/>
      <c r="STB21" s="57"/>
      <c r="STC21" s="57"/>
      <c r="STD21" s="57"/>
      <c r="STE21" s="57"/>
      <c r="STF21" s="57"/>
      <c r="STG21" s="57"/>
      <c r="STH21" s="57"/>
      <c r="STI21" s="57"/>
      <c r="STJ21" s="57"/>
      <c r="STK21" s="57"/>
      <c r="STL21" s="57"/>
      <c r="STM21" s="57"/>
      <c r="STN21" s="57"/>
      <c r="STO21" s="57"/>
      <c r="STP21" s="57"/>
      <c r="STQ21" s="57"/>
      <c r="STR21" s="57"/>
      <c r="STS21" s="57"/>
      <c r="STT21" s="57"/>
      <c r="STU21" s="57"/>
      <c r="STV21" s="57"/>
      <c r="STW21" s="57"/>
      <c r="STX21" s="57"/>
      <c r="STY21" s="57"/>
      <c r="STZ21" s="57"/>
      <c r="SUA21" s="57"/>
      <c r="SUB21" s="57"/>
      <c r="SUC21" s="57"/>
      <c r="SUD21" s="57"/>
      <c r="SUE21" s="57"/>
      <c r="SUF21" s="57"/>
      <c r="SUG21" s="57"/>
      <c r="SUH21" s="57"/>
      <c r="SUI21" s="57"/>
      <c r="SUJ21" s="57"/>
      <c r="SUK21" s="57"/>
      <c r="SUL21" s="57"/>
      <c r="SUM21" s="57"/>
      <c r="SUN21" s="57"/>
      <c r="SUO21" s="57"/>
      <c r="SUP21" s="57"/>
      <c r="SUQ21" s="57"/>
      <c r="SUR21" s="57"/>
      <c r="SUS21" s="57"/>
      <c r="SUT21" s="57"/>
      <c r="SUU21" s="57"/>
      <c r="SUV21" s="57"/>
      <c r="SUW21" s="57"/>
      <c r="SUX21" s="57"/>
      <c r="SUY21" s="57"/>
      <c r="SUZ21" s="57"/>
      <c r="SVA21" s="57"/>
      <c r="SVB21" s="57"/>
      <c r="SVC21" s="57"/>
      <c r="SVD21" s="57"/>
      <c r="SVE21" s="57"/>
      <c r="SVF21" s="57"/>
      <c r="SVG21" s="57"/>
      <c r="SVH21" s="57"/>
      <c r="SVI21" s="57"/>
      <c r="SVJ21" s="57"/>
      <c r="SVK21" s="57"/>
      <c r="SVL21" s="57"/>
      <c r="SVM21" s="57"/>
      <c r="SVN21" s="57"/>
      <c r="SVO21" s="57"/>
      <c r="SVP21" s="57"/>
      <c r="SVQ21" s="57"/>
      <c r="SVR21" s="57"/>
      <c r="SVS21" s="57"/>
      <c r="SVT21" s="57"/>
      <c r="SVU21" s="57"/>
      <c r="SVV21" s="57"/>
      <c r="SVW21" s="57"/>
      <c r="SVX21" s="57"/>
      <c r="SVY21" s="57"/>
      <c r="SVZ21" s="57"/>
      <c r="SWA21" s="57"/>
      <c r="SWB21" s="57"/>
      <c r="SWC21" s="57"/>
      <c r="SWD21" s="57"/>
      <c r="SWE21" s="57"/>
      <c r="SWF21" s="57"/>
      <c r="SWG21" s="57"/>
      <c r="SWH21" s="57"/>
      <c r="SWI21" s="57"/>
      <c r="SWJ21" s="57"/>
      <c r="SWK21" s="57"/>
      <c r="SWL21" s="57"/>
      <c r="SWM21" s="57"/>
      <c r="SWN21" s="57"/>
      <c r="SWO21" s="57"/>
      <c r="SWP21" s="57"/>
      <c r="SWQ21" s="57"/>
      <c r="SWR21" s="57"/>
      <c r="SWS21" s="57"/>
      <c r="SWT21" s="57"/>
      <c r="SWU21" s="57"/>
      <c r="SWV21" s="57"/>
      <c r="SWW21" s="57"/>
      <c r="SWX21" s="57"/>
      <c r="SWY21" s="57"/>
      <c r="SWZ21" s="57"/>
      <c r="SXA21" s="57"/>
      <c r="SXB21" s="57"/>
      <c r="SXC21" s="57"/>
      <c r="SXD21" s="57"/>
      <c r="SXE21" s="57"/>
      <c r="SXF21" s="57"/>
      <c r="SXG21" s="57"/>
      <c r="SXH21" s="57"/>
      <c r="SXI21" s="57"/>
      <c r="SXJ21" s="57"/>
      <c r="SXK21" s="57"/>
      <c r="SXL21" s="57"/>
      <c r="SXM21" s="57"/>
      <c r="SXN21" s="57"/>
      <c r="SXO21" s="57"/>
      <c r="SXP21" s="57"/>
      <c r="SXQ21" s="57"/>
      <c r="SXR21" s="57"/>
      <c r="SXS21" s="57"/>
      <c r="SXT21" s="57"/>
      <c r="SXU21" s="57"/>
      <c r="SXV21" s="57"/>
      <c r="SXW21" s="57"/>
      <c r="SXX21" s="57"/>
      <c r="SXY21" s="57"/>
      <c r="SXZ21" s="57"/>
      <c r="SYA21" s="57"/>
      <c r="SYB21" s="57"/>
      <c r="SYC21" s="57"/>
      <c r="SYD21" s="57"/>
      <c r="SYE21" s="57"/>
      <c r="SYF21" s="57"/>
      <c r="SYG21" s="57"/>
      <c r="SYH21" s="57"/>
      <c r="SYI21" s="57"/>
      <c r="SYJ21" s="57"/>
      <c r="SYK21" s="57"/>
      <c r="SYL21" s="57"/>
      <c r="SYM21" s="57"/>
      <c r="SYN21" s="57"/>
      <c r="SYO21" s="57"/>
      <c r="SYP21" s="57"/>
      <c r="SYQ21" s="57"/>
      <c r="SYR21" s="57"/>
      <c r="SYS21" s="57"/>
      <c r="SYT21" s="57"/>
      <c r="SYU21" s="57"/>
      <c r="SYV21" s="57"/>
      <c r="SYW21" s="57"/>
      <c r="SYX21" s="57"/>
      <c r="SYY21" s="57"/>
      <c r="SYZ21" s="57"/>
      <c r="SZA21" s="57"/>
      <c r="SZB21" s="57"/>
      <c r="SZC21" s="57"/>
      <c r="SZD21" s="57"/>
      <c r="SZE21" s="57"/>
      <c r="SZF21" s="57"/>
      <c r="SZG21" s="57"/>
      <c r="SZH21" s="57"/>
      <c r="SZI21" s="57"/>
      <c r="SZJ21" s="57"/>
      <c r="SZK21" s="57"/>
      <c r="SZL21" s="57"/>
      <c r="SZM21" s="57"/>
      <c r="SZN21" s="57"/>
      <c r="SZO21" s="57"/>
      <c r="SZP21" s="57"/>
      <c r="SZQ21" s="57"/>
      <c r="SZR21" s="57"/>
      <c r="SZS21" s="57"/>
      <c r="SZT21" s="57"/>
      <c r="SZU21" s="57"/>
      <c r="SZV21" s="57"/>
      <c r="SZW21" s="57"/>
      <c r="SZX21" s="57"/>
      <c r="SZY21" s="57"/>
      <c r="SZZ21" s="57"/>
      <c r="TAA21" s="57"/>
      <c r="TAB21" s="57"/>
      <c r="TAC21" s="57"/>
      <c r="TAD21" s="57"/>
      <c r="TAE21" s="57"/>
      <c r="TAF21" s="57"/>
      <c r="TAG21" s="57"/>
      <c r="TAH21" s="57"/>
      <c r="TAI21" s="57"/>
      <c r="TAJ21" s="57"/>
      <c r="TAK21" s="57"/>
      <c r="TAL21" s="57"/>
      <c r="TAM21" s="57"/>
      <c r="TAN21" s="57"/>
      <c r="TAO21" s="57"/>
      <c r="TAP21" s="57"/>
      <c r="TAQ21" s="57"/>
      <c r="TAR21" s="57"/>
      <c r="TAS21" s="57"/>
      <c r="TAT21" s="57"/>
      <c r="TAU21" s="57"/>
      <c r="TAV21" s="57"/>
      <c r="TAW21" s="57"/>
      <c r="TAX21" s="57"/>
      <c r="TAY21" s="57"/>
      <c r="TAZ21" s="57"/>
      <c r="TBA21" s="57"/>
      <c r="TBB21" s="57"/>
      <c r="TBC21" s="57"/>
      <c r="TBD21" s="57"/>
      <c r="TBE21" s="57"/>
      <c r="TBF21" s="57"/>
      <c r="TBG21" s="57"/>
      <c r="TBH21" s="57"/>
      <c r="TBI21" s="57"/>
      <c r="TBJ21" s="57"/>
      <c r="TBK21" s="57"/>
      <c r="TBL21" s="57"/>
      <c r="TBM21" s="57"/>
      <c r="TBN21" s="57"/>
      <c r="TBO21" s="57"/>
      <c r="TBP21" s="57"/>
      <c r="TBQ21" s="57"/>
      <c r="TBR21" s="57"/>
      <c r="TBS21" s="57"/>
      <c r="TBT21" s="57"/>
      <c r="TBU21" s="57"/>
      <c r="TBV21" s="57"/>
      <c r="TBW21" s="57"/>
      <c r="TBX21" s="57"/>
      <c r="TBY21" s="57"/>
      <c r="TBZ21" s="57"/>
      <c r="TCA21" s="57"/>
      <c r="TCB21" s="57"/>
      <c r="TCC21" s="57"/>
      <c r="TCD21" s="57"/>
      <c r="TCE21" s="57"/>
      <c r="TCF21" s="57"/>
      <c r="TCG21" s="57"/>
      <c r="TCH21" s="57"/>
      <c r="TCI21" s="57"/>
      <c r="TCJ21" s="57"/>
      <c r="TCK21" s="57"/>
      <c r="TCL21" s="57"/>
      <c r="TCM21" s="57"/>
      <c r="TCN21" s="57"/>
      <c r="TCO21" s="57"/>
      <c r="TCP21" s="57"/>
      <c r="TCQ21" s="57"/>
      <c r="TCR21" s="57"/>
      <c r="TCS21" s="57"/>
      <c r="TCT21" s="57"/>
      <c r="TCU21" s="57"/>
      <c r="TCV21" s="57"/>
      <c r="TCW21" s="57"/>
      <c r="TCX21" s="57"/>
      <c r="TCY21" s="57"/>
      <c r="TCZ21" s="57"/>
      <c r="TDA21" s="57"/>
      <c r="TDB21" s="57"/>
      <c r="TDC21" s="57"/>
      <c r="TDD21" s="57"/>
      <c r="TDE21" s="57"/>
      <c r="TDF21" s="57"/>
      <c r="TDG21" s="57"/>
      <c r="TDH21" s="57"/>
      <c r="TDI21" s="57"/>
      <c r="TDJ21" s="57"/>
      <c r="TDK21" s="57"/>
      <c r="TDL21" s="57"/>
      <c r="TDM21" s="57"/>
      <c r="TDN21" s="57"/>
      <c r="TDO21" s="57"/>
      <c r="TDP21" s="57"/>
      <c r="TDQ21" s="57"/>
      <c r="TDR21" s="57"/>
      <c r="TDS21" s="57"/>
      <c r="TDT21" s="57"/>
      <c r="TDU21" s="57"/>
      <c r="TDV21" s="57"/>
      <c r="TDW21" s="57"/>
      <c r="TDX21" s="57"/>
      <c r="TDY21" s="57"/>
      <c r="TDZ21" s="57"/>
      <c r="TEA21" s="57"/>
      <c r="TEB21" s="57"/>
      <c r="TEC21" s="57"/>
      <c r="TED21" s="57"/>
      <c r="TEE21" s="57"/>
      <c r="TEF21" s="57"/>
      <c r="TEG21" s="57"/>
      <c r="TEH21" s="57"/>
      <c r="TEI21" s="57"/>
      <c r="TEJ21" s="57"/>
      <c r="TEK21" s="57"/>
      <c r="TEL21" s="57"/>
      <c r="TEM21" s="57"/>
      <c r="TEN21" s="57"/>
      <c r="TEO21" s="57"/>
      <c r="TEP21" s="57"/>
      <c r="TEQ21" s="57"/>
      <c r="TER21" s="57"/>
      <c r="TES21" s="57"/>
      <c r="TET21" s="57"/>
      <c r="TEU21" s="57"/>
      <c r="TEV21" s="57"/>
      <c r="TEW21" s="57"/>
      <c r="TEX21" s="57"/>
      <c r="TEY21" s="57"/>
      <c r="TEZ21" s="57"/>
      <c r="TFA21" s="57"/>
      <c r="TFB21" s="57"/>
      <c r="TFC21" s="57"/>
      <c r="TFD21" s="57"/>
      <c r="TFE21" s="57"/>
      <c r="TFF21" s="57"/>
      <c r="TFG21" s="57"/>
      <c r="TFH21" s="57"/>
      <c r="TFI21" s="57"/>
      <c r="TFJ21" s="57"/>
      <c r="TFK21" s="57"/>
      <c r="TFL21" s="57"/>
      <c r="TFM21" s="57"/>
      <c r="TFN21" s="57"/>
      <c r="TFO21" s="57"/>
      <c r="TFP21" s="57"/>
      <c r="TFQ21" s="57"/>
      <c r="TFR21" s="57"/>
      <c r="TFS21" s="57"/>
      <c r="TFT21" s="57"/>
      <c r="TFU21" s="57"/>
      <c r="TFV21" s="57"/>
      <c r="TFW21" s="57"/>
      <c r="TFX21" s="57"/>
      <c r="TFY21" s="57"/>
      <c r="TFZ21" s="57"/>
      <c r="TGA21" s="57"/>
      <c r="TGB21" s="57"/>
      <c r="TGC21" s="57"/>
      <c r="TGD21" s="57"/>
      <c r="TGE21" s="57"/>
      <c r="TGF21" s="57"/>
      <c r="TGG21" s="57"/>
      <c r="TGH21" s="57"/>
      <c r="TGI21" s="57"/>
      <c r="TGJ21" s="57"/>
      <c r="TGK21" s="57"/>
      <c r="TGL21" s="57"/>
      <c r="TGM21" s="57"/>
      <c r="TGN21" s="57"/>
      <c r="TGO21" s="57"/>
      <c r="TGP21" s="57"/>
      <c r="TGQ21" s="57"/>
      <c r="TGR21" s="57"/>
      <c r="TGS21" s="57"/>
      <c r="TGT21" s="57"/>
      <c r="TGU21" s="57"/>
      <c r="TGV21" s="57"/>
      <c r="TGW21" s="57"/>
      <c r="TGX21" s="57"/>
      <c r="TGY21" s="57"/>
      <c r="TGZ21" s="57"/>
      <c r="THA21" s="57"/>
      <c r="THB21" s="57"/>
      <c r="THC21" s="57"/>
      <c r="THD21" s="57"/>
      <c r="THE21" s="57"/>
      <c r="THF21" s="57"/>
      <c r="THG21" s="57"/>
      <c r="THH21" s="57"/>
      <c r="THI21" s="57"/>
      <c r="THJ21" s="57"/>
      <c r="THK21" s="57"/>
      <c r="THL21" s="57"/>
      <c r="THM21" s="57"/>
      <c r="THN21" s="57"/>
      <c r="THO21" s="57"/>
      <c r="THP21" s="57"/>
      <c r="THQ21" s="57"/>
      <c r="THR21" s="57"/>
      <c r="THS21" s="57"/>
      <c r="THT21" s="57"/>
      <c r="THU21" s="57"/>
      <c r="THV21" s="57"/>
      <c r="THW21" s="57"/>
      <c r="THX21" s="57"/>
      <c r="THY21" s="57"/>
      <c r="THZ21" s="57"/>
      <c r="TIA21" s="57"/>
      <c r="TIB21" s="57"/>
      <c r="TIC21" s="57"/>
      <c r="TID21" s="57"/>
      <c r="TIE21" s="57"/>
      <c r="TIF21" s="57"/>
      <c r="TIG21" s="57"/>
      <c r="TIH21" s="57"/>
      <c r="TII21" s="57"/>
      <c r="TIJ21" s="57"/>
      <c r="TIK21" s="57"/>
      <c r="TIL21" s="57"/>
      <c r="TIM21" s="57"/>
      <c r="TIN21" s="57"/>
      <c r="TIO21" s="57"/>
      <c r="TIP21" s="57"/>
      <c r="TIQ21" s="57"/>
      <c r="TIR21" s="57"/>
      <c r="TIS21" s="57"/>
      <c r="TIT21" s="57"/>
      <c r="TIU21" s="57"/>
      <c r="TIV21" s="57"/>
      <c r="TIW21" s="57"/>
      <c r="TIX21" s="57"/>
      <c r="TIY21" s="57"/>
      <c r="TIZ21" s="57"/>
      <c r="TJA21" s="57"/>
      <c r="TJB21" s="57"/>
      <c r="TJC21" s="57"/>
      <c r="TJD21" s="57"/>
      <c r="TJE21" s="57"/>
      <c r="TJF21" s="57"/>
      <c r="TJG21" s="57"/>
      <c r="TJH21" s="57"/>
      <c r="TJI21" s="57"/>
      <c r="TJJ21" s="57"/>
      <c r="TJK21" s="57"/>
      <c r="TJL21" s="57"/>
      <c r="TJM21" s="57"/>
      <c r="TJN21" s="57"/>
      <c r="TJO21" s="57"/>
      <c r="TJP21" s="57"/>
      <c r="TJQ21" s="57"/>
      <c r="TJR21" s="57"/>
      <c r="TJS21" s="57"/>
      <c r="TJT21" s="57"/>
      <c r="TJU21" s="57"/>
      <c r="TJV21" s="57"/>
      <c r="TJW21" s="57"/>
      <c r="TJX21" s="57"/>
      <c r="TJY21" s="57"/>
      <c r="TJZ21" s="57"/>
      <c r="TKA21" s="57"/>
      <c r="TKB21" s="57"/>
      <c r="TKC21" s="57"/>
      <c r="TKD21" s="57"/>
      <c r="TKE21" s="57"/>
      <c r="TKF21" s="57"/>
      <c r="TKG21" s="57"/>
      <c r="TKH21" s="57"/>
      <c r="TKI21" s="57"/>
      <c r="TKJ21" s="57"/>
      <c r="TKK21" s="57"/>
      <c r="TKL21" s="57"/>
      <c r="TKM21" s="57"/>
      <c r="TKN21" s="57"/>
      <c r="TKO21" s="57"/>
      <c r="TKP21" s="57"/>
      <c r="TKQ21" s="57"/>
      <c r="TKR21" s="57"/>
      <c r="TKS21" s="57"/>
      <c r="TKT21" s="57"/>
      <c r="TKU21" s="57"/>
      <c r="TKV21" s="57"/>
      <c r="TKW21" s="57"/>
      <c r="TKX21" s="57"/>
      <c r="TKY21" s="57"/>
      <c r="TKZ21" s="57"/>
      <c r="TLA21" s="57"/>
      <c r="TLB21" s="57"/>
      <c r="TLC21" s="57"/>
      <c r="TLD21" s="57"/>
      <c r="TLE21" s="57"/>
      <c r="TLF21" s="57"/>
      <c r="TLG21" s="57"/>
      <c r="TLH21" s="57"/>
      <c r="TLI21" s="57"/>
      <c r="TLJ21" s="57"/>
      <c r="TLK21" s="57"/>
      <c r="TLL21" s="57"/>
      <c r="TLM21" s="57"/>
      <c r="TLN21" s="57"/>
      <c r="TLO21" s="57"/>
      <c r="TLP21" s="57"/>
      <c r="TLQ21" s="57"/>
      <c r="TLR21" s="57"/>
      <c r="TLS21" s="57"/>
      <c r="TLT21" s="57"/>
      <c r="TLU21" s="57"/>
      <c r="TLV21" s="57"/>
      <c r="TLW21" s="57"/>
      <c r="TLX21" s="57"/>
      <c r="TLY21" s="57"/>
      <c r="TLZ21" s="57"/>
      <c r="TMA21" s="57"/>
      <c r="TMB21" s="57"/>
      <c r="TMC21" s="57"/>
      <c r="TMD21" s="57"/>
      <c r="TME21" s="57"/>
      <c r="TMF21" s="57"/>
      <c r="TMG21" s="57"/>
      <c r="TMH21" s="57"/>
      <c r="TMI21" s="57"/>
      <c r="TMJ21" s="57"/>
      <c r="TMK21" s="57"/>
      <c r="TML21" s="57"/>
      <c r="TMM21" s="57"/>
      <c r="TMN21" s="57"/>
      <c r="TMO21" s="57"/>
      <c r="TMP21" s="57"/>
      <c r="TMQ21" s="57"/>
      <c r="TMR21" s="57"/>
      <c r="TMS21" s="57"/>
      <c r="TMT21" s="57"/>
      <c r="TMU21" s="57"/>
      <c r="TMV21" s="57"/>
      <c r="TMW21" s="57"/>
      <c r="TMX21" s="57"/>
      <c r="TMY21" s="57"/>
      <c r="TMZ21" s="57"/>
      <c r="TNA21" s="57"/>
      <c r="TNB21" s="57"/>
      <c r="TNC21" s="57"/>
      <c r="TND21" s="57"/>
      <c r="TNE21" s="57"/>
      <c r="TNF21" s="57"/>
      <c r="TNG21" s="57"/>
      <c r="TNH21" s="57"/>
      <c r="TNI21" s="57"/>
      <c r="TNJ21" s="57"/>
      <c r="TNK21" s="57"/>
      <c r="TNL21" s="57"/>
      <c r="TNM21" s="57"/>
      <c r="TNN21" s="57"/>
      <c r="TNO21" s="57"/>
      <c r="TNP21" s="57"/>
      <c r="TNQ21" s="57"/>
      <c r="TNR21" s="57"/>
      <c r="TNS21" s="57"/>
      <c r="TNT21" s="57"/>
      <c r="TNU21" s="57"/>
      <c r="TNV21" s="57"/>
      <c r="TNW21" s="57"/>
      <c r="TNX21" s="57"/>
      <c r="TNY21" s="57"/>
      <c r="TNZ21" s="57"/>
      <c r="TOA21" s="57"/>
      <c r="TOB21" s="57"/>
      <c r="TOC21" s="57"/>
      <c r="TOD21" s="57"/>
      <c r="TOE21" s="57"/>
      <c r="TOF21" s="57"/>
      <c r="TOG21" s="57"/>
      <c r="TOH21" s="57"/>
      <c r="TOI21" s="57"/>
      <c r="TOJ21" s="57"/>
      <c r="TOK21" s="57"/>
      <c r="TOL21" s="57"/>
      <c r="TOM21" s="57"/>
      <c r="TON21" s="57"/>
      <c r="TOO21" s="57"/>
      <c r="TOP21" s="57"/>
      <c r="TOQ21" s="57"/>
      <c r="TOR21" s="57"/>
      <c r="TOS21" s="57"/>
      <c r="TOT21" s="57"/>
      <c r="TOU21" s="57"/>
      <c r="TOV21" s="57"/>
      <c r="TOW21" s="57"/>
      <c r="TOX21" s="57"/>
      <c r="TOY21" s="57"/>
      <c r="TOZ21" s="57"/>
      <c r="TPA21" s="57"/>
      <c r="TPB21" s="57"/>
      <c r="TPC21" s="57"/>
      <c r="TPD21" s="57"/>
      <c r="TPE21" s="57"/>
      <c r="TPF21" s="57"/>
      <c r="TPG21" s="57"/>
      <c r="TPH21" s="57"/>
      <c r="TPI21" s="57"/>
      <c r="TPJ21" s="57"/>
      <c r="TPK21" s="57"/>
      <c r="TPL21" s="57"/>
      <c r="TPM21" s="57"/>
      <c r="TPN21" s="57"/>
      <c r="TPO21" s="57"/>
      <c r="TPP21" s="57"/>
      <c r="TPQ21" s="57"/>
      <c r="TPR21" s="57"/>
      <c r="TPS21" s="57"/>
      <c r="TPT21" s="57"/>
      <c r="TPU21" s="57"/>
      <c r="TPV21" s="57"/>
      <c r="TPW21" s="57"/>
      <c r="TPX21" s="57"/>
      <c r="TPY21" s="57"/>
      <c r="TPZ21" s="57"/>
      <c r="TQA21" s="57"/>
      <c r="TQB21" s="57"/>
      <c r="TQC21" s="57"/>
      <c r="TQD21" s="57"/>
      <c r="TQE21" s="57"/>
      <c r="TQF21" s="57"/>
      <c r="TQG21" s="57"/>
      <c r="TQH21" s="57"/>
      <c r="TQI21" s="57"/>
      <c r="TQJ21" s="57"/>
      <c r="TQK21" s="57"/>
      <c r="TQL21" s="57"/>
      <c r="TQM21" s="57"/>
      <c r="TQN21" s="57"/>
      <c r="TQO21" s="57"/>
      <c r="TQP21" s="57"/>
      <c r="TQQ21" s="57"/>
      <c r="TQR21" s="57"/>
      <c r="TQS21" s="57"/>
      <c r="TQT21" s="57"/>
      <c r="TQU21" s="57"/>
      <c r="TQV21" s="57"/>
      <c r="TQW21" s="57"/>
      <c r="TQX21" s="57"/>
      <c r="TQY21" s="57"/>
      <c r="TQZ21" s="57"/>
      <c r="TRA21" s="57"/>
      <c r="TRB21" s="57"/>
      <c r="TRC21" s="57"/>
      <c r="TRD21" s="57"/>
      <c r="TRE21" s="57"/>
      <c r="TRF21" s="57"/>
      <c r="TRG21" s="57"/>
      <c r="TRH21" s="57"/>
      <c r="TRI21" s="57"/>
      <c r="TRJ21" s="57"/>
      <c r="TRK21" s="57"/>
      <c r="TRL21" s="57"/>
      <c r="TRM21" s="57"/>
      <c r="TRN21" s="57"/>
      <c r="TRO21" s="57"/>
      <c r="TRP21" s="57"/>
      <c r="TRQ21" s="57"/>
      <c r="TRR21" s="57"/>
      <c r="TRS21" s="57"/>
      <c r="TRT21" s="57"/>
      <c r="TRU21" s="57"/>
      <c r="TRV21" s="57"/>
      <c r="TRW21" s="57"/>
      <c r="TRX21" s="57"/>
      <c r="TRY21" s="57"/>
      <c r="TRZ21" s="57"/>
      <c r="TSA21" s="57"/>
      <c r="TSB21" s="57"/>
      <c r="TSC21" s="57"/>
      <c r="TSD21" s="57"/>
      <c r="TSE21" s="57"/>
      <c r="TSF21" s="57"/>
      <c r="TSG21" s="57"/>
      <c r="TSH21" s="57"/>
      <c r="TSI21" s="57"/>
      <c r="TSJ21" s="57"/>
      <c r="TSK21" s="57"/>
      <c r="TSL21" s="57"/>
      <c r="TSM21" s="57"/>
      <c r="TSN21" s="57"/>
      <c r="TSO21" s="57"/>
      <c r="TSP21" s="57"/>
      <c r="TSQ21" s="57"/>
      <c r="TSR21" s="57"/>
      <c r="TSS21" s="57"/>
      <c r="TST21" s="57"/>
      <c r="TSU21" s="57"/>
      <c r="TSV21" s="57"/>
      <c r="TSW21" s="57"/>
      <c r="TSX21" s="57"/>
      <c r="TSY21" s="57"/>
      <c r="TSZ21" s="57"/>
      <c r="TTA21" s="57"/>
      <c r="TTB21" s="57"/>
      <c r="TTC21" s="57"/>
      <c r="TTD21" s="57"/>
      <c r="TTE21" s="57"/>
      <c r="TTF21" s="57"/>
      <c r="TTG21" s="57"/>
      <c r="TTH21" s="57"/>
      <c r="TTI21" s="57"/>
      <c r="TTJ21" s="57"/>
      <c r="TTK21" s="57"/>
      <c r="TTL21" s="57"/>
      <c r="TTM21" s="57"/>
      <c r="TTN21" s="57"/>
      <c r="TTO21" s="57"/>
      <c r="TTP21" s="57"/>
      <c r="TTQ21" s="57"/>
      <c r="TTR21" s="57"/>
      <c r="TTS21" s="57"/>
      <c r="TTT21" s="57"/>
      <c r="TTU21" s="57"/>
      <c r="TTV21" s="57"/>
      <c r="TTW21" s="57"/>
      <c r="TTX21" s="57"/>
      <c r="TTY21" s="57"/>
      <c r="TTZ21" s="57"/>
      <c r="TUA21" s="57"/>
      <c r="TUB21" s="57"/>
      <c r="TUC21" s="57"/>
      <c r="TUD21" s="57"/>
      <c r="TUE21" s="57"/>
      <c r="TUF21" s="57"/>
      <c r="TUG21" s="57"/>
      <c r="TUH21" s="57"/>
      <c r="TUI21" s="57"/>
      <c r="TUJ21" s="57"/>
      <c r="TUK21" s="57"/>
      <c r="TUL21" s="57"/>
      <c r="TUM21" s="57"/>
      <c r="TUN21" s="57"/>
      <c r="TUO21" s="57"/>
      <c r="TUP21" s="57"/>
      <c r="TUQ21" s="57"/>
      <c r="TUR21" s="57"/>
      <c r="TUS21" s="57"/>
      <c r="TUT21" s="57"/>
      <c r="TUU21" s="57"/>
      <c r="TUV21" s="57"/>
      <c r="TUW21" s="57"/>
      <c r="TUX21" s="57"/>
      <c r="TUY21" s="57"/>
      <c r="TUZ21" s="57"/>
      <c r="TVA21" s="57"/>
      <c r="TVB21" s="57"/>
      <c r="TVC21" s="57"/>
      <c r="TVD21" s="57"/>
      <c r="TVE21" s="57"/>
      <c r="TVF21" s="57"/>
      <c r="TVG21" s="57"/>
      <c r="TVH21" s="57"/>
      <c r="TVI21" s="57"/>
      <c r="TVJ21" s="57"/>
      <c r="TVK21" s="57"/>
      <c r="TVL21" s="57"/>
      <c r="TVM21" s="57"/>
      <c r="TVN21" s="57"/>
      <c r="TVO21" s="57"/>
      <c r="TVP21" s="57"/>
      <c r="TVQ21" s="57"/>
      <c r="TVR21" s="57"/>
      <c r="TVS21" s="57"/>
      <c r="TVT21" s="57"/>
      <c r="TVU21" s="57"/>
      <c r="TVV21" s="57"/>
      <c r="TVW21" s="57"/>
      <c r="TVX21" s="57"/>
      <c r="TVY21" s="57"/>
      <c r="TVZ21" s="57"/>
      <c r="TWA21" s="57"/>
      <c r="TWB21" s="57"/>
      <c r="TWC21" s="57"/>
      <c r="TWD21" s="57"/>
      <c r="TWE21" s="57"/>
      <c r="TWF21" s="57"/>
      <c r="TWG21" s="57"/>
      <c r="TWH21" s="57"/>
      <c r="TWI21" s="57"/>
      <c r="TWJ21" s="57"/>
      <c r="TWK21" s="57"/>
      <c r="TWL21" s="57"/>
      <c r="TWM21" s="57"/>
      <c r="TWN21" s="57"/>
      <c r="TWO21" s="57"/>
      <c r="TWP21" s="57"/>
      <c r="TWQ21" s="57"/>
      <c r="TWR21" s="57"/>
      <c r="TWS21" s="57"/>
      <c r="TWT21" s="57"/>
      <c r="TWU21" s="57"/>
      <c r="TWV21" s="57"/>
      <c r="TWW21" s="57"/>
      <c r="TWX21" s="57"/>
      <c r="TWY21" s="57"/>
      <c r="TWZ21" s="57"/>
      <c r="TXA21" s="57"/>
      <c r="TXB21" s="57"/>
      <c r="TXC21" s="57"/>
      <c r="TXD21" s="57"/>
      <c r="TXE21" s="57"/>
      <c r="TXF21" s="57"/>
      <c r="TXG21" s="57"/>
      <c r="TXH21" s="57"/>
      <c r="TXI21" s="57"/>
      <c r="TXJ21" s="57"/>
      <c r="TXK21" s="57"/>
      <c r="TXL21" s="57"/>
      <c r="TXM21" s="57"/>
      <c r="TXN21" s="57"/>
      <c r="TXO21" s="57"/>
      <c r="TXP21" s="57"/>
      <c r="TXQ21" s="57"/>
      <c r="TXR21" s="57"/>
      <c r="TXS21" s="57"/>
      <c r="TXT21" s="57"/>
      <c r="TXU21" s="57"/>
      <c r="TXV21" s="57"/>
      <c r="TXW21" s="57"/>
      <c r="TXX21" s="57"/>
      <c r="TXY21" s="57"/>
      <c r="TXZ21" s="57"/>
      <c r="TYA21" s="57"/>
      <c r="TYB21" s="57"/>
      <c r="TYC21" s="57"/>
      <c r="TYD21" s="57"/>
      <c r="TYE21" s="57"/>
      <c r="TYF21" s="57"/>
      <c r="TYG21" s="57"/>
      <c r="TYH21" s="57"/>
      <c r="TYI21" s="57"/>
      <c r="TYJ21" s="57"/>
      <c r="TYK21" s="57"/>
      <c r="TYL21" s="57"/>
      <c r="TYM21" s="57"/>
      <c r="TYN21" s="57"/>
      <c r="TYO21" s="57"/>
      <c r="TYP21" s="57"/>
      <c r="TYQ21" s="57"/>
      <c r="TYR21" s="57"/>
      <c r="TYS21" s="57"/>
      <c r="TYT21" s="57"/>
      <c r="TYU21" s="57"/>
      <c r="TYV21" s="57"/>
      <c r="TYW21" s="57"/>
      <c r="TYX21" s="57"/>
      <c r="TYY21" s="57"/>
      <c r="TYZ21" s="57"/>
      <c r="TZA21" s="57"/>
      <c r="TZB21" s="57"/>
      <c r="TZC21" s="57"/>
      <c r="TZD21" s="57"/>
      <c r="TZE21" s="57"/>
      <c r="TZF21" s="57"/>
      <c r="TZG21" s="57"/>
      <c r="TZH21" s="57"/>
      <c r="TZI21" s="57"/>
      <c r="TZJ21" s="57"/>
      <c r="TZK21" s="57"/>
      <c r="TZL21" s="57"/>
      <c r="TZM21" s="57"/>
      <c r="TZN21" s="57"/>
      <c r="TZO21" s="57"/>
      <c r="TZP21" s="57"/>
      <c r="TZQ21" s="57"/>
      <c r="TZR21" s="57"/>
      <c r="TZS21" s="57"/>
      <c r="TZT21" s="57"/>
      <c r="TZU21" s="57"/>
      <c r="TZV21" s="57"/>
      <c r="TZW21" s="57"/>
      <c r="TZX21" s="57"/>
      <c r="TZY21" s="57"/>
      <c r="TZZ21" s="57"/>
      <c r="UAA21" s="57"/>
      <c r="UAB21" s="57"/>
      <c r="UAC21" s="57"/>
      <c r="UAD21" s="57"/>
      <c r="UAE21" s="57"/>
      <c r="UAF21" s="57"/>
      <c r="UAG21" s="57"/>
      <c r="UAH21" s="57"/>
      <c r="UAI21" s="57"/>
      <c r="UAJ21" s="57"/>
      <c r="UAK21" s="57"/>
      <c r="UAL21" s="57"/>
      <c r="UAM21" s="57"/>
      <c r="UAN21" s="57"/>
      <c r="UAO21" s="57"/>
      <c r="UAP21" s="57"/>
      <c r="UAQ21" s="57"/>
      <c r="UAR21" s="57"/>
      <c r="UAS21" s="57"/>
      <c r="UAT21" s="57"/>
      <c r="UAU21" s="57"/>
      <c r="UAV21" s="57"/>
      <c r="UAW21" s="57"/>
      <c r="UAX21" s="57"/>
      <c r="UAY21" s="57"/>
      <c r="UAZ21" s="57"/>
      <c r="UBA21" s="57"/>
      <c r="UBB21" s="57"/>
      <c r="UBC21" s="57"/>
      <c r="UBD21" s="57"/>
      <c r="UBE21" s="57"/>
      <c r="UBF21" s="57"/>
      <c r="UBG21" s="57"/>
      <c r="UBH21" s="57"/>
      <c r="UBI21" s="57"/>
      <c r="UBJ21" s="57"/>
      <c r="UBK21" s="57"/>
      <c r="UBL21" s="57"/>
      <c r="UBM21" s="57"/>
      <c r="UBN21" s="57"/>
      <c r="UBO21" s="57"/>
      <c r="UBP21" s="57"/>
      <c r="UBQ21" s="57"/>
      <c r="UBR21" s="57"/>
      <c r="UBS21" s="57"/>
      <c r="UBT21" s="57"/>
      <c r="UBU21" s="57"/>
      <c r="UBV21" s="57"/>
      <c r="UBW21" s="57"/>
      <c r="UBX21" s="57"/>
      <c r="UBY21" s="57"/>
      <c r="UBZ21" s="57"/>
      <c r="UCA21" s="57"/>
      <c r="UCB21" s="57"/>
      <c r="UCC21" s="57"/>
      <c r="UCD21" s="57"/>
      <c r="UCE21" s="57"/>
      <c r="UCF21" s="57"/>
      <c r="UCG21" s="57"/>
      <c r="UCH21" s="57"/>
      <c r="UCI21" s="57"/>
      <c r="UCJ21" s="57"/>
      <c r="UCK21" s="57"/>
      <c r="UCL21" s="57"/>
      <c r="UCM21" s="57"/>
      <c r="UCN21" s="57"/>
      <c r="UCO21" s="57"/>
      <c r="UCP21" s="57"/>
      <c r="UCQ21" s="57"/>
      <c r="UCR21" s="57"/>
      <c r="UCS21" s="57"/>
      <c r="UCT21" s="57"/>
      <c r="UCU21" s="57"/>
      <c r="UCV21" s="57"/>
      <c r="UCW21" s="57"/>
      <c r="UCX21" s="57"/>
      <c r="UCY21" s="57"/>
      <c r="UCZ21" s="57"/>
      <c r="UDA21" s="57"/>
      <c r="UDB21" s="57"/>
      <c r="UDC21" s="57"/>
      <c r="UDD21" s="57"/>
      <c r="UDE21" s="57"/>
      <c r="UDF21" s="57"/>
      <c r="UDG21" s="57"/>
      <c r="UDH21" s="57"/>
      <c r="UDI21" s="57"/>
      <c r="UDJ21" s="57"/>
      <c r="UDK21" s="57"/>
      <c r="UDL21" s="57"/>
      <c r="UDM21" s="57"/>
      <c r="UDN21" s="57"/>
      <c r="UDO21" s="57"/>
      <c r="UDP21" s="57"/>
      <c r="UDQ21" s="57"/>
      <c r="UDR21" s="57"/>
      <c r="UDS21" s="57"/>
      <c r="UDT21" s="57"/>
      <c r="UDU21" s="57"/>
      <c r="UDV21" s="57"/>
      <c r="UDW21" s="57"/>
      <c r="UDX21" s="57"/>
      <c r="UDY21" s="57"/>
      <c r="UDZ21" s="57"/>
      <c r="UEA21" s="57"/>
      <c r="UEB21" s="57"/>
      <c r="UEC21" s="57"/>
      <c r="UED21" s="57"/>
      <c r="UEE21" s="57"/>
      <c r="UEF21" s="57"/>
      <c r="UEG21" s="57"/>
      <c r="UEH21" s="57"/>
      <c r="UEI21" s="57"/>
      <c r="UEJ21" s="57"/>
      <c r="UEK21" s="57"/>
      <c r="UEL21" s="57"/>
      <c r="UEM21" s="57"/>
      <c r="UEN21" s="57"/>
      <c r="UEO21" s="57"/>
      <c r="UEP21" s="57"/>
      <c r="UEQ21" s="57"/>
      <c r="UER21" s="57"/>
      <c r="UES21" s="57"/>
      <c r="UET21" s="57"/>
      <c r="UEU21" s="57"/>
      <c r="UEV21" s="57"/>
      <c r="UEW21" s="57"/>
      <c r="UEX21" s="57"/>
      <c r="UEY21" s="57"/>
      <c r="UEZ21" s="57"/>
      <c r="UFA21" s="57"/>
      <c r="UFB21" s="57"/>
      <c r="UFC21" s="57"/>
      <c r="UFD21" s="57"/>
      <c r="UFE21" s="57"/>
      <c r="UFF21" s="57"/>
      <c r="UFG21" s="57"/>
      <c r="UFH21" s="57"/>
      <c r="UFI21" s="57"/>
      <c r="UFJ21" s="57"/>
      <c r="UFK21" s="57"/>
      <c r="UFL21" s="57"/>
      <c r="UFM21" s="57"/>
      <c r="UFN21" s="57"/>
      <c r="UFO21" s="57"/>
      <c r="UFP21" s="57"/>
      <c r="UFQ21" s="57"/>
      <c r="UFR21" s="57"/>
      <c r="UFS21" s="57"/>
      <c r="UFT21" s="57"/>
      <c r="UFU21" s="57"/>
      <c r="UFV21" s="57"/>
      <c r="UFW21" s="57"/>
      <c r="UFX21" s="57"/>
      <c r="UFY21" s="57"/>
      <c r="UFZ21" s="57"/>
      <c r="UGA21" s="57"/>
      <c r="UGB21" s="57"/>
      <c r="UGC21" s="57"/>
      <c r="UGD21" s="57"/>
      <c r="UGE21" s="57"/>
      <c r="UGF21" s="57"/>
      <c r="UGG21" s="57"/>
      <c r="UGH21" s="57"/>
      <c r="UGI21" s="57"/>
      <c r="UGJ21" s="57"/>
      <c r="UGK21" s="57"/>
      <c r="UGL21" s="57"/>
      <c r="UGM21" s="57"/>
      <c r="UGN21" s="57"/>
      <c r="UGO21" s="57"/>
      <c r="UGP21" s="57"/>
      <c r="UGQ21" s="57"/>
      <c r="UGR21" s="57"/>
      <c r="UGS21" s="57"/>
      <c r="UGT21" s="57"/>
      <c r="UGU21" s="57"/>
      <c r="UGV21" s="57"/>
      <c r="UGW21" s="57"/>
      <c r="UGX21" s="57"/>
      <c r="UGY21" s="57"/>
      <c r="UGZ21" s="57"/>
      <c r="UHA21" s="57"/>
      <c r="UHB21" s="57"/>
      <c r="UHC21" s="57"/>
      <c r="UHD21" s="57"/>
      <c r="UHE21" s="57"/>
      <c r="UHF21" s="57"/>
      <c r="UHG21" s="57"/>
      <c r="UHH21" s="57"/>
      <c r="UHI21" s="57"/>
      <c r="UHJ21" s="57"/>
      <c r="UHK21" s="57"/>
      <c r="UHL21" s="57"/>
      <c r="UHM21" s="57"/>
      <c r="UHN21" s="57"/>
      <c r="UHO21" s="57"/>
      <c r="UHP21" s="57"/>
      <c r="UHQ21" s="57"/>
      <c r="UHR21" s="57"/>
      <c r="UHS21" s="57"/>
      <c r="UHT21" s="57"/>
      <c r="UHU21" s="57"/>
      <c r="UHV21" s="57"/>
      <c r="UHW21" s="57"/>
      <c r="UHX21" s="57"/>
      <c r="UHY21" s="57"/>
      <c r="UHZ21" s="57"/>
      <c r="UIA21" s="57"/>
      <c r="UIB21" s="57"/>
      <c r="UIC21" s="57"/>
      <c r="UID21" s="57"/>
      <c r="UIE21" s="57"/>
      <c r="UIF21" s="57"/>
      <c r="UIG21" s="57"/>
      <c r="UIH21" s="57"/>
      <c r="UII21" s="57"/>
      <c r="UIJ21" s="57"/>
      <c r="UIK21" s="57"/>
      <c r="UIL21" s="57"/>
      <c r="UIM21" s="57"/>
      <c r="UIN21" s="57"/>
      <c r="UIO21" s="57"/>
      <c r="UIP21" s="57"/>
      <c r="UIQ21" s="57"/>
      <c r="UIR21" s="57"/>
      <c r="UIS21" s="57"/>
      <c r="UIT21" s="57"/>
      <c r="UIU21" s="57"/>
      <c r="UIV21" s="57"/>
      <c r="UIW21" s="57"/>
      <c r="UIX21" s="57"/>
      <c r="UIY21" s="57"/>
      <c r="UIZ21" s="57"/>
      <c r="UJA21" s="57"/>
      <c r="UJB21" s="57"/>
      <c r="UJC21" s="57"/>
      <c r="UJD21" s="57"/>
      <c r="UJE21" s="57"/>
      <c r="UJF21" s="57"/>
      <c r="UJG21" s="57"/>
      <c r="UJH21" s="57"/>
      <c r="UJI21" s="57"/>
      <c r="UJJ21" s="57"/>
      <c r="UJK21" s="57"/>
      <c r="UJL21" s="57"/>
      <c r="UJM21" s="57"/>
      <c r="UJN21" s="57"/>
      <c r="UJO21" s="57"/>
      <c r="UJP21" s="57"/>
      <c r="UJQ21" s="57"/>
      <c r="UJR21" s="57"/>
      <c r="UJS21" s="57"/>
      <c r="UJT21" s="57"/>
      <c r="UJU21" s="57"/>
      <c r="UJV21" s="57"/>
      <c r="UJW21" s="57"/>
      <c r="UJX21" s="57"/>
      <c r="UJY21" s="57"/>
      <c r="UJZ21" s="57"/>
      <c r="UKA21" s="57"/>
      <c r="UKB21" s="57"/>
      <c r="UKC21" s="57"/>
      <c r="UKD21" s="57"/>
      <c r="UKE21" s="57"/>
      <c r="UKF21" s="57"/>
      <c r="UKG21" s="57"/>
      <c r="UKH21" s="57"/>
      <c r="UKI21" s="57"/>
      <c r="UKJ21" s="57"/>
      <c r="UKK21" s="57"/>
      <c r="UKL21" s="57"/>
      <c r="UKM21" s="57"/>
      <c r="UKN21" s="57"/>
      <c r="UKO21" s="57"/>
      <c r="UKP21" s="57"/>
      <c r="UKQ21" s="57"/>
      <c r="UKR21" s="57"/>
      <c r="UKS21" s="57"/>
      <c r="UKT21" s="57"/>
      <c r="UKU21" s="57"/>
      <c r="UKV21" s="57"/>
      <c r="UKW21" s="57"/>
      <c r="UKX21" s="57"/>
      <c r="UKY21" s="57"/>
      <c r="UKZ21" s="57"/>
      <c r="ULA21" s="57"/>
      <c r="ULB21" s="57"/>
      <c r="ULC21" s="57"/>
      <c r="ULD21" s="57"/>
      <c r="ULE21" s="57"/>
      <c r="ULF21" s="57"/>
      <c r="ULG21" s="57"/>
      <c r="ULH21" s="57"/>
      <c r="ULI21" s="57"/>
      <c r="ULJ21" s="57"/>
      <c r="ULK21" s="57"/>
      <c r="ULL21" s="57"/>
      <c r="ULM21" s="57"/>
      <c r="ULN21" s="57"/>
      <c r="ULO21" s="57"/>
      <c r="ULP21" s="57"/>
      <c r="ULQ21" s="57"/>
      <c r="ULR21" s="57"/>
      <c r="ULS21" s="57"/>
      <c r="ULT21" s="57"/>
      <c r="ULU21" s="57"/>
      <c r="ULV21" s="57"/>
      <c r="ULW21" s="57"/>
      <c r="ULX21" s="57"/>
      <c r="ULY21" s="57"/>
      <c r="ULZ21" s="57"/>
      <c r="UMA21" s="57"/>
      <c r="UMB21" s="57"/>
      <c r="UMC21" s="57"/>
      <c r="UMD21" s="57"/>
      <c r="UME21" s="57"/>
      <c r="UMF21" s="57"/>
      <c r="UMG21" s="57"/>
      <c r="UMH21" s="57"/>
      <c r="UMI21" s="57"/>
      <c r="UMJ21" s="57"/>
      <c r="UMK21" s="57"/>
      <c r="UML21" s="57"/>
      <c r="UMM21" s="57"/>
      <c r="UMN21" s="57"/>
      <c r="UMO21" s="57"/>
      <c r="UMP21" s="57"/>
      <c r="UMQ21" s="57"/>
      <c r="UMR21" s="57"/>
      <c r="UMS21" s="57"/>
      <c r="UMT21" s="57"/>
      <c r="UMU21" s="57"/>
      <c r="UMV21" s="57"/>
      <c r="UMW21" s="57"/>
      <c r="UMX21" s="57"/>
      <c r="UMY21" s="57"/>
      <c r="UMZ21" s="57"/>
      <c r="UNA21" s="57"/>
      <c r="UNB21" s="57"/>
      <c r="UNC21" s="57"/>
      <c r="UND21" s="57"/>
      <c r="UNE21" s="57"/>
      <c r="UNF21" s="57"/>
      <c r="UNG21" s="57"/>
      <c r="UNH21" s="57"/>
      <c r="UNI21" s="57"/>
      <c r="UNJ21" s="57"/>
      <c r="UNK21" s="57"/>
      <c r="UNL21" s="57"/>
      <c r="UNM21" s="57"/>
      <c r="UNN21" s="57"/>
      <c r="UNO21" s="57"/>
      <c r="UNP21" s="57"/>
      <c r="UNQ21" s="57"/>
      <c r="UNR21" s="57"/>
      <c r="UNS21" s="57"/>
      <c r="UNT21" s="57"/>
      <c r="UNU21" s="57"/>
      <c r="UNV21" s="57"/>
      <c r="UNW21" s="57"/>
      <c r="UNX21" s="57"/>
      <c r="UNY21" s="57"/>
      <c r="UNZ21" s="57"/>
      <c r="UOA21" s="57"/>
      <c r="UOB21" s="57"/>
      <c r="UOC21" s="57"/>
      <c r="UOD21" s="57"/>
      <c r="UOE21" s="57"/>
      <c r="UOF21" s="57"/>
      <c r="UOG21" s="57"/>
      <c r="UOH21" s="57"/>
      <c r="UOI21" s="57"/>
      <c r="UOJ21" s="57"/>
      <c r="UOK21" s="57"/>
      <c r="UOL21" s="57"/>
      <c r="UOM21" s="57"/>
      <c r="UON21" s="57"/>
      <c r="UOO21" s="57"/>
      <c r="UOP21" s="57"/>
      <c r="UOQ21" s="57"/>
      <c r="UOR21" s="57"/>
      <c r="UOS21" s="57"/>
      <c r="UOT21" s="57"/>
      <c r="UOU21" s="57"/>
      <c r="UOV21" s="57"/>
      <c r="UOW21" s="57"/>
      <c r="UOX21" s="57"/>
      <c r="UOY21" s="57"/>
      <c r="UOZ21" s="57"/>
      <c r="UPA21" s="57"/>
      <c r="UPB21" s="57"/>
      <c r="UPC21" s="57"/>
      <c r="UPD21" s="57"/>
      <c r="UPE21" s="57"/>
      <c r="UPF21" s="57"/>
      <c r="UPG21" s="57"/>
      <c r="UPH21" s="57"/>
      <c r="UPI21" s="57"/>
      <c r="UPJ21" s="57"/>
      <c r="UPK21" s="57"/>
      <c r="UPL21" s="57"/>
      <c r="UPM21" s="57"/>
      <c r="UPN21" s="57"/>
      <c r="UPO21" s="57"/>
      <c r="UPP21" s="57"/>
      <c r="UPQ21" s="57"/>
      <c r="UPR21" s="57"/>
      <c r="UPS21" s="57"/>
      <c r="UPT21" s="57"/>
      <c r="UPU21" s="57"/>
      <c r="UPV21" s="57"/>
      <c r="UPW21" s="57"/>
      <c r="UPX21" s="57"/>
      <c r="UPY21" s="57"/>
      <c r="UPZ21" s="57"/>
      <c r="UQA21" s="57"/>
      <c r="UQB21" s="57"/>
      <c r="UQC21" s="57"/>
      <c r="UQD21" s="57"/>
      <c r="UQE21" s="57"/>
      <c r="UQF21" s="57"/>
      <c r="UQG21" s="57"/>
      <c r="UQH21" s="57"/>
      <c r="UQI21" s="57"/>
      <c r="UQJ21" s="57"/>
      <c r="UQK21" s="57"/>
      <c r="UQL21" s="57"/>
      <c r="UQM21" s="57"/>
      <c r="UQN21" s="57"/>
      <c r="UQO21" s="57"/>
      <c r="UQP21" s="57"/>
      <c r="UQQ21" s="57"/>
      <c r="UQR21" s="57"/>
      <c r="UQS21" s="57"/>
      <c r="UQT21" s="57"/>
      <c r="UQU21" s="57"/>
      <c r="UQV21" s="57"/>
      <c r="UQW21" s="57"/>
      <c r="UQX21" s="57"/>
      <c r="UQY21" s="57"/>
      <c r="UQZ21" s="57"/>
      <c r="URA21" s="57"/>
      <c r="URB21" s="57"/>
      <c r="URC21" s="57"/>
      <c r="URD21" s="57"/>
      <c r="URE21" s="57"/>
      <c r="URF21" s="57"/>
      <c r="URG21" s="57"/>
      <c r="URH21" s="57"/>
      <c r="URI21" s="57"/>
      <c r="URJ21" s="57"/>
      <c r="URK21" s="57"/>
      <c r="URL21" s="57"/>
      <c r="URM21" s="57"/>
      <c r="URN21" s="57"/>
      <c r="URO21" s="57"/>
      <c r="URP21" s="57"/>
      <c r="URQ21" s="57"/>
      <c r="URR21" s="57"/>
      <c r="URS21" s="57"/>
      <c r="URT21" s="57"/>
      <c r="URU21" s="57"/>
      <c r="URV21" s="57"/>
      <c r="URW21" s="57"/>
      <c r="URX21" s="57"/>
      <c r="URY21" s="57"/>
      <c r="URZ21" s="57"/>
      <c r="USA21" s="57"/>
      <c r="USB21" s="57"/>
      <c r="USC21" s="57"/>
      <c r="USD21" s="57"/>
      <c r="USE21" s="57"/>
      <c r="USF21" s="57"/>
      <c r="USG21" s="57"/>
      <c r="USH21" s="57"/>
      <c r="USI21" s="57"/>
      <c r="USJ21" s="57"/>
      <c r="USK21" s="57"/>
      <c r="USL21" s="57"/>
      <c r="USM21" s="57"/>
      <c r="USN21" s="57"/>
      <c r="USO21" s="57"/>
      <c r="USP21" s="57"/>
      <c r="USQ21" s="57"/>
      <c r="USR21" s="57"/>
      <c r="USS21" s="57"/>
      <c r="UST21" s="57"/>
      <c r="USU21" s="57"/>
      <c r="USV21" s="57"/>
      <c r="USW21" s="57"/>
      <c r="USX21" s="57"/>
      <c r="USY21" s="57"/>
      <c r="USZ21" s="57"/>
      <c r="UTA21" s="57"/>
      <c r="UTB21" s="57"/>
      <c r="UTC21" s="57"/>
      <c r="UTD21" s="57"/>
      <c r="UTE21" s="57"/>
      <c r="UTF21" s="57"/>
      <c r="UTG21" s="57"/>
      <c r="UTH21" s="57"/>
      <c r="UTI21" s="57"/>
      <c r="UTJ21" s="57"/>
      <c r="UTK21" s="57"/>
      <c r="UTL21" s="57"/>
      <c r="UTM21" s="57"/>
      <c r="UTN21" s="57"/>
      <c r="UTO21" s="57"/>
      <c r="UTP21" s="57"/>
      <c r="UTQ21" s="57"/>
      <c r="UTR21" s="57"/>
      <c r="UTS21" s="57"/>
      <c r="UTT21" s="57"/>
      <c r="UTU21" s="57"/>
      <c r="UTV21" s="57"/>
      <c r="UTW21" s="57"/>
      <c r="UTX21" s="57"/>
      <c r="UTY21" s="57"/>
      <c r="UTZ21" s="57"/>
      <c r="UUA21" s="57"/>
      <c r="UUB21" s="57"/>
      <c r="UUC21" s="57"/>
      <c r="UUD21" s="57"/>
      <c r="UUE21" s="57"/>
      <c r="UUF21" s="57"/>
      <c r="UUG21" s="57"/>
      <c r="UUH21" s="57"/>
      <c r="UUI21" s="57"/>
      <c r="UUJ21" s="57"/>
      <c r="UUK21" s="57"/>
      <c r="UUL21" s="57"/>
      <c r="UUM21" s="57"/>
      <c r="UUN21" s="57"/>
      <c r="UUO21" s="57"/>
      <c r="UUP21" s="57"/>
      <c r="UUQ21" s="57"/>
      <c r="UUR21" s="57"/>
      <c r="UUS21" s="57"/>
      <c r="UUT21" s="57"/>
      <c r="UUU21" s="57"/>
      <c r="UUV21" s="57"/>
      <c r="UUW21" s="57"/>
      <c r="UUX21" s="57"/>
      <c r="UUY21" s="57"/>
      <c r="UUZ21" s="57"/>
      <c r="UVA21" s="57"/>
      <c r="UVB21" s="57"/>
      <c r="UVC21" s="57"/>
      <c r="UVD21" s="57"/>
      <c r="UVE21" s="57"/>
      <c r="UVF21" s="57"/>
      <c r="UVG21" s="57"/>
      <c r="UVH21" s="57"/>
      <c r="UVI21" s="57"/>
      <c r="UVJ21" s="57"/>
      <c r="UVK21" s="57"/>
      <c r="UVL21" s="57"/>
      <c r="UVM21" s="57"/>
      <c r="UVN21" s="57"/>
      <c r="UVO21" s="57"/>
      <c r="UVP21" s="57"/>
      <c r="UVQ21" s="57"/>
      <c r="UVR21" s="57"/>
      <c r="UVS21" s="57"/>
      <c r="UVT21" s="57"/>
      <c r="UVU21" s="57"/>
      <c r="UVV21" s="57"/>
      <c r="UVW21" s="57"/>
      <c r="UVX21" s="57"/>
      <c r="UVY21" s="57"/>
      <c r="UVZ21" s="57"/>
      <c r="UWA21" s="57"/>
      <c r="UWB21" s="57"/>
      <c r="UWC21" s="57"/>
      <c r="UWD21" s="57"/>
      <c r="UWE21" s="57"/>
      <c r="UWF21" s="57"/>
      <c r="UWG21" s="57"/>
      <c r="UWH21" s="57"/>
      <c r="UWI21" s="57"/>
      <c r="UWJ21" s="57"/>
      <c r="UWK21" s="57"/>
      <c r="UWL21" s="57"/>
      <c r="UWM21" s="57"/>
      <c r="UWN21" s="57"/>
      <c r="UWO21" s="57"/>
      <c r="UWP21" s="57"/>
      <c r="UWQ21" s="57"/>
      <c r="UWR21" s="57"/>
      <c r="UWS21" s="57"/>
      <c r="UWT21" s="57"/>
      <c r="UWU21" s="57"/>
      <c r="UWV21" s="57"/>
      <c r="UWW21" s="57"/>
      <c r="UWX21" s="57"/>
      <c r="UWY21" s="57"/>
      <c r="UWZ21" s="57"/>
      <c r="UXA21" s="57"/>
      <c r="UXB21" s="57"/>
      <c r="UXC21" s="57"/>
      <c r="UXD21" s="57"/>
      <c r="UXE21" s="57"/>
      <c r="UXF21" s="57"/>
      <c r="UXG21" s="57"/>
      <c r="UXH21" s="57"/>
      <c r="UXI21" s="57"/>
      <c r="UXJ21" s="57"/>
      <c r="UXK21" s="57"/>
      <c r="UXL21" s="57"/>
      <c r="UXM21" s="57"/>
      <c r="UXN21" s="57"/>
      <c r="UXO21" s="57"/>
      <c r="UXP21" s="57"/>
      <c r="UXQ21" s="57"/>
      <c r="UXR21" s="57"/>
      <c r="UXS21" s="57"/>
      <c r="UXT21" s="57"/>
      <c r="UXU21" s="57"/>
      <c r="UXV21" s="57"/>
      <c r="UXW21" s="57"/>
      <c r="UXX21" s="57"/>
      <c r="UXY21" s="57"/>
      <c r="UXZ21" s="57"/>
      <c r="UYA21" s="57"/>
      <c r="UYB21" s="57"/>
      <c r="UYC21" s="57"/>
      <c r="UYD21" s="57"/>
      <c r="UYE21" s="57"/>
      <c r="UYF21" s="57"/>
      <c r="UYG21" s="57"/>
      <c r="UYH21" s="57"/>
      <c r="UYI21" s="57"/>
      <c r="UYJ21" s="57"/>
      <c r="UYK21" s="57"/>
      <c r="UYL21" s="57"/>
      <c r="UYM21" s="57"/>
      <c r="UYN21" s="57"/>
      <c r="UYO21" s="57"/>
      <c r="UYP21" s="57"/>
      <c r="UYQ21" s="57"/>
      <c r="UYR21" s="57"/>
      <c r="UYS21" s="57"/>
      <c r="UYT21" s="57"/>
      <c r="UYU21" s="57"/>
      <c r="UYV21" s="57"/>
      <c r="UYW21" s="57"/>
      <c r="UYX21" s="57"/>
      <c r="UYY21" s="57"/>
      <c r="UYZ21" s="57"/>
      <c r="UZA21" s="57"/>
      <c r="UZB21" s="57"/>
      <c r="UZC21" s="57"/>
      <c r="UZD21" s="57"/>
      <c r="UZE21" s="57"/>
      <c r="UZF21" s="57"/>
      <c r="UZG21" s="57"/>
      <c r="UZH21" s="57"/>
      <c r="UZI21" s="57"/>
      <c r="UZJ21" s="57"/>
      <c r="UZK21" s="57"/>
      <c r="UZL21" s="57"/>
      <c r="UZM21" s="57"/>
      <c r="UZN21" s="57"/>
      <c r="UZO21" s="57"/>
      <c r="UZP21" s="57"/>
      <c r="UZQ21" s="57"/>
      <c r="UZR21" s="57"/>
      <c r="UZS21" s="57"/>
      <c r="UZT21" s="57"/>
      <c r="UZU21" s="57"/>
      <c r="UZV21" s="57"/>
      <c r="UZW21" s="57"/>
      <c r="UZX21" s="57"/>
      <c r="UZY21" s="57"/>
      <c r="UZZ21" s="57"/>
      <c r="VAA21" s="57"/>
      <c r="VAB21" s="57"/>
      <c r="VAC21" s="57"/>
      <c r="VAD21" s="57"/>
      <c r="VAE21" s="57"/>
      <c r="VAF21" s="57"/>
      <c r="VAG21" s="57"/>
      <c r="VAH21" s="57"/>
      <c r="VAI21" s="57"/>
      <c r="VAJ21" s="57"/>
      <c r="VAK21" s="57"/>
      <c r="VAL21" s="57"/>
      <c r="VAM21" s="57"/>
      <c r="VAN21" s="57"/>
      <c r="VAO21" s="57"/>
      <c r="VAP21" s="57"/>
      <c r="VAQ21" s="57"/>
      <c r="VAR21" s="57"/>
      <c r="VAS21" s="57"/>
      <c r="VAT21" s="57"/>
      <c r="VAU21" s="57"/>
      <c r="VAV21" s="57"/>
      <c r="VAW21" s="57"/>
      <c r="VAX21" s="57"/>
      <c r="VAY21" s="57"/>
      <c r="VAZ21" s="57"/>
      <c r="VBA21" s="57"/>
      <c r="VBB21" s="57"/>
      <c r="VBC21" s="57"/>
      <c r="VBD21" s="57"/>
      <c r="VBE21" s="57"/>
      <c r="VBF21" s="57"/>
      <c r="VBG21" s="57"/>
      <c r="VBH21" s="57"/>
      <c r="VBI21" s="57"/>
      <c r="VBJ21" s="57"/>
      <c r="VBK21" s="57"/>
      <c r="VBL21" s="57"/>
      <c r="VBM21" s="57"/>
      <c r="VBN21" s="57"/>
      <c r="VBO21" s="57"/>
      <c r="VBP21" s="57"/>
      <c r="VBQ21" s="57"/>
      <c r="VBR21" s="57"/>
      <c r="VBS21" s="57"/>
      <c r="VBT21" s="57"/>
      <c r="VBU21" s="57"/>
      <c r="VBV21" s="57"/>
      <c r="VBW21" s="57"/>
      <c r="VBX21" s="57"/>
      <c r="VBY21" s="57"/>
      <c r="VBZ21" s="57"/>
      <c r="VCA21" s="57"/>
      <c r="VCB21" s="57"/>
      <c r="VCC21" s="57"/>
      <c r="VCD21" s="57"/>
      <c r="VCE21" s="57"/>
      <c r="VCF21" s="57"/>
      <c r="VCG21" s="57"/>
      <c r="VCH21" s="57"/>
      <c r="VCI21" s="57"/>
      <c r="VCJ21" s="57"/>
      <c r="VCK21" s="57"/>
      <c r="VCL21" s="57"/>
      <c r="VCM21" s="57"/>
      <c r="VCN21" s="57"/>
      <c r="VCO21" s="57"/>
      <c r="VCP21" s="57"/>
      <c r="VCQ21" s="57"/>
      <c r="VCR21" s="57"/>
      <c r="VCS21" s="57"/>
      <c r="VCT21" s="57"/>
      <c r="VCU21" s="57"/>
      <c r="VCV21" s="57"/>
      <c r="VCW21" s="57"/>
      <c r="VCX21" s="57"/>
      <c r="VCY21" s="57"/>
      <c r="VCZ21" s="57"/>
      <c r="VDA21" s="57"/>
      <c r="VDB21" s="57"/>
      <c r="VDC21" s="57"/>
      <c r="VDD21" s="57"/>
      <c r="VDE21" s="57"/>
      <c r="VDF21" s="57"/>
      <c r="VDG21" s="57"/>
      <c r="VDH21" s="57"/>
      <c r="VDI21" s="57"/>
      <c r="VDJ21" s="57"/>
      <c r="VDK21" s="57"/>
      <c r="VDL21" s="57"/>
      <c r="VDM21" s="57"/>
      <c r="VDN21" s="57"/>
      <c r="VDO21" s="57"/>
      <c r="VDP21" s="57"/>
      <c r="VDQ21" s="57"/>
      <c r="VDR21" s="57"/>
      <c r="VDS21" s="57"/>
      <c r="VDT21" s="57"/>
      <c r="VDU21" s="57"/>
      <c r="VDV21" s="57"/>
      <c r="VDW21" s="57"/>
      <c r="VDX21" s="57"/>
      <c r="VDY21" s="57"/>
      <c r="VDZ21" s="57"/>
      <c r="VEA21" s="57"/>
      <c r="VEB21" s="57"/>
      <c r="VEC21" s="57"/>
      <c r="VED21" s="57"/>
      <c r="VEE21" s="57"/>
      <c r="VEF21" s="57"/>
      <c r="VEG21" s="57"/>
      <c r="VEH21" s="57"/>
      <c r="VEI21" s="57"/>
      <c r="VEJ21" s="57"/>
      <c r="VEK21" s="57"/>
      <c r="VEL21" s="57"/>
      <c r="VEM21" s="57"/>
      <c r="VEN21" s="57"/>
      <c r="VEO21" s="57"/>
      <c r="VEP21" s="57"/>
      <c r="VEQ21" s="57"/>
      <c r="VER21" s="57"/>
      <c r="VES21" s="57"/>
      <c r="VET21" s="57"/>
      <c r="VEU21" s="57"/>
      <c r="VEV21" s="57"/>
      <c r="VEW21" s="57"/>
      <c r="VEX21" s="57"/>
      <c r="VEY21" s="57"/>
      <c r="VEZ21" s="57"/>
      <c r="VFA21" s="57"/>
      <c r="VFB21" s="57"/>
      <c r="VFC21" s="57"/>
      <c r="VFD21" s="57"/>
      <c r="VFE21" s="57"/>
      <c r="VFF21" s="57"/>
      <c r="VFG21" s="57"/>
      <c r="VFH21" s="57"/>
      <c r="VFI21" s="57"/>
      <c r="VFJ21" s="57"/>
      <c r="VFK21" s="57"/>
      <c r="VFL21" s="57"/>
      <c r="VFM21" s="57"/>
      <c r="VFN21" s="57"/>
      <c r="VFO21" s="57"/>
      <c r="VFP21" s="57"/>
      <c r="VFQ21" s="57"/>
      <c r="VFR21" s="57"/>
      <c r="VFS21" s="57"/>
      <c r="VFT21" s="57"/>
      <c r="VFU21" s="57"/>
      <c r="VFV21" s="57"/>
      <c r="VFW21" s="57"/>
      <c r="VFX21" s="57"/>
      <c r="VFY21" s="57"/>
      <c r="VFZ21" s="57"/>
      <c r="VGA21" s="57"/>
      <c r="VGB21" s="57"/>
      <c r="VGC21" s="57"/>
      <c r="VGD21" s="57"/>
      <c r="VGE21" s="57"/>
      <c r="VGF21" s="57"/>
      <c r="VGG21" s="57"/>
      <c r="VGH21" s="57"/>
      <c r="VGI21" s="57"/>
      <c r="VGJ21" s="57"/>
      <c r="VGK21" s="57"/>
      <c r="VGL21" s="57"/>
      <c r="VGM21" s="57"/>
      <c r="VGN21" s="57"/>
      <c r="VGO21" s="57"/>
      <c r="VGP21" s="57"/>
      <c r="VGQ21" s="57"/>
      <c r="VGR21" s="57"/>
      <c r="VGS21" s="57"/>
      <c r="VGT21" s="57"/>
      <c r="VGU21" s="57"/>
      <c r="VGV21" s="57"/>
      <c r="VGW21" s="57"/>
      <c r="VGX21" s="57"/>
      <c r="VGY21" s="57"/>
      <c r="VGZ21" s="57"/>
      <c r="VHA21" s="57"/>
      <c r="VHB21" s="57"/>
      <c r="VHC21" s="57"/>
      <c r="VHD21" s="57"/>
      <c r="VHE21" s="57"/>
      <c r="VHF21" s="57"/>
      <c r="VHG21" s="57"/>
      <c r="VHH21" s="57"/>
      <c r="VHI21" s="57"/>
      <c r="VHJ21" s="57"/>
      <c r="VHK21" s="57"/>
      <c r="VHL21" s="57"/>
      <c r="VHM21" s="57"/>
      <c r="VHN21" s="57"/>
      <c r="VHO21" s="57"/>
      <c r="VHP21" s="57"/>
      <c r="VHQ21" s="57"/>
      <c r="VHR21" s="57"/>
      <c r="VHS21" s="57"/>
      <c r="VHT21" s="57"/>
      <c r="VHU21" s="57"/>
      <c r="VHV21" s="57"/>
      <c r="VHW21" s="57"/>
      <c r="VHX21" s="57"/>
      <c r="VHY21" s="57"/>
      <c r="VHZ21" s="57"/>
      <c r="VIA21" s="57"/>
      <c r="VIB21" s="57"/>
      <c r="VIC21" s="57"/>
      <c r="VID21" s="57"/>
      <c r="VIE21" s="57"/>
      <c r="VIF21" s="57"/>
      <c r="VIG21" s="57"/>
      <c r="VIH21" s="57"/>
      <c r="VII21" s="57"/>
      <c r="VIJ21" s="57"/>
      <c r="VIK21" s="57"/>
      <c r="VIL21" s="57"/>
      <c r="VIM21" s="57"/>
      <c r="VIN21" s="57"/>
      <c r="VIO21" s="57"/>
      <c r="VIP21" s="57"/>
      <c r="VIQ21" s="57"/>
      <c r="VIR21" s="57"/>
      <c r="VIS21" s="57"/>
      <c r="VIT21" s="57"/>
      <c r="VIU21" s="57"/>
      <c r="VIV21" s="57"/>
      <c r="VIW21" s="57"/>
      <c r="VIX21" s="57"/>
      <c r="VIY21" s="57"/>
      <c r="VIZ21" s="57"/>
      <c r="VJA21" s="57"/>
      <c r="VJB21" s="57"/>
      <c r="VJC21" s="57"/>
      <c r="VJD21" s="57"/>
      <c r="VJE21" s="57"/>
      <c r="VJF21" s="57"/>
      <c r="VJG21" s="57"/>
      <c r="VJH21" s="57"/>
      <c r="VJI21" s="57"/>
      <c r="VJJ21" s="57"/>
      <c r="VJK21" s="57"/>
      <c r="VJL21" s="57"/>
      <c r="VJM21" s="57"/>
      <c r="VJN21" s="57"/>
      <c r="VJO21" s="57"/>
      <c r="VJP21" s="57"/>
      <c r="VJQ21" s="57"/>
      <c r="VJR21" s="57"/>
      <c r="VJS21" s="57"/>
      <c r="VJT21" s="57"/>
      <c r="VJU21" s="57"/>
      <c r="VJV21" s="57"/>
      <c r="VJW21" s="57"/>
      <c r="VJX21" s="57"/>
      <c r="VJY21" s="57"/>
      <c r="VJZ21" s="57"/>
      <c r="VKA21" s="57"/>
      <c r="VKB21" s="57"/>
      <c r="VKC21" s="57"/>
      <c r="VKD21" s="57"/>
      <c r="VKE21" s="57"/>
      <c r="VKF21" s="57"/>
      <c r="VKG21" s="57"/>
      <c r="VKH21" s="57"/>
      <c r="VKI21" s="57"/>
      <c r="VKJ21" s="57"/>
      <c r="VKK21" s="57"/>
      <c r="VKL21" s="57"/>
      <c r="VKM21" s="57"/>
      <c r="VKN21" s="57"/>
      <c r="VKO21" s="57"/>
      <c r="VKP21" s="57"/>
      <c r="VKQ21" s="57"/>
      <c r="VKR21" s="57"/>
      <c r="VKS21" s="57"/>
      <c r="VKT21" s="57"/>
      <c r="VKU21" s="57"/>
      <c r="VKV21" s="57"/>
      <c r="VKW21" s="57"/>
      <c r="VKX21" s="57"/>
      <c r="VKY21" s="57"/>
      <c r="VKZ21" s="57"/>
      <c r="VLA21" s="57"/>
      <c r="VLB21" s="57"/>
      <c r="VLC21" s="57"/>
      <c r="VLD21" s="57"/>
      <c r="VLE21" s="57"/>
      <c r="VLF21" s="57"/>
      <c r="VLG21" s="57"/>
      <c r="VLH21" s="57"/>
      <c r="VLI21" s="57"/>
      <c r="VLJ21" s="57"/>
      <c r="VLK21" s="57"/>
      <c r="VLL21" s="57"/>
      <c r="VLM21" s="57"/>
      <c r="VLN21" s="57"/>
      <c r="VLO21" s="57"/>
      <c r="VLP21" s="57"/>
      <c r="VLQ21" s="57"/>
      <c r="VLR21" s="57"/>
      <c r="VLS21" s="57"/>
      <c r="VLT21" s="57"/>
      <c r="VLU21" s="57"/>
      <c r="VLV21" s="57"/>
      <c r="VLW21" s="57"/>
      <c r="VLX21" s="57"/>
      <c r="VLY21" s="57"/>
      <c r="VLZ21" s="57"/>
      <c r="VMA21" s="57"/>
      <c r="VMB21" s="57"/>
      <c r="VMC21" s="57"/>
      <c r="VMD21" s="57"/>
      <c r="VME21" s="57"/>
      <c r="VMF21" s="57"/>
      <c r="VMG21" s="57"/>
      <c r="VMH21" s="57"/>
      <c r="VMI21" s="57"/>
      <c r="VMJ21" s="57"/>
      <c r="VMK21" s="57"/>
      <c r="VML21" s="57"/>
      <c r="VMM21" s="57"/>
      <c r="VMN21" s="57"/>
      <c r="VMO21" s="57"/>
      <c r="VMP21" s="57"/>
      <c r="VMQ21" s="57"/>
      <c r="VMR21" s="57"/>
      <c r="VMS21" s="57"/>
      <c r="VMT21" s="57"/>
      <c r="VMU21" s="57"/>
      <c r="VMV21" s="57"/>
      <c r="VMW21" s="57"/>
      <c r="VMX21" s="57"/>
      <c r="VMY21" s="57"/>
      <c r="VMZ21" s="57"/>
      <c r="VNA21" s="57"/>
      <c r="VNB21" s="57"/>
      <c r="VNC21" s="57"/>
      <c r="VND21" s="57"/>
      <c r="VNE21" s="57"/>
      <c r="VNF21" s="57"/>
      <c r="VNG21" s="57"/>
      <c r="VNH21" s="57"/>
      <c r="VNI21" s="57"/>
      <c r="VNJ21" s="57"/>
      <c r="VNK21" s="57"/>
      <c r="VNL21" s="57"/>
      <c r="VNM21" s="57"/>
      <c r="VNN21" s="57"/>
      <c r="VNO21" s="57"/>
      <c r="VNP21" s="57"/>
      <c r="VNQ21" s="57"/>
      <c r="VNR21" s="57"/>
      <c r="VNS21" s="57"/>
      <c r="VNT21" s="57"/>
      <c r="VNU21" s="57"/>
      <c r="VNV21" s="57"/>
      <c r="VNW21" s="57"/>
      <c r="VNX21" s="57"/>
      <c r="VNY21" s="57"/>
      <c r="VNZ21" s="57"/>
      <c r="VOA21" s="57"/>
      <c r="VOB21" s="57"/>
      <c r="VOC21" s="57"/>
      <c r="VOD21" s="57"/>
      <c r="VOE21" s="57"/>
      <c r="VOF21" s="57"/>
      <c r="VOG21" s="57"/>
      <c r="VOH21" s="57"/>
      <c r="VOI21" s="57"/>
      <c r="VOJ21" s="57"/>
      <c r="VOK21" s="57"/>
      <c r="VOL21" s="57"/>
      <c r="VOM21" s="57"/>
      <c r="VON21" s="57"/>
      <c r="VOO21" s="57"/>
      <c r="VOP21" s="57"/>
      <c r="VOQ21" s="57"/>
      <c r="VOR21" s="57"/>
      <c r="VOS21" s="57"/>
      <c r="VOT21" s="57"/>
      <c r="VOU21" s="57"/>
      <c r="VOV21" s="57"/>
      <c r="VOW21" s="57"/>
      <c r="VOX21" s="57"/>
      <c r="VOY21" s="57"/>
      <c r="VOZ21" s="57"/>
      <c r="VPA21" s="57"/>
      <c r="VPB21" s="57"/>
      <c r="VPC21" s="57"/>
      <c r="VPD21" s="57"/>
      <c r="VPE21" s="57"/>
      <c r="VPF21" s="57"/>
      <c r="VPG21" s="57"/>
      <c r="VPH21" s="57"/>
      <c r="VPI21" s="57"/>
      <c r="VPJ21" s="57"/>
      <c r="VPK21" s="57"/>
      <c r="VPL21" s="57"/>
      <c r="VPM21" s="57"/>
      <c r="VPN21" s="57"/>
      <c r="VPO21" s="57"/>
      <c r="VPP21" s="57"/>
      <c r="VPQ21" s="57"/>
      <c r="VPR21" s="57"/>
      <c r="VPS21" s="57"/>
      <c r="VPT21" s="57"/>
      <c r="VPU21" s="57"/>
      <c r="VPV21" s="57"/>
      <c r="VPW21" s="57"/>
      <c r="VPX21" s="57"/>
      <c r="VPY21" s="57"/>
      <c r="VPZ21" s="57"/>
      <c r="VQA21" s="57"/>
      <c r="VQB21" s="57"/>
      <c r="VQC21" s="57"/>
      <c r="VQD21" s="57"/>
      <c r="VQE21" s="57"/>
      <c r="VQF21" s="57"/>
      <c r="VQG21" s="57"/>
      <c r="VQH21" s="57"/>
      <c r="VQI21" s="57"/>
      <c r="VQJ21" s="57"/>
      <c r="VQK21" s="57"/>
      <c r="VQL21" s="57"/>
      <c r="VQM21" s="57"/>
      <c r="VQN21" s="57"/>
      <c r="VQO21" s="57"/>
      <c r="VQP21" s="57"/>
      <c r="VQQ21" s="57"/>
      <c r="VQR21" s="57"/>
      <c r="VQS21" s="57"/>
      <c r="VQT21" s="57"/>
      <c r="VQU21" s="57"/>
      <c r="VQV21" s="57"/>
      <c r="VQW21" s="57"/>
      <c r="VQX21" s="57"/>
      <c r="VQY21" s="57"/>
      <c r="VQZ21" s="57"/>
      <c r="VRA21" s="57"/>
      <c r="VRB21" s="57"/>
      <c r="VRC21" s="57"/>
      <c r="VRD21" s="57"/>
      <c r="VRE21" s="57"/>
      <c r="VRF21" s="57"/>
      <c r="VRG21" s="57"/>
      <c r="VRH21" s="57"/>
      <c r="VRI21" s="57"/>
      <c r="VRJ21" s="57"/>
      <c r="VRK21" s="57"/>
      <c r="VRL21" s="57"/>
      <c r="VRM21" s="57"/>
      <c r="VRN21" s="57"/>
      <c r="VRO21" s="57"/>
      <c r="VRP21" s="57"/>
      <c r="VRQ21" s="57"/>
      <c r="VRR21" s="57"/>
      <c r="VRS21" s="57"/>
      <c r="VRT21" s="57"/>
      <c r="VRU21" s="57"/>
      <c r="VRV21" s="57"/>
      <c r="VRW21" s="57"/>
      <c r="VRX21" s="57"/>
      <c r="VRY21" s="57"/>
      <c r="VRZ21" s="57"/>
      <c r="VSA21" s="57"/>
      <c r="VSB21" s="57"/>
      <c r="VSC21" s="57"/>
      <c r="VSD21" s="57"/>
      <c r="VSE21" s="57"/>
      <c r="VSF21" s="57"/>
      <c r="VSG21" s="57"/>
      <c r="VSH21" s="57"/>
      <c r="VSI21" s="57"/>
      <c r="VSJ21" s="57"/>
      <c r="VSK21" s="57"/>
      <c r="VSL21" s="57"/>
      <c r="VSM21" s="57"/>
      <c r="VSN21" s="57"/>
      <c r="VSO21" s="57"/>
      <c r="VSP21" s="57"/>
      <c r="VSQ21" s="57"/>
      <c r="VSR21" s="57"/>
      <c r="VSS21" s="57"/>
      <c r="VST21" s="57"/>
      <c r="VSU21" s="57"/>
      <c r="VSV21" s="57"/>
      <c r="VSW21" s="57"/>
      <c r="VSX21" s="57"/>
      <c r="VSY21" s="57"/>
      <c r="VSZ21" s="57"/>
      <c r="VTA21" s="57"/>
      <c r="VTB21" s="57"/>
      <c r="VTC21" s="57"/>
      <c r="VTD21" s="57"/>
      <c r="VTE21" s="57"/>
      <c r="VTF21" s="57"/>
      <c r="VTG21" s="57"/>
      <c r="VTH21" s="57"/>
      <c r="VTI21" s="57"/>
      <c r="VTJ21" s="57"/>
      <c r="VTK21" s="57"/>
      <c r="VTL21" s="57"/>
      <c r="VTM21" s="57"/>
      <c r="VTN21" s="57"/>
      <c r="VTO21" s="57"/>
      <c r="VTP21" s="57"/>
      <c r="VTQ21" s="57"/>
      <c r="VTR21" s="57"/>
      <c r="VTS21" s="57"/>
      <c r="VTT21" s="57"/>
      <c r="VTU21" s="57"/>
      <c r="VTV21" s="57"/>
      <c r="VTW21" s="57"/>
      <c r="VTX21" s="57"/>
      <c r="VTY21" s="57"/>
      <c r="VTZ21" s="57"/>
      <c r="VUA21" s="57"/>
      <c r="VUB21" s="57"/>
      <c r="VUC21" s="57"/>
      <c r="VUD21" s="57"/>
      <c r="VUE21" s="57"/>
      <c r="VUF21" s="57"/>
      <c r="VUG21" s="57"/>
      <c r="VUH21" s="57"/>
      <c r="VUI21" s="57"/>
      <c r="VUJ21" s="57"/>
      <c r="VUK21" s="57"/>
      <c r="VUL21" s="57"/>
      <c r="VUM21" s="57"/>
      <c r="VUN21" s="57"/>
      <c r="VUO21" s="57"/>
      <c r="VUP21" s="57"/>
      <c r="VUQ21" s="57"/>
      <c r="VUR21" s="57"/>
      <c r="VUS21" s="57"/>
      <c r="VUT21" s="57"/>
      <c r="VUU21" s="57"/>
      <c r="VUV21" s="57"/>
      <c r="VUW21" s="57"/>
      <c r="VUX21" s="57"/>
      <c r="VUY21" s="57"/>
      <c r="VUZ21" s="57"/>
      <c r="VVA21" s="57"/>
      <c r="VVB21" s="57"/>
      <c r="VVC21" s="57"/>
      <c r="VVD21" s="57"/>
      <c r="VVE21" s="57"/>
      <c r="VVF21" s="57"/>
      <c r="VVG21" s="57"/>
      <c r="VVH21" s="57"/>
      <c r="VVI21" s="57"/>
      <c r="VVJ21" s="57"/>
      <c r="VVK21" s="57"/>
      <c r="VVL21" s="57"/>
      <c r="VVM21" s="57"/>
      <c r="VVN21" s="57"/>
      <c r="VVO21" s="57"/>
      <c r="VVP21" s="57"/>
      <c r="VVQ21" s="57"/>
      <c r="VVR21" s="57"/>
      <c r="VVS21" s="57"/>
      <c r="VVT21" s="57"/>
      <c r="VVU21" s="57"/>
      <c r="VVV21" s="57"/>
      <c r="VVW21" s="57"/>
      <c r="VVX21" s="57"/>
      <c r="VVY21" s="57"/>
      <c r="VVZ21" s="57"/>
      <c r="VWA21" s="57"/>
      <c r="VWB21" s="57"/>
      <c r="VWC21" s="57"/>
      <c r="VWD21" s="57"/>
      <c r="VWE21" s="57"/>
      <c r="VWF21" s="57"/>
      <c r="VWG21" s="57"/>
      <c r="VWH21" s="57"/>
      <c r="VWI21" s="57"/>
      <c r="VWJ21" s="57"/>
      <c r="VWK21" s="57"/>
      <c r="VWL21" s="57"/>
      <c r="VWM21" s="57"/>
      <c r="VWN21" s="57"/>
      <c r="VWO21" s="57"/>
      <c r="VWP21" s="57"/>
      <c r="VWQ21" s="57"/>
      <c r="VWR21" s="57"/>
      <c r="VWS21" s="57"/>
      <c r="VWT21" s="57"/>
      <c r="VWU21" s="57"/>
      <c r="VWV21" s="57"/>
      <c r="VWW21" s="57"/>
      <c r="VWX21" s="57"/>
      <c r="VWY21" s="57"/>
      <c r="VWZ21" s="57"/>
      <c r="VXA21" s="57"/>
      <c r="VXB21" s="57"/>
      <c r="VXC21" s="57"/>
      <c r="VXD21" s="57"/>
      <c r="VXE21" s="57"/>
      <c r="VXF21" s="57"/>
      <c r="VXG21" s="57"/>
      <c r="VXH21" s="57"/>
      <c r="VXI21" s="57"/>
      <c r="VXJ21" s="57"/>
      <c r="VXK21" s="57"/>
      <c r="VXL21" s="57"/>
      <c r="VXM21" s="57"/>
      <c r="VXN21" s="57"/>
      <c r="VXO21" s="57"/>
      <c r="VXP21" s="57"/>
      <c r="VXQ21" s="57"/>
      <c r="VXR21" s="57"/>
      <c r="VXS21" s="57"/>
      <c r="VXT21" s="57"/>
      <c r="VXU21" s="57"/>
      <c r="VXV21" s="57"/>
      <c r="VXW21" s="57"/>
      <c r="VXX21" s="57"/>
      <c r="VXY21" s="57"/>
      <c r="VXZ21" s="57"/>
      <c r="VYA21" s="57"/>
      <c r="VYB21" s="57"/>
      <c r="VYC21" s="57"/>
      <c r="VYD21" s="57"/>
      <c r="VYE21" s="57"/>
      <c r="VYF21" s="57"/>
      <c r="VYG21" s="57"/>
      <c r="VYH21" s="57"/>
      <c r="VYI21" s="57"/>
      <c r="VYJ21" s="57"/>
      <c r="VYK21" s="57"/>
      <c r="VYL21" s="57"/>
      <c r="VYM21" s="57"/>
      <c r="VYN21" s="57"/>
      <c r="VYO21" s="57"/>
      <c r="VYP21" s="57"/>
      <c r="VYQ21" s="57"/>
      <c r="VYR21" s="57"/>
      <c r="VYS21" s="57"/>
      <c r="VYT21" s="57"/>
      <c r="VYU21" s="57"/>
      <c r="VYV21" s="57"/>
      <c r="VYW21" s="57"/>
      <c r="VYX21" s="57"/>
      <c r="VYY21" s="57"/>
      <c r="VYZ21" s="57"/>
      <c r="VZA21" s="57"/>
      <c r="VZB21" s="57"/>
      <c r="VZC21" s="57"/>
      <c r="VZD21" s="57"/>
      <c r="VZE21" s="57"/>
      <c r="VZF21" s="57"/>
      <c r="VZG21" s="57"/>
      <c r="VZH21" s="57"/>
      <c r="VZI21" s="57"/>
      <c r="VZJ21" s="57"/>
      <c r="VZK21" s="57"/>
      <c r="VZL21" s="57"/>
      <c r="VZM21" s="57"/>
      <c r="VZN21" s="57"/>
      <c r="VZO21" s="57"/>
      <c r="VZP21" s="57"/>
      <c r="VZQ21" s="57"/>
      <c r="VZR21" s="57"/>
      <c r="VZS21" s="57"/>
      <c r="VZT21" s="57"/>
      <c r="VZU21" s="57"/>
      <c r="VZV21" s="57"/>
      <c r="VZW21" s="57"/>
      <c r="VZX21" s="57"/>
      <c r="VZY21" s="57"/>
      <c r="VZZ21" s="57"/>
      <c r="WAA21" s="57"/>
      <c r="WAB21" s="57"/>
      <c r="WAC21" s="57"/>
      <c r="WAD21" s="57"/>
      <c r="WAE21" s="57"/>
      <c r="WAF21" s="57"/>
      <c r="WAG21" s="57"/>
      <c r="WAH21" s="57"/>
      <c r="WAI21" s="57"/>
      <c r="WAJ21" s="57"/>
      <c r="WAK21" s="57"/>
      <c r="WAL21" s="57"/>
      <c r="WAM21" s="57"/>
      <c r="WAN21" s="57"/>
      <c r="WAO21" s="57"/>
      <c r="WAP21" s="57"/>
      <c r="WAQ21" s="57"/>
      <c r="WAR21" s="57"/>
      <c r="WAS21" s="57"/>
      <c r="WAT21" s="57"/>
      <c r="WAU21" s="57"/>
      <c r="WAV21" s="57"/>
      <c r="WAW21" s="57"/>
      <c r="WAX21" s="57"/>
      <c r="WAY21" s="57"/>
      <c r="WAZ21" s="57"/>
      <c r="WBA21" s="57"/>
      <c r="WBB21" s="57"/>
      <c r="WBC21" s="57"/>
      <c r="WBD21" s="57"/>
      <c r="WBE21" s="57"/>
      <c r="WBF21" s="57"/>
      <c r="WBG21" s="57"/>
      <c r="WBH21" s="57"/>
      <c r="WBI21" s="57"/>
      <c r="WBJ21" s="57"/>
      <c r="WBK21" s="57"/>
      <c r="WBL21" s="57"/>
      <c r="WBM21" s="57"/>
      <c r="WBN21" s="57"/>
      <c r="WBO21" s="57"/>
      <c r="WBP21" s="57"/>
      <c r="WBQ21" s="57"/>
      <c r="WBR21" s="57"/>
      <c r="WBS21" s="57"/>
      <c r="WBT21" s="57"/>
      <c r="WBU21" s="57"/>
      <c r="WBV21" s="57"/>
      <c r="WBW21" s="57"/>
      <c r="WBX21" s="57"/>
      <c r="WBY21" s="57"/>
      <c r="WBZ21" s="57"/>
      <c r="WCA21" s="57"/>
      <c r="WCB21" s="57"/>
      <c r="WCC21" s="57"/>
      <c r="WCD21" s="57"/>
      <c r="WCE21" s="57"/>
      <c r="WCF21" s="57"/>
      <c r="WCG21" s="57"/>
      <c r="WCH21" s="57"/>
      <c r="WCI21" s="57"/>
      <c r="WCJ21" s="57"/>
      <c r="WCK21" s="57"/>
      <c r="WCL21" s="57"/>
      <c r="WCM21" s="57"/>
      <c r="WCN21" s="57"/>
      <c r="WCO21" s="57"/>
      <c r="WCP21" s="57"/>
      <c r="WCQ21" s="57"/>
      <c r="WCR21" s="57"/>
      <c r="WCS21" s="57"/>
      <c r="WCT21" s="57"/>
      <c r="WCU21" s="57"/>
      <c r="WCV21" s="57"/>
      <c r="WCW21" s="57"/>
      <c r="WCX21" s="57"/>
      <c r="WCY21" s="57"/>
      <c r="WCZ21" s="57"/>
      <c r="WDA21" s="57"/>
      <c r="WDB21" s="57"/>
      <c r="WDC21" s="57"/>
      <c r="WDD21" s="57"/>
      <c r="WDE21" s="57"/>
      <c r="WDF21" s="57"/>
      <c r="WDG21" s="57"/>
      <c r="WDH21" s="57"/>
      <c r="WDI21" s="57"/>
      <c r="WDJ21" s="57"/>
      <c r="WDK21" s="57"/>
      <c r="WDL21" s="57"/>
      <c r="WDM21" s="57"/>
      <c r="WDN21" s="57"/>
      <c r="WDO21" s="57"/>
      <c r="WDP21" s="57"/>
      <c r="WDQ21" s="57"/>
      <c r="WDR21" s="57"/>
      <c r="WDS21" s="57"/>
      <c r="WDT21" s="57"/>
      <c r="WDU21" s="57"/>
      <c r="WDV21" s="57"/>
      <c r="WDW21" s="57"/>
      <c r="WDX21" s="57"/>
      <c r="WDY21" s="57"/>
      <c r="WDZ21" s="57"/>
      <c r="WEA21" s="57"/>
      <c r="WEB21" s="57"/>
      <c r="WEC21" s="57"/>
      <c r="WED21" s="57"/>
      <c r="WEE21" s="57"/>
      <c r="WEF21" s="57"/>
      <c r="WEG21" s="57"/>
      <c r="WEH21" s="57"/>
      <c r="WEI21" s="57"/>
      <c r="WEJ21" s="57"/>
      <c r="WEK21" s="57"/>
      <c r="WEL21" s="57"/>
      <c r="WEM21" s="57"/>
      <c r="WEN21" s="57"/>
      <c r="WEO21" s="57"/>
      <c r="WEP21" s="57"/>
      <c r="WEQ21" s="57"/>
      <c r="WER21" s="57"/>
      <c r="WES21" s="57"/>
      <c r="WET21" s="57"/>
      <c r="WEU21" s="57"/>
      <c r="WEV21" s="57"/>
      <c r="WEW21" s="57"/>
      <c r="WEX21" s="57"/>
      <c r="WEY21" s="57"/>
      <c r="WEZ21" s="57"/>
      <c r="WFA21" s="57"/>
      <c r="WFB21" s="57"/>
      <c r="WFC21" s="57"/>
      <c r="WFD21" s="57"/>
      <c r="WFE21" s="57"/>
      <c r="WFF21" s="57"/>
      <c r="WFG21" s="57"/>
      <c r="WFH21" s="57"/>
      <c r="WFI21" s="57"/>
      <c r="WFJ21" s="57"/>
      <c r="WFK21" s="57"/>
      <c r="WFL21" s="57"/>
      <c r="WFM21" s="57"/>
      <c r="WFN21" s="57"/>
      <c r="WFO21" s="57"/>
      <c r="WFP21" s="57"/>
      <c r="WFQ21" s="57"/>
      <c r="WFR21" s="57"/>
      <c r="WFS21" s="57"/>
      <c r="WFT21" s="57"/>
      <c r="WFU21" s="57"/>
      <c r="WFV21" s="57"/>
      <c r="WFW21" s="57"/>
      <c r="WFX21" s="57"/>
      <c r="WFY21" s="57"/>
      <c r="WFZ21" s="57"/>
      <c r="WGA21" s="57"/>
      <c r="WGB21" s="57"/>
      <c r="WGC21" s="57"/>
      <c r="WGD21" s="57"/>
      <c r="WGE21" s="57"/>
      <c r="WGF21" s="57"/>
      <c r="WGG21" s="57"/>
      <c r="WGH21" s="57"/>
      <c r="WGI21" s="57"/>
      <c r="WGJ21" s="57"/>
      <c r="WGK21" s="57"/>
      <c r="WGL21" s="57"/>
      <c r="WGM21" s="57"/>
      <c r="WGN21" s="57"/>
      <c r="WGO21" s="57"/>
      <c r="WGP21" s="57"/>
      <c r="WGQ21" s="57"/>
      <c r="WGR21" s="57"/>
      <c r="WGS21" s="57"/>
      <c r="WGT21" s="57"/>
      <c r="WGU21" s="57"/>
      <c r="WGV21" s="57"/>
      <c r="WGW21" s="57"/>
      <c r="WGX21" s="57"/>
      <c r="WGY21" s="57"/>
      <c r="WGZ21" s="57"/>
      <c r="WHA21" s="57"/>
      <c r="WHB21" s="57"/>
      <c r="WHC21" s="57"/>
      <c r="WHD21" s="57"/>
      <c r="WHE21" s="57"/>
      <c r="WHF21" s="57"/>
      <c r="WHG21" s="57"/>
      <c r="WHH21" s="57"/>
      <c r="WHI21" s="57"/>
      <c r="WHJ21" s="57"/>
      <c r="WHK21" s="57"/>
      <c r="WHL21" s="57"/>
      <c r="WHM21" s="57"/>
      <c r="WHN21" s="57"/>
      <c r="WHO21" s="57"/>
      <c r="WHP21" s="57"/>
      <c r="WHQ21" s="57"/>
      <c r="WHR21" s="57"/>
      <c r="WHS21" s="57"/>
      <c r="WHT21" s="57"/>
      <c r="WHU21" s="57"/>
      <c r="WHV21" s="57"/>
      <c r="WHW21" s="57"/>
      <c r="WHX21" s="57"/>
      <c r="WHY21" s="57"/>
      <c r="WHZ21" s="57"/>
      <c r="WIA21" s="57"/>
      <c r="WIB21" s="57"/>
      <c r="WIC21" s="57"/>
      <c r="WID21" s="57"/>
      <c r="WIE21" s="57"/>
      <c r="WIF21" s="57"/>
      <c r="WIG21" s="57"/>
      <c r="WIH21" s="57"/>
      <c r="WII21" s="57"/>
      <c r="WIJ21" s="57"/>
      <c r="WIK21" s="57"/>
      <c r="WIL21" s="57"/>
      <c r="WIM21" s="57"/>
      <c r="WIN21" s="57"/>
      <c r="WIO21" s="57"/>
      <c r="WIP21" s="57"/>
      <c r="WIQ21" s="57"/>
      <c r="WIR21" s="57"/>
      <c r="WIS21" s="57"/>
      <c r="WIT21" s="57"/>
      <c r="WIU21" s="57"/>
      <c r="WIV21" s="57"/>
      <c r="WIW21" s="57"/>
      <c r="WIX21" s="57"/>
      <c r="WIY21" s="57"/>
      <c r="WIZ21" s="57"/>
      <c r="WJA21" s="57"/>
      <c r="WJB21" s="57"/>
      <c r="WJC21" s="57"/>
      <c r="WJD21" s="57"/>
      <c r="WJE21" s="57"/>
      <c r="WJF21" s="57"/>
      <c r="WJG21" s="57"/>
      <c r="WJH21" s="57"/>
      <c r="WJI21" s="57"/>
      <c r="WJJ21" s="57"/>
      <c r="WJK21" s="57"/>
      <c r="WJL21" s="57"/>
      <c r="WJM21" s="57"/>
      <c r="WJN21" s="57"/>
      <c r="WJO21" s="57"/>
      <c r="WJP21" s="57"/>
      <c r="WJQ21" s="57"/>
      <c r="WJR21" s="57"/>
      <c r="WJS21" s="57"/>
      <c r="WJT21" s="57"/>
      <c r="WJU21" s="57"/>
      <c r="WJV21" s="57"/>
      <c r="WJW21" s="57"/>
      <c r="WJX21" s="57"/>
      <c r="WJY21" s="57"/>
      <c r="WJZ21" s="57"/>
      <c r="WKA21" s="57"/>
      <c r="WKB21" s="57"/>
      <c r="WKC21" s="57"/>
      <c r="WKD21" s="57"/>
      <c r="WKE21" s="57"/>
      <c r="WKF21" s="57"/>
      <c r="WKG21" s="57"/>
      <c r="WKH21" s="57"/>
      <c r="WKI21" s="57"/>
      <c r="WKJ21" s="57"/>
      <c r="WKK21" s="57"/>
      <c r="WKL21" s="57"/>
      <c r="WKM21" s="57"/>
      <c r="WKN21" s="57"/>
      <c r="WKO21" s="57"/>
      <c r="WKP21" s="57"/>
      <c r="WKQ21" s="57"/>
      <c r="WKR21" s="57"/>
      <c r="WKS21" s="57"/>
      <c r="WKT21" s="57"/>
      <c r="WKU21" s="57"/>
      <c r="WKV21" s="57"/>
      <c r="WKW21" s="57"/>
      <c r="WKX21" s="57"/>
      <c r="WKY21" s="57"/>
      <c r="WKZ21" s="57"/>
      <c r="WLA21" s="57"/>
      <c r="WLB21" s="57"/>
      <c r="WLC21" s="57"/>
      <c r="WLD21" s="57"/>
      <c r="WLE21" s="57"/>
      <c r="WLF21" s="57"/>
      <c r="WLG21" s="57"/>
      <c r="WLH21" s="57"/>
      <c r="WLI21" s="57"/>
      <c r="WLJ21" s="57"/>
      <c r="WLK21" s="57"/>
      <c r="WLL21" s="57"/>
      <c r="WLM21" s="57"/>
      <c r="WLN21" s="57"/>
      <c r="WLO21" s="57"/>
      <c r="WLP21" s="57"/>
      <c r="WLQ21" s="57"/>
      <c r="WLR21" s="57"/>
      <c r="WLS21" s="57"/>
      <c r="WLT21" s="57"/>
      <c r="WLU21" s="57"/>
      <c r="WLV21" s="57"/>
      <c r="WLW21" s="57"/>
      <c r="WLX21" s="57"/>
      <c r="WLY21" s="57"/>
      <c r="WLZ21" s="57"/>
      <c r="WMA21" s="57"/>
      <c r="WMB21" s="57"/>
      <c r="WMC21" s="57"/>
      <c r="WMD21" s="57"/>
      <c r="WME21" s="57"/>
      <c r="WMF21" s="57"/>
      <c r="WMG21" s="57"/>
      <c r="WMH21" s="57"/>
      <c r="WMI21" s="57"/>
      <c r="WMJ21" s="57"/>
      <c r="WMK21" s="57"/>
      <c r="WML21" s="57"/>
      <c r="WMM21" s="57"/>
      <c r="WMN21" s="57"/>
      <c r="WMO21" s="57"/>
      <c r="WMP21" s="57"/>
      <c r="WMQ21" s="57"/>
      <c r="WMR21" s="57"/>
      <c r="WMS21" s="57"/>
      <c r="WMT21" s="57"/>
      <c r="WMU21" s="57"/>
      <c r="WMV21" s="57"/>
      <c r="WMW21" s="57"/>
      <c r="WMX21" s="57"/>
      <c r="WMY21" s="57"/>
      <c r="WMZ21" s="57"/>
      <c r="WNA21" s="57"/>
      <c r="WNB21" s="57"/>
      <c r="WNC21" s="57"/>
      <c r="WND21" s="57"/>
      <c r="WNE21" s="57"/>
      <c r="WNF21" s="57"/>
      <c r="WNG21" s="57"/>
      <c r="WNH21" s="57"/>
      <c r="WNI21" s="57"/>
      <c r="WNJ21" s="57"/>
      <c r="WNK21" s="57"/>
      <c r="WNL21" s="57"/>
      <c r="WNM21" s="57"/>
      <c r="WNN21" s="57"/>
      <c r="WNO21" s="57"/>
      <c r="WNP21" s="57"/>
      <c r="WNQ21" s="57"/>
      <c r="WNR21" s="57"/>
      <c r="WNS21" s="57"/>
      <c r="WNT21" s="57"/>
      <c r="WNU21" s="57"/>
      <c r="WNV21" s="57"/>
      <c r="WNW21" s="57"/>
      <c r="WNX21" s="57"/>
      <c r="WNY21" s="57"/>
      <c r="WNZ21" s="57"/>
      <c r="WOA21" s="57"/>
      <c r="WOB21" s="57"/>
      <c r="WOC21" s="57"/>
      <c r="WOD21" s="57"/>
      <c r="WOE21" s="57"/>
      <c r="WOF21" s="57"/>
      <c r="WOG21" s="57"/>
      <c r="WOH21" s="57"/>
      <c r="WOI21" s="57"/>
      <c r="WOJ21" s="57"/>
      <c r="WOK21" s="57"/>
      <c r="WOL21" s="57"/>
      <c r="WOM21" s="57"/>
      <c r="WON21" s="57"/>
      <c r="WOO21" s="57"/>
      <c r="WOP21" s="57"/>
      <c r="WOQ21" s="57"/>
      <c r="WOR21" s="57"/>
      <c r="WOS21" s="57"/>
      <c r="WOT21" s="57"/>
      <c r="WOU21" s="57"/>
      <c r="WOV21" s="57"/>
      <c r="WOW21" s="57"/>
      <c r="WOX21" s="57"/>
      <c r="WOY21" s="57"/>
      <c r="WOZ21" s="57"/>
      <c r="WPA21" s="57"/>
      <c r="WPB21" s="57"/>
      <c r="WPC21" s="57"/>
      <c r="WPD21" s="57"/>
      <c r="WPE21" s="57"/>
      <c r="WPF21" s="57"/>
      <c r="WPG21" s="57"/>
      <c r="WPH21" s="57"/>
      <c r="WPI21" s="57"/>
      <c r="WPJ21" s="57"/>
      <c r="WPK21" s="57"/>
      <c r="WPL21" s="57"/>
      <c r="WPM21" s="57"/>
      <c r="WPN21" s="57"/>
      <c r="WPO21" s="57"/>
      <c r="WPP21" s="57"/>
      <c r="WPQ21" s="57"/>
      <c r="WPR21" s="57"/>
      <c r="WPS21" s="57"/>
      <c r="WPT21" s="57"/>
      <c r="WPU21" s="57"/>
      <c r="WPV21" s="57"/>
      <c r="WPW21" s="57"/>
      <c r="WPX21" s="57"/>
      <c r="WPY21" s="57"/>
      <c r="WPZ21" s="57"/>
      <c r="WQA21" s="57"/>
      <c r="WQB21" s="57"/>
      <c r="WQC21" s="57"/>
      <c r="WQD21" s="57"/>
      <c r="WQE21" s="57"/>
      <c r="WQF21" s="57"/>
      <c r="WQG21" s="57"/>
      <c r="WQH21" s="57"/>
      <c r="WQI21" s="57"/>
      <c r="WQJ21" s="57"/>
      <c r="WQK21" s="57"/>
      <c r="WQL21" s="57"/>
      <c r="WQM21" s="57"/>
      <c r="WQN21" s="57"/>
      <c r="WQO21" s="57"/>
      <c r="WQP21" s="57"/>
      <c r="WQQ21" s="57"/>
      <c r="WQR21" s="57"/>
      <c r="WQS21" s="57"/>
      <c r="WQT21" s="57"/>
      <c r="WQU21" s="57"/>
      <c r="WQV21" s="57"/>
      <c r="WQW21" s="57"/>
      <c r="WQX21" s="57"/>
      <c r="WQY21" s="57"/>
      <c r="WQZ21" s="57"/>
      <c r="WRA21" s="57"/>
      <c r="WRB21" s="57"/>
      <c r="WRC21" s="57"/>
      <c r="WRD21" s="57"/>
      <c r="WRE21" s="57"/>
      <c r="WRF21" s="57"/>
      <c r="WRG21" s="57"/>
      <c r="WRH21" s="57"/>
      <c r="WRI21" s="57"/>
      <c r="WRJ21" s="57"/>
      <c r="WRK21" s="57"/>
      <c r="WRL21" s="57"/>
      <c r="WRM21" s="57"/>
      <c r="WRN21" s="57"/>
      <c r="WRO21" s="57"/>
      <c r="WRP21" s="57"/>
      <c r="WRQ21" s="57"/>
      <c r="WRR21" s="57"/>
      <c r="WRS21" s="57"/>
      <c r="WRT21" s="57"/>
      <c r="WRU21" s="57"/>
      <c r="WRV21" s="57"/>
      <c r="WRW21" s="57"/>
      <c r="WRX21" s="57"/>
      <c r="WRY21" s="57"/>
      <c r="WRZ21" s="57"/>
      <c r="WSA21" s="57"/>
      <c r="WSB21" s="57"/>
      <c r="WSC21" s="57"/>
      <c r="WSD21" s="57"/>
      <c r="WSE21" s="57"/>
      <c r="WSF21" s="57"/>
      <c r="WSG21" s="57"/>
      <c r="WSH21" s="57"/>
      <c r="WSI21" s="57"/>
      <c r="WSJ21" s="57"/>
      <c r="WSK21" s="57"/>
      <c r="WSL21" s="57"/>
      <c r="WSM21" s="57"/>
      <c r="WSN21" s="57"/>
      <c r="WSO21" s="57"/>
      <c r="WSP21" s="57"/>
      <c r="WSQ21" s="57"/>
      <c r="WSR21" s="57"/>
      <c r="WSS21" s="57"/>
      <c r="WST21" s="57"/>
      <c r="WSU21" s="57"/>
      <c r="WSV21" s="57"/>
      <c r="WSW21" s="57"/>
      <c r="WSX21" s="57"/>
      <c r="WSY21" s="57"/>
      <c r="WSZ21" s="57"/>
      <c r="WTA21" s="57"/>
      <c r="WTB21" s="57"/>
      <c r="WTC21" s="57"/>
      <c r="WTD21" s="57"/>
      <c r="WTE21" s="57"/>
      <c r="WTF21" s="57"/>
      <c r="WTG21" s="57"/>
      <c r="WTH21" s="57"/>
      <c r="WTI21" s="57"/>
      <c r="WTJ21" s="57"/>
      <c r="WTK21" s="57"/>
      <c r="WTL21" s="57"/>
      <c r="WTM21" s="57"/>
      <c r="WTN21" s="57"/>
      <c r="WTO21" s="57"/>
      <c r="WTP21" s="57"/>
      <c r="WTQ21" s="57"/>
      <c r="WTR21" s="57"/>
      <c r="WTS21" s="57"/>
      <c r="WTT21" s="57"/>
      <c r="WTU21" s="57"/>
      <c r="WTV21" s="57"/>
      <c r="WTW21" s="57"/>
      <c r="WTX21" s="57"/>
      <c r="WTY21" s="57"/>
      <c r="WTZ21" s="57"/>
      <c r="WUA21" s="57"/>
      <c r="WUB21" s="57"/>
      <c r="WUC21" s="57"/>
      <c r="WUD21" s="57"/>
      <c r="WUE21" s="57"/>
      <c r="WUF21" s="57"/>
      <c r="WUG21" s="57"/>
      <c r="WUH21" s="57"/>
      <c r="WUI21" s="57"/>
      <c r="WUJ21" s="57"/>
      <c r="WUK21" s="57"/>
      <c r="WUL21" s="57"/>
      <c r="WUM21" s="57"/>
      <c r="WUN21" s="57"/>
      <c r="WUO21" s="57"/>
      <c r="WUP21" s="57"/>
      <c r="WUQ21" s="57"/>
      <c r="WUR21" s="57"/>
      <c r="WUS21" s="57"/>
      <c r="WUT21" s="57"/>
      <c r="WUU21" s="57"/>
      <c r="WUV21" s="57"/>
      <c r="WUW21" s="57"/>
      <c r="WUX21" s="57"/>
      <c r="WUY21" s="57"/>
      <c r="WUZ21" s="57"/>
      <c r="WVA21" s="57"/>
      <c r="WVB21" s="57"/>
      <c r="WVC21" s="57"/>
      <c r="WVD21" s="57"/>
      <c r="WVE21" s="57"/>
      <c r="WVF21" s="57"/>
      <c r="WVG21" s="57"/>
      <c r="WVH21" s="57"/>
      <c r="WVI21" s="57"/>
      <c r="WVJ21" s="57"/>
      <c r="WVK21" s="57"/>
      <c r="WVL21" s="57"/>
      <c r="WVM21" s="57"/>
      <c r="WVN21" s="57"/>
      <c r="WVO21" s="57"/>
      <c r="WVP21" s="57"/>
      <c r="WVQ21" s="57"/>
      <c r="WVR21" s="57"/>
      <c r="WVS21" s="57"/>
      <c r="WVT21" s="57"/>
      <c r="WVU21" s="57"/>
      <c r="WVV21" s="57"/>
      <c r="WVW21" s="57"/>
      <c r="WVX21" s="57"/>
      <c r="WVY21" s="57"/>
      <c r="WVZ21" s="57"/>
      <c r="WWA21" s="57"/>
      <c r="WWB21" s="57"/>
      <c r="WWC21" s="57"/>
      <c r="WWD21" s="57"/>
      <c r="WWE21" s="57"/>
      <c r="WWF21" s="57"/>
      <c r="WWG21" s="57"/>
      <c r="WWH21" s="57"/>
      <c r="WWI21" s="57"/>
      <c r="WWJ21" s="57"/>
      <c r="WWK21" s="57"/>
      <c r="WWL21" s="57"/>
      <c r="WWM21" s="57"/>
      <c r="WWN21" s="57"/>
      <c r="WWO21" s="57"/>
      <c r="WWP21" s="57"/>
      <c r="WWQ21" s="57"/>
      <c r="WWR21" s="57"/>
      <c r="WWS21" s="57"/>
      <c r="WWT21" s="57"/>
      <c r="WWU21" s="57"/>
      <c r="WWV21" s="57"/>
      <c r="WWW21" s="57"/>
      <c r="WWX21" s="57"/>
      <c r="WWY21" s="57"/>
      <c r="WWZ21" s="57"/>
      <c r="WXA21" s="57"/>
      <c r="WXB21" s="57"/>
      <c r="WXC21" s="57"/>
      <c r="WXD21" s="57"/>
      <c r="WXE21" s="57"/>
      <c r="WXF21" s="57"/>
      <c r="WXG21" s="57"/>
      <c r="WXH21" s="57"/>
      <c r="WXI21" s="57"/>
      <c r="WXJ21" s="57"/>
      <c r="WXK21" s="57"/>
      <c r="WXL21" s="57"/>
      <c r="WXM21" s="57"/>
      <c r="WXN21" s="57"/>
      <c r="WXO21" s="57"/>
      <c r="WXP21" s="57"/>
      <c r="WXQ21" s="57"/>
      <c r="WXR21" s="57"/>
      <c r="WXS21" s="57"/>
      <c r="WXT21" s="57"/>
      <c r="WXU21" s="57"/>
      <c r="WXV21" s="57"/>
      <c r="WXW21" s="57"/>
      <c r="WXX21" s="57"/>
      <c r="WXY21" s="57"/>
      <c r="WXZ21" s="57"/>
      <c r="WYA21" s="57"/>
      <c r="WYB21" s="57"/>
      <c r="WYC21" s="57"/>
      <c r="WYD21" s="57"/>
      <c r="WYE21" s="57"/>
      <c r="WYF21" s="57"/>
      <c r="WYG21" s="57"/>
      <c r="WYH21" s="57"/>
      <c r="WYI21" s="57"/>
      <c r="WYJ21" s="57"/>
      <c r="WYK21" s="57"/>
      <c r="WYL21" s="57"/>
      <c r="WYM21" s="57"/>
      <c r="WYN21" s="57"/>
      <c r="WYO21" s="57"/>
      <c r="WYP21" s="57"/>
      <c r="WYQ21" s="57"/>
      <c r="WYR21" s="57"/>
      <c r="WYS21" s="57"/>
      <c r="WYT21" s="57"/>
      <c r="WYU21" s="57"/>
      <c r="WYV21" s="57"/>
      <c r="WYW21" s="57"/>
      <c r="WYX21" s="57"/>
      <c r="WYY21" s="57"/>
      <c r="WYZ21" s="57"/>
      <c r="WZA21" s="57"/>
      <c r="WZB21" s="57"/>
      <c r="WZC21" s="57"/>
      <c r="WZD21" s="57"/>
      <c r="WZE21" s="57"/>
      <c r="WZF21" s="57"/>
      <c r="WZG21" s="57"/>
      <c r="WZH21" s="57"/>
      <c r="WZI21" s="57"/>
      <c r="WZJ21" s="57"/>
      <c r="WZK21" s="57"/>
      <c r="WZL21" s="57"/>
      <c r="WZM21" s="57"/>
      <c r="WZN21" s="57"/>
      <c r="WZO21" s="57"/>
      <c r="WZP21" s="57"/>
      <c r="WZQ21" s="57"/>
      <c r="WZR21" s="57"/>
      <c r="WZS21" s="57"/>
      <c r="WZT21" s="57"/>
      <c r="WZU21" s="57"/>
      <c r="WZV21" s="57"/>
      <c r="WZW21" s="57"/>
      <c r="WZX21" s="57"/>
      <c r="WZY21" s="57"/>
      <c r="WZZ21" s="57"/>
      <c r="XAA21" s="57"/>
      <c r="XAB21" s="57"/>
      <c r="XAC21" s="57"/>
      <c r="XAD21" s="57"/>
      <c r="XAE21" s="57"/>
      <c r="XAF21" s="57"/>
      <c r="XAG21" s="57"/>
      <c r="XAH21" s="57"/>
      <c r="XAI21" s="57"/>
      <c r="XAJ21" s="57"/>
      <c r="XAK21" s="57"/>
      <c r="XAL21" s="57"/>
      <c r="XAM21" s="57"/>
      <c r="XAN21" s="57"/>
      <c r="XAO21" s="57"/>
      <c r="XAP21" s="57"/>
      <c r="XAQ21" s="57"/>
      <c r="XAR21" s="57"/>
      <c r="XAS21" s="57"/>
      <c r="XAT21" s="57"/>
      <c r="XAU21" s="57"/>
      <c r="XAV21" s="57"/>
      <c r="XAW21" s="57"/>
      <c r="XAX21" s="57"/>
      <c r="XAY21" s="57"/>
      <c r="XAZ21" s="57"/>
      <c r="XBA21" s="57"/>
      <c r="XBB21" s="57"/>
      <c r="XBC21" s="57"/>
      <c r="XBD21" s="57"/>
      <c r="XBE21" s="57"/>
      <c r="XBF21" s="57"/>
      <c r="XBG21" s="57"/>
      <c r="XBH21" s="57"/>
      <c r="XBI21" s="57"/>
      <c r="XBJ21" s="57"/>
      <c r="XBK21" s="57"/>
      <c r="XBL21" s="57"/>
      <c r="XBM21" s="57"/>
      <c r="XBN21" s="57"/>
      <c r="XBO21" s="57"/>
      <c r="XBP21" s="57"/>
      <c r="XBQ21" s="57"/>
      <c r="XBR21" s="57"/>
      <c r="XBS21" s="57"/>
      <c r="XBT21" s="57"/>
      <c r="XBU21" s="57"/>
      <c r="XBV21" s="57"/>
      <c r="XBW21" s="57"/>
      <c r="XBX21" s="57"/>
      <c r="XBY21" s="57"/>
      <c r="XBZ21" s="57"/>
      <c r="XCA21" s="57"/>
      <c r="XCB21" s="57"/>
      <c r="XCC21" s="57"/>
      <c r="XCD21" s="57"/>
      <c r="XCE21" s="57"/>
      <c r="XCF21" s="57"/>
      <c r="XCG21" s="57"/>
      <c r="XCH21" s="57"/>
      <c r="XCI21" s="57"/>
      <c r="XCJ21" s="57"/>
      <c r="XCK21" s="57"/>
      <c r="XCL21" s="57"/>
      <c r="XCM21" s="57"/>
      <c r="XCN21" s="57"/>
      <c r="XCO21" s="57"/>
      <c r="XCP21" s="57"/>
      <c r="XCQ21" s="57"/>
      <c r="XCR21" s="57"/>
      <c r="XCS21" s="57"/>
      <c r="XCT21" s="57"/>
      <c r="XCU21" s="57"/>
      <c r="XCV21" s="57"/>
      <c r="XCW21" s="57"/>
      <c r="XCX21" s="57"/>
      <c r="XCY21" s="57"/>
      <c r="XCZ21" s="57"/>
      <c r="XDA21" s="57"/>
      <c r="XDB21" s="57"/>
      <c r="XDC21" s="57"/>
      <c r="XDD21" s="57"/>
      <c r="XDE21" s="57"/>
      <c r="XDF21" s="57"/>
      <c r="XDG21" s="57"/>
      <c r="XDH21" s="57"/>
      <c r="XDI21" s="57"/>
      <c r="XDJ21" s="57"/>
      <c r="XDK21" s="57"/>
      <c r="XDL21" s="57"/>
      <c r="XDM21" s="57"/>
      <c r="XDN21" s="57"/>
      <c r="XDO21" s="57"/>
      <c r="XDP21" s="57"/>
      <c r="XDQ21" s="57"/>
      <c r="XDR21" s="57"/>
      <c r="XDS21" s="57"/>
      <c r="XDT21" s="57"/>
      <c r="XDU21" s="57"/>
      <c r="XDV21" s="57"/>
      <c r="XDW21" s="57"/>
      <c r="XDX21" s="57"/>
      <c r="XDY21" s="57"/>
      <c r="XDZ21" s="57"/>
      <c r="XEA21" s="57"/>
      <c r="XEB21" s="57"/>
      <c r="XEC21" s="57"/>
      <c r="XED21" s="57"/>
      <c r="XEE21" s="57"/>
      <c r="XEF21" s="57"/>
      <c r="XEG21" s="57"/>
      <c r="XEH21" s="57"/>
      <c r="XEI21" s="57"/>
      <c r="XEJ21" s="57"/>
      <c r="XEK21" s="57"/>
      <c r="XEL21" s="57"/>
      <c r="XEM21" s="57"/>
      <c r="XEN21" s="57"/>
      <c r="XEO21" s="57"/>
      <c r="XEP21" s="57"/>
      <c r="XEQ21" s="57"/>
      <c r="XER21" s="57"/>
      <c r="XES21" s="57"/>
      <c r="XET21" s="57"/>
      <c r="XEU21" s="57"/>
      <c r="XEV21" s="57"/>
      <c r="XEW21" s="57"/>
      <c r="XEX21" s="57"/>
      <c r="XEY21" s="57"/>
      <c r="XEZ21" s="57"/>
      <c r="XFA21" s="57"/>
      <c r="XFB21" s="57"/>
      <c r="XFC21" s="57"/>
      <c r="XFD21" s="57"/>
    </row>
    <row r="22" spans="1:16384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16384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16384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16384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16384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16384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16384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16384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16384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16384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16384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</sheetData>
  <dataConsolidate/>
  <mergeCells count="2">
    <mergeCell ref="C8:C9"/>
    <mergeCell ref="C10:C11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12</xdr:row>
                    <xdr:rowOff>9525</xdr:rowOff>
                  </from>
                  <to>
                    <xdr:col>5</xdr:col>
                    <xdr:colOff>419100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12</xdr:row>
                    <xdr:rowOff>9525</xdr:rowOff>
                  </from>
                  <to>
                    <xdr:col>3</xdr:col>
                    <xdr:colOff>295275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B4" sqref="B4"/>
    </sheetView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6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4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315" t="s">
        <v>578</v>
      </c>
      <c r="E4" s="315" t="s">
        <v>579</v>
      </c>
      <c r="F4" s="315" t="s">
        <v>580</v>
      </c>
    </row>
    <row r="5" spans="2:6">
      <c r="B5" s="84" t="s">
        <v>603</v>
      </c>
      <c r="C5" s="85"/>
      <c r="D5" s="315"/>
      <c r="E5" s="315"/>
      <c r="F5" s="315"/>
    </row>
    <row r="6" spans="2:6">
      <c r="B6" s="313" t="s">
        <v>600</v>
      </c>
      <c r="C6" s="314"/>
      <c r="D6" s="32"/>
      <c r="E6" s="32"/>
      <c r="F6" s="32"/>
    </row>
    <row r="7" spans="2:6">
      <c r="B7" s="313" t="s">
        <v>594</v>
      </c>
      <c r="C7" s="314"/>
      <c r="D7" s="10" t="s">
        <v>597</v>
      </c>
      <c r="E7" s="10" t="s">
        <v>595</v>
      </c>
      <c r="F7" s="10" t="s">
        <v>596</v>
      </c>
    </row>
    <row r="8" spans="2:6">
      <c r="B8" s="313" t="s">
        <v>598</v>
      </c>
      <c r="C8" s="314"/>
      <c r="D8" s="10" t="s">
        <v>599</v>
      </c>
      <c r="E8" s="10" t="s">
        <v>599</v>
      </c>
      <c r="F8" s="10" t="s">
        <v>599</v>
      </c>
    </row>
    <row r="9" spans="2:6">
      <c r="B9" s="313" t="s">
        <v>604</v>
      </c>
      <c r="C9" s="314"/>
      <c r="D9" s="10"/>
      <c r="E9" s="10"/>
      <c r="F9" s="10"/>
    </row>
    <row r="10" spans="2:6">
      <c r="B10" s="313" t="s">
        <v>606</v>
      </c>
      <c r="C10" s="314"/>
      <c r="D10" s="10"/>
      <c r="E10" s="10"/>
      <c r="F10" s="10"/>
    </row>
    <row r="11" spans="2:6">
      <c r="B11" s="313" t="s">
        <v>605</v>
      </c>
      <c r="C11" s="314"/>
      <c r="D11" s="10"/>
      <c r="E11" s="10"/>
      <c r="F11" s="10"/>
    </row>
    <row r="12" spans="2:6">
      <c r="B12" s="313" t="s">
        <v>607</v>
      </c>
      <c r="C12" s="314"/>
      <c r="D12" s="10"/>
      <c r="E12" s="10"/>
      <c r="F12" s="10"/>
    </row>
    <row r="13" spans="2:6">
      <c r="B13" s="313" t="s">
        <v>610</v>
      </c>
      <c r="C13" s="314"/>
      <c r="D13" s="10" t="s">
        <v>612</v>
      </c>
      <c r="E13" s="10" t="s">
        <v>612</v>
      </c>
      <c r="F13" s="10" t="s">
        <v>612</v>
      </c>
    </row>
    <row r="14" spans="2:6">
      <c r="B14" s="313" t="s">
        <v>611</v>
      </c>
      <c r="C14" s="314"/>
      <c r="D14" s="10" t="s">
        <v>613</v>
      </c>
      <c r="E14" s="10" t="s">
        <v>613</v>
      </c>
      <c r="F14" s="10" t="s">
        <v>613</v>
      </c>
    </row>
    <row r="15" spans="2:6">
      <c r="B15" s="313" t="s">
        <v>608</v>
      </c>
      <c r="C15" s="314"/>
      <c r="D15" s="10" t="s">
        <v>614</v>
      </c>
      <c r="E15" s="10" t="s">
        <v>614</v>
      </c>
      <c r="F15" s="10" t="s">
        <v>614</v>
      </c>
    </row>
    <row r="16" spans="2:6">
      <c r="B16" s="313" t="s">
        <v>609</v>
      </c>
      <c r="C16" s="314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Q39" sqref="Q3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316" t="s">
        <v>619</v>
      </c>
      <c r="D2" s="316"/>
      <c r="E2" s="316"/>
      <c r="F2" s="316"/>
      <c r="G2" s="316"/>
      <c r="H2" s="316"/>
    </row>
    <row r="3" spans="2:8">
      <c r="B3" s="86" t="s">
        <v>621</v>
      </c>
      <c r="C3" s="316" t="s">
        <v>618</v>
      </c>
      <c r="D3" s="316"/>
      <c r="E3" s="316"/>
      <c r="F3" s="316"/>
      <c r="G3" s="316"/>
      <c r="H3" s="316"/>
    </row>
    <row r="4" spans="2:8">
      <c r="B4" s="86" t="s">
        <v>622</v>
      </c>
      <c r="C4" s="316" t="s">
        <v>623</v>
      </c>
      <c r="D4" s="316"/>
      <c r="E4" s="316"/>
      <c r="F4" s="316"/>
      <c r="G4" s="316"/>
      <c r="H4" s="316"/>
    </row>
    <row r="5" spans="2:8">
      <c r="B5" s="86" t="s">
        <v>624</v>
      </c>
      <c r="C5" s="316" t="s">
        <v>625</v>
      </c>
      <c r="D5" s="316"/>
      <c r="E5" s="316"/>
      <c r="F5" s="316"/>
      <c r="G5" s="316"/>
      <c r="H5" s="316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5"/>
    <col min="2" max="2" width="23.25" style="245" customWidth="1"/>
    <col min="3" max="3" width="9" style="245" bestFit="1" customWidth="1"/>
    <col min="4" max="5" width="12" style="245" customWidth="1"/>
    <col min="6" max="6" width="13" style="245" customWidth="1"/>
    <col min="7" max="7" width="57.875" style="245" customWidth="1"/>
    <col min="8" max="16384" width="9" style="245"/>
  </cols>
  <sheetData>
    <row r="3" spans="1:7">
      <c r="B3" s="246" t="s">
        <v>1388</v>
      </c>
      <c r="C3" s="247">
        <v>86</v>
      </c>
    </row>
    <row r="4" spans="1:7">
      <c r="B4" s="246" t="s">
        <v>1389</v>
      </c>
      <c r="C4" s="248">
        <v>21</v>
      </c>
    </row>
    <row r="7" spans="1:7">
      <c r="A7" s="245" t="s">
        <v>960</v>
      </c>
    </row>
    <row r="8" spans="1:7">
      <c r="B8" s="249" t="s">
        <v>958</v>
      </c>
      <c r="C8" s="246" t="s">
        <v>959</v>
      </c>
      <c r="D8" s="246" t="s">
        <v>1390</v>
      </c>
      <c r="E8" s="246" t="s">
        <v>1391</v>
      </c>
      <c r="F8" s="246" t="s">
        <v>1392</v>
      </c>
      <c r="G8" s="246" t="s">
        <v>1393</v>
      </c>
    </row>
    <row r="9" spans="1:7">
      <c r="A9" s="250">
        <v>16</v>
      </c>
      <c r="B9" s="251" t="s">
        <v>1394</v>
      </c>
      <c r="C9" s="252"/>
      <c r="D9" s="253"/>
      <c r="E9" s="253"/>
      <c r="F9" s="253"/>
      <c r="G9" s="254"/>
    </row>
    <row r="10" spans="1:7">
      <c r="A10" s="250">
        <v>90</v>
      </c>
      <c r="B10" s="251" t="s">
        <v>1395</v>
      </c>
      <c r="C10" s="252"/>
      <c r="D10" s="265" t="s">
        <v>20</v>
      </c>
      <c r="E10" s="253"/>
      <c r="F10" s="253"/>
      <c r="G10" s="254"/>
    </row>
    <row r="11" spans="1:7">
      <c r="B11" s="255" t="s">
        <v>1396</v>
      </c>
      <c r="C11" s="256">
        <f>SUM(C12:C24)</f>
        <v>0</v>
      </c>
      <c r="D11" s="256">
        <f t="shared" ref="D11:F11" si="0">SUM(D12:D24)</f>
        <v>0</v>
      </c>
      <c r="E11" s="256">
        <f>SUM(E12:E24)</f>
        <v>0</v>
      </c>
      <c r="F11" s="256">
        <f t="shared" si="0"/>
        <v>0</v>
      </c>
      <c r="G11" s="257"/>
    </row>
    <row r="12" spans="1:7" ht="27">
      <c r="B12" s="258" t="s">
        <v>961</v>
      </c>
      <c r="C12" s="259">
        <f>[0]!SumChkRst($C$9,$C$10,$C$3,$C$4,TRIM($B12),"項目設定検証","")</f>
        <v>0</v>
      </c>
      <c r="D12" s="259">
        <f>[0]!SumChkRst($C$9,$C$10,$C$3,$C$4,TRIM($B12),"項目設定検証","○")</f>
        <v>0</v>
      </c>
      <c r="E12" s="259">
        <f>[0]!SumChkRst($C$9,$C$10,$C$3,$C$4,TRIM($B12),"項目設定検証","×")</f>
        <v>0</v>
      </c>
      <c r="F12" s="259">
        <f>[0]!SumChkRst($C$9,$C$10,$C$3,$C$4,TRIM($B12),"項目設定検証","-")</f>
        <v>0</v>
      </c>
      <c r="G12" s="260" t="s">
        <v>1397</v>
      </c>
    </row>
    <row r="13" spans="1:7">
      <c r="B13" s="258" t="s">
        <v>1398</v>
      </c>
      <c r="C13" s="259">
        <f>[0]!SumChkRst($C$9,$C$10,$C$3,$C$4,TRIM($B13),"項目設定検証","")</f>
        <v>0</v>
      </c>
      <c r="D13" s="259">
        <f>[0]!SumChkRst($C$9,$C$10,$C$3,$C$4,TRIM($B13),"項目設定検証","○")</f>
        <v>0</v>
      </c>
      <c r="E13" s="259">
        <f>[0]!SumChkRst($C$9,$C$10,$C$3,$C$4,TRIM($B13),"項目設定検証","×")</f>
        <v>0</v>
      </c>
      <c r="F13" s="259">
        <f>[0]!SumChkRst($C$9,$C$10,$C$3,$C$4,TRIM($B13),"項目設定検証","-")</f>
        <v>0</v>
      </c>
      <c r="G13" s="261"/>
    </row>
    <row r="14" spans="1:7">
      <c r="B14" s="258" t="s">
        <v>1399</v>
      </c>
      <c r="C14" s="259">
        <f>[0]!SumChkRst($C$9,$C$10,$C$3,$C$4,TRIM($B14),"項目設定検証","")</f>
        <v>0</v>
      </c>
      <c r="D14" s="259">
        <f>[0]!SumChkRst($C$9,$C$10,$C$3,$C$4,TRIM($B14),"項目設定検証","○")</f>
        <v>0</v>
      </c>
      <c r="E14" s="259">
        <f>[0]!SumChkRst($C$9,$C$10,$C$3,$C$4,TRIM($B14),"項目設定検証","×")</f>
        <v>0</v>
      </c>
      <c r="F14" s="259">
        <f>[0]!SumChkRst($C$9,$C$10,$C$3,$C$4,TRIM($B14),"項目設定検証","-")</f>
        <v>0</v>
      </c>
      <c r="G14" s="261"/>
    </row>
    <row r="15" spans="1:7">
      <c r="B15" s="258" t="s">
        <v>962</v>
      </c>
      <c r="C15" s="259">
        <f>[0]!SumChkRst($C$9,$C$10,$C$3,$C$4,TRIM($B15),"項目設定検証","")</f>
        <v>0</v>
      </c>
      <c r="D15" s="259">
        <f>[0]!SumChkRst($C$9,$C$10,$C$3,$C$4,TRIM($B15),"項目設定検証","○")</f>
        <v>0</v>
      </c>
      <c r="E15" s="259">
        <f>[0]!SumChkRst($C$9,$C$10,$C$3,$C$4,TRIM($B15),"項目設定検証","×")</f>
        <v>0</v>
      </c>
      <c r="F15" s="259">
        <f>[0]!SumChkRst($C$9,$C$10,$C$3,$C$4,TRIM($B15),"項目設定検証","-")</f>
        <v>0</v>
      </c>
      <c r="G15" s="261"/>
    </row>
    <row r="16" spans="1:7">
      <c r="B16" s="261" t="s">
        <v>963</v>
      </c>
      <c r="C16" s="259">
        <f>[0]!SumChkRst($C$9,$C$10,$C$3,$C$4,TRIM($B16),"項目設定検証","")</f>
        <v>0</v>
      </c>
      <c r="D16" s="259">
        <f>[0]!SumChkRst($C$9,$C$10,$C$3,$C$4,TRIM($B16),"項目設定検証","○")</f>
        <v>0</v>
      </c>
      <c r="E16" s="259">
        <f>[0]!SumChkRst($C$9,$C$10,$C$3,$C$4,TRIM($B16),"項目設定検証","×")</f>
        <v>0</v>
      </c>
      <c r="F16" s="259">
        <f>[0]!SumChkRst($C$9,$C$10,$C$3,$C$4,TRIM($B16),"項目設定検証","-")</f>
        <v>0</v>
      </c>
      <c r="G16" s="261"/>
    </row>
    <row r="17" spans="2:7">
      <c r="B17" s="261" t="s">
        <v>964</v>
      </c>
      <c r="C17" s="259">
        <f>[0]!SumChkRst($C$9,$C$10,$C$3,$C$4,TRIM($B17),"項目設定検証","")</f>
        <v>0</v>
      </c>
      <c r="D17" s="259">
        <f>[0]!SumChkRst($C$9,$C$10,$C$3,$C$4,TRIM($B17),"項目設定検証","○")</f>
        <v>0</v>
      </c>
      <c r="E17" s="259">
        <f>[0]!SumChkRst($C$9,$C$10,$C$3,$C$4,TRIM($B17),"項目設定検証","×")</f>
        <v>0</v>
      </c>
      <c r="F17" s="259">
        <f>[0]!SumChkRst($C$9,$C$10,$C$3,$C$4,TRIM($B17),"項目設定検証","-")</f>
        <v>0</v>
      </c>
      <c r="G17" s="261"/>
    </row>
    <row r="18" spans="2:7">
      <c r="B18" s="261" t="s">
        <v>965</v>
      </c>
      <c r="C18" s="259">
        <f>[0]!SumChkRst($C$9,$C$10,$C$3,$C$4,TRIM($B18),"項目設定検証","")</f>
        <v>0</v>
      </c>
      <c r="D18" s="259">
        <f>[0]!SumChkRst($C$9,$C$10,$C$3,$C$4,TRIM($B18),"項目設定検証","○")</f>
        <v>0</v>
      </c>
      <c r="E18" s="259">
        <f>[0]!SumChkRst($C$9,$C$10,$C$3,$C$4,TRIM($B18),"項目設定検証","×")</f>
        <v>0</v>
      </c>
      <c r="F18" s="259">
        <f>[0]!SumChkRst($C$9,$C$10,$C$3,$C$4,TRIM($B18),"項目設定検証","-")</f>
        <v>0</v>
      </c>
      <c r="G18" s="261"/>
    </row>
    <row r="19" spans="2:7">
      <c r="B19" s="261" t="s">
        <v>1400</v>
      </c>
      <c r="C19" s="259">
        <f>[0]!SumChkRst($C$9,$C$10,$C$3,$C$4,TRIM($B19),"項目設定検証","")</f>
        <v>0</v>
      </c>
      <c r="D19" s="259">
        <f>[0]!SumChkRst($C$9,$C$10,$C$3,$C$4,TRIM($B19),"項目設定検証","○")</f>
        <v>0</v>
      </c>
      <c r="E19" s="259">
        <f>[0]!SumChkRst($C$9,$C$10,$C$3,$C$4,TRIM($B19),"項目設定検証","×")</f>
        <v>0</v>
      </c>
      <c r="F19" s="259">
        <f>[0]!SumChkRst($C$9,$C$10,$C$3,$C$4,TRIM($B19),"項目設定検証","-")</f>
        <v>0</v>
      </c>
      <c r="G19" s="261"/>
    </row>
    <row r="20" spans="2:7">
      <c r="B20" s="261" t="s">
        <v>966</v>
      </c>
      <c r="C20" s="259">
        <f>[0]!SumChkRst($C$9,$C$10,$C$3,$C$4,TRIM($B20),"項目設定検証","")</f>
        <v>0</v>
      </c>
      <c r="D20" s="259">
        <f>[0]!SumChkRst($C$9,$C$10,$C$3,$C$4,TRIM($B20),"項目設定検証","○")</f>
        <v>0</v>
      </c>
      <c r="E20" s="259">
        <f>[0]!SumChkRst($C$9,$C$10,$C$3,$C$4,TRIM($B20),"項目設定検証","×")</f>
        <v>0</v>
      </c>
      <c r="F20" s="259">
        <f>[0]!SumChkRst($C$9,$C$10,$C$3,$C$4,TRIM($B20),"項目設定検証","-")</f>
        <v>0</v>
      </c>
      <c r="G20" s="261"/>
    </row>
    <row r="21" spans="2:7">
      <c r="B21" s="261" t="s">
        <v>967</v>
      </c>
      <c r="C21" s="259">
        <f>[0]!SumChkRst($C$9,$C$10,$C$3,$C$4,TRIM($B21),"項目設定検証","")</f>
        <v>0</v>
      </c>
      <c r="D21" s="259">
        <f>[0]!SumChkRst($C$9,$C$10,$C$3,$C$4,TRIM($B21),"項目設定検証","○")</f>
        <v>0</v>
      </c>
      <c r="E21" s="259">
        <f>[0]!SumChkRst($C$9,$C$10,$C$3,$C$4,TRIM($B21),"項目設定検証","×")</f>
        <v>0</v>
      </c>
      <c r="F21" s="259">
        <f>[0]!SumChkRst($C$9,$C$10,$C$3,$C$4,TRIM($B21),"項目設定検証","-")</f>
        <v>0</v>
      </c>
      <c r="G21" s="261"/>
    </row>
    <row r="22" spans="2:7">
      <c r="B22" s="261" t="s">
        <v>968</v>
      </c>
      <c r="C22" s="259">
        <f>[0]!SumChkRst($C$9,$C$10,$C$3,$C$4,TRIM($B22),"項目設定検証","")</f>
        <v>0</v>
      </c>
      <c r="D22" s="259">
        <f>[0]!SumChkRst($C$9,$C$10,$C$3,$C$4,TRIM($B22),"項目設定検証","○")</f>
        <v>0</v>
      </c>
      <c r="E22" s="259">
        <f>[0]!SumChkRst($C$9,$C$10,$C$3,$C$4,TRIM($B22),"項目設定検証","×")</f>
        <v>0</v>
      </c>
      <c r="F22" s="259">
        <f>[0]!SumChkRst($C$9,$C$10,$C$3,$C$4,TRIM($B22),"項目設定検証","-")</f>
        <v>0</v>
      </c>
      <c r="G22" s="261"/>
    </row>
    <row r="23" spans="2:7">
      <c r="B23" s="262" t="s">
        <v>1401</v>
      </c>
      <c r="C23" s="259">
        <f>[0]!SumChkRst($C$9,$C$10,$C$3,$C$4,TRIM($B23),"項目設定検証","")</f>
        <v>0</v>
      </c>
      <c r="D23" s="259">
        <f>[0]!SumChkRst($C$9,$C$10,$C$3,$C$4,TRIM($B23),"項目設定検証","○")</f>
        <v>0</v>
      </c>
      <c r="E23" s="259">
        <f>[0]!SumChkRst($C$9,$C$10,$C$3,$C$4,TRIM($B23),"項目設定検証","×")</f>
        <v>0</v>
      </c>
      <c r="F23" s="259">
        <f>[0]!SumChkRst($C$9,$C$10,$C$3,$C$4,TRIM($B23),"項目設定検証","-")</f>
        <v>0</v>
      </c>
      <c r="G23" s="262" t="s">
        <v>1402</v>
      </c>
    </row>
    <row r="24" spans="2:7">
      <c r="B24" s="263" t="s">
        <v>1403</v>
      </c>
      <c r="C24" s="264">
        <f>[0]!SumChkRst($C$9,$C$10,$C$3,$C$4,TRIM($B24),"項目設定検証","-")</f>
        <v>0</v>
      </c>
      <c r="D24" s="264">
        <f>[0]!SumChkRst($C$9,$C$10,$C$3,$C$4,TRIM($B24),"項目設定検証","○")</f>
        <v>0</v>
      </c>
      <c r="E24" s="264">
        <f>[0]!SumChkRst($C$9,$C$10,$C$3,$C$4,TRIM($B24),"項目設定検証","×")</f>
        <v>0</v>
      </c>
      <c r="F24" s="264">
        <f>[0]!SumChkRst($C$9,$C$10,$C$3,$C$4,TRIM($B24),"項目設定検証","-")</f>
        <v>0</v>
      </c>
      <c r="G24" s="263" t="s">
        <v>1404</v>
      </c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9" customWidth="1"/>
    <col min="3" max="4" width="18.625" style="179" customWidth="1"/>
    <col min="5" max="6" width="9.125" style="179" customWidth="1"/>
    <col min="7" max="54" width="10" style="179" customWidth="1"/>
    <col min="55" max="256" width="5.125" style="179"/>
    <col min="257" max="258" width="3.75" style="179" customWidth="1"/>
    <col min="259" max="260" width="18.625" style="179" customWidth="1"/>
    <col min="261" max="262" width="9.125" style="179" customWidth="1"/>
    <col min="263" max="310" width="10" style="179" customWidth="1"/>
    <col min="311" max="512" width="5.125" style="179"/>
    <col min="513" max="514" width="3.75" style="179" customWidth="1"/>
    <col min="515" max="516" width="18.625" style="179" customWidth="1"/>
    <col min="517" max="518" width="9.125" style="179" customWidth="1"/>
    <col min="519" max="566" width="10" style="179" customWidth="1"/>
    <col min="567" max="768" width="5.125" style="179"/>
    <col min="769" max="770" width="3.75" style="179" customWidth="1"/>
    <col min="771" max="772" width="18.625" style="179" customWidth="1"/>
    <col min="773" max="774" width="9.125" style="179" customWidth="1"/>
    <col min="775" max="822" width="10" style="179" customWidth="1"/>
    <col min="823" max="1024" width="5.125" style="179"/>
    <col min="1025" max="1026" width="3.75" style="179" customWidth="1"/>
    <col min="1027" max="1028" width="18.625" style="179" customWidth="1"/>
    <col min="1029" max="1030" width="9.125" style="179" customWidth="1"/>
    <col min="1031" max="1078" width="10" style="179" customWidth="1"/>
    <col min="1079" max="1280" width="5.125" style="179"/>
    <col min="1281" max="1282" width="3.75" style="179" customWidth="1"/>
    <col min="1283" max="1284" width="18.625" style="179" customWidth="1"/>
    <col min="1285" max="1286" width="9.125" style="179" customWidth="1"/>
    <col min="1287" max="1334" width="10" style="179" customWidth="1"/>
    <col min="1335" max="1536" width="5.125" style="179"/>
    <col min="1537" max="1538" width="3.75" style="179" customWidth="1"/>
    <col min="1539" max="1540" width="18.625" style="179" customWidth="1"/>
    <col min="1541" max="1542" width="9.125" style="179" customWidth="1"/>
    <col min="1543" max="1590" width="10" style="179" customWidth="1"/>
    <col min="1591" max="1792" width="5.125" style="179"/>
    <col min="1793" max="1794" width="3.75" style="179" customWidth="1"/>
    <col min="1795" max="1796" width="18.625" style="179" customWidth="1"/>
    <col min="1797" max="1798" width="9.125" style="179" customWidth="1"/>
    <col min="1799" max="1846" width="10" style="179" customWidth="1"/>
    <col min="1847" max="2048" width="5.125" style="179"/>
    <col min="2049" max="2050" width="3.75" style="179" customWidth="1"/>
    <col min="2051" max="2052" width="18.625" style="179" customWidth="1"/>
    <col min="2053" max="2054" width="9.125" style="179" customWidth="1"/>
    <col min="2055" max="2102" width="10" style="179" customWidth="1"/>
    <col min="2103" max="2304" width="5.125" style="179"/>
    <col min="2305" max="2306" width="3.75" style="179" customWidth="1"/>
    <col min="2307" max="2308" width="18.625" style="179" customWidth="1"/>
    <col min="2309" max="2310" width="9.125" style="179" customWidth="1"/>
    <col min="2311" max="2358" width="10" style="179" customWidth="1"/>
    <col min="2359" max="2560" width="5.125" style="179"/>
    <col min="2561" max="2562" width="3.75" style="179" customWidth="1"/>
    <col min="2563" max="2564" width="18.625" style="179" customWidth="1"/>
    <col min="2565" max="2566" width="9.125" style="179" customWidth="1"/>
    <col min="2567" max="2614" width="10" style="179" customWidth="1"/>
    <col min="2615" max="2816" width="5.125" style="179"/>
    <col min="2817" max="2818" width="3.75" style="179" customWidth="1"/>
    <col min="2819" max="2820" width="18.625" style="179" customWidth="1"/>
    <col min="2821" max="2822" width="9.125" style="179" customWidth="1"/>
    <col min="2823" max="2870" width="10" style="179" customWidth="1"/>
    <col min="2871" max="3072" width="5.125" style="179"/>
    <col min="3073" max="3074" width="3.75" style="179" customWidth="1"/>
    <col min="3075" max="3076" width="18.625" style="179" customWidth="1"/>
    <col min="3077" max="3078" width="9.125" style="179" customWidth="1"/>
    <col min="3079" max="3126" width="10" style="179" customWidth="1"/>
    <col min="3127" max="3328" width="5.125" style="179"/>
    <col min="3329" max="3330" width="3.75" style="179" customWidth="1"/>
    <col min="3331" max="3332" width="18.625" style="179" customWidth="1"/>
    <col min="3333" max="3334" width="9.125" style="179" customWidth="1"/>
    <col min="3335" max="3382" width="10" style="179" customWidth="1"/>
    <col min="3383" max="3584" width="5.125" style="179"/>
    <col min="3585" max="3586" width="3.75" style="179" customWidth="1"/>
    <col min="3587" max="3588" width="18.625" style="179" customWidth="1"/>
    <col min="3589" max="3590" width="9.125" style="179" customWidth="1"/>
    <col min="3591" max="3638" width="10" style="179" customWidth="1"/>
    <col min="3639" max="3840" width="5.125" style="179"/>
    <col min="3841" max="3842" width="3.75" style="179" customWidth="1"/>
    <col min="3843" max="3844" width="18.625" style="179" customWidth="1"/>
    <col min="3845" max="3846" width="9.125" style="179" customWidth="1"/>
    <col min="3847" max="3894" width="10" style="179" customWidth="1"/>
    <col min="3895" max="4096" width="5.125" style="179"/>
    <col min="4097" max="4098" width="3.75" style="179" customWidth="1"/>
    <col min="4099" max="4100" width="18.625" style="179" customWidth="1"/>
    <col min="4101" max="4102" width="9.125" style="179" customWidth="1"/>
    <col min="4103" max="4150" width="10" style="179" customWidth="1"/>
    <col min="4151" max="4352" width="5.125" style="179"/>
    <col min="4353" max="4354" width="3.75" style="179" customWidth="1"/>
    <col min="4355" max="4356" width="18.625" style="179" customWidth="1"/>
    <col min="4357" max="4358" width="9.125" style="179" customWidth="1"/>
    <col min="4359" max="4406" width="10" style="179" customWidth="1"/>
    <col min="4407" max="4608" width="5.125" style="179"/>
    <col min="4609" max="4610" width="3.75" style="179" customWidth="1"/>
    <col min="4611" max="4612" width="18.625" style="179" customWidth="1"/>
    <col min="4613" max="4614" width="9.125" style="179" customWidth="1"/>
    <col min="4615" max="4662" width="10" style="179" customWidth="1"/>
    <col min="4663" max="4864" width="5.125" style="179"/>
    <col min="4865" max="4866" width="3.75" style="179" customWidth="1"/>
    <col min="4867" max="4868" width="18.625" style="179" customWidth="1"/>
    <col min="4869" max="4870" width="9.125" style="179" customWidth="1"/>
    <col min="4871" max="4918" width="10" style="179" customWidth="1"/>
    <col min="4919" max="5120" width="5.125" style="179"/>
    <col min="5121" max="5122" width="3.75" style="179" customWidth="1"/>
    <col min="5123" max="5124" width="18.625" style="179" customWidth="1"/>
    <col min="5125" max="5126" width="9.125" style="179" customWidth="1"/>
    <col min="5127" max="5174" width="10" style="179" customWidth="1"/>
    <col min="5175" max="5376" width="5.125" style="179"/>
    <col min="5377" max="5378" width="3.75" style="179" customWidth="1"/>
    <col min="5379" max="5380" width="18.625" style="179" customWidth="1"/>
    <col min="5381" max="5382" width="9.125" style="179" customWidth="1"/>
    <col min="5383" max="5430" width="10" style="179" customWidth="1"/>
    <col min="5431" max="5632" width="5.125" style="179"/>
    <col min="5633" max="5634" width="3.75" style="179" customWidth="1"/>
    <col min="5635" max="5636" width="18.625" style="179" customWidth="1"/>
    <col min="5637" max="5638" width="9.125" style="179" customWidth="1"/>
    <col min="5639" max="5686" width="10" style="179" customWidth="1"/>
    <col min="5687" max="5888" width="5.125" style="179"/>
    <col min="5889" max="5890" width="3.75" style="179" customWidth="1"/>
    <col min="5891" max="5892" width="18.625" style="179" customWidth="1"/>
    <col min="5893" max="5894" width="9.125" style="179" customWidth="1"/>
    <col min="5895" max="5942" width="10" style="179" customWidth="1"/>
    <col min="5943" max="6144" width="5.125" style="179"/>
    <col min="6145" max="6146" width="3.75" style="179" customWidth="1"/>
    <col min="6147" max="6148" width="18.625" style="179" customWidth="1"/>
    <col min="6149" max="6150" width="9.125" style="179" customWidth="1"/>
    <col min="6151" max="6198" width="10" style="179" customWidth="1"/>
    <col min="6199" max="6400" width="5.125" style="179"/>
    <col min="6401" max="6402" width="3.75" style="179" customWidth="1"/>
    <col min="6403" max="6404" width="18.625" style="179" customWidth="1"/>
    <col min="6405" max="6406" width="9.125" style="179" customWidth="1"/>
    <col min="6407" max="6454" width="10" style="179" customWidth="1"/>
    <col min="6455" max="6656" width="5.125" style="179"/>
    <col min="6657" max="6658" width="3.75" style="179" customWidth="1"/>
    <col min="6659" max="6660" width="18.625" style="179" customWidth="1"/>
    <col min="6661" max="6662" width="9.125" style="179" customWidth="1"/>
    <col min="6663" max="6710" width="10" style="179" customWidth="1"/>
    <col min="6711" max="6912" width="5.125" style="179"/>
    <col min="6913" max="6914" width="3.75" style="179" customWidth="1"/>
    <col min="6915" max="6916" width="18.625" style="179" customWidth="1"/>
    <col min="6917" max="6918" width="9.125" style="179" customWidth="1"/>
    <col min="6919" max="6966" width="10" style="179" customWidth="1"/>
    <col min="6967" max="7168" width="5.125" style="179"/>
    <col min="7169" max="7170" width="3.75" style="179" customWidth="1"/>
    <col min="7171" max="7172" width="18.625" style="179" customWidth="1"/>
    <col min="7173" max="7174" width="9.125" style="179" customWidth="1"/>
    <col min="7175" max="7222" width="10" style="179" customWidth="1"/>
    <col min="7223" max="7424" width="5.125" style="179"/>
    <col min="7425" max="7426" width="3.75" style="179" customWidth="1"/>
    <col min="7427" max="7428" width="18.625" style="179" customWidth="1"/>
    <col min="7429" max="7430" width="9.125" style="179" customWidth="1"/>
    <col min="7431" max="7478" width="10" style="179" customWidth="1"/>
    <col min="7479" max="7680" width="5.125" style="179"/>
    <col min="7681" max="7682" width="3.75" style="179" customWidth="1"/>
    <col min="7683" max="7684" width="18.625" style="179" customWidth="1"/>
    <col min="7685" max="7686" width="9.125" style="179" customWidth="1"/>
    <col min="7687" max="7734" width="10" style="179" customWidth="1"/>
    <col min="7735" max="7936" width="5.125" style="179"/>
    <col min="7937" max="7938" width="3.75" style="179" customWidth="1"/>
    <col min="7939" max="7940" width="18.625" style="179" customWidth="1"/>
    <col min="7941" max="7942" width="9.125" style="179" customWidth="1"/>
    <col min="7943" max="7990" width="10" style="179" customWidth="1"/>
    <col min="7991" max="8192" width="5.125" style="179"/>
    <col min="8193" max="8194" width="3.75" style="179" customWidth="1"/>
    <col min="8195" max="8196" width="18.625" style="179" customWidth="1"/>
    <col min="8197" max="8198" width="9.125" style="179" customWidth="1"/>
    <col min="8199" max="8246" width="10" style="179" customWidth="1"/>
    <col min="8247" max="8448" width="5.125" style="179"/>
    <col min="8449" max="8450" width="3.75" style="179" customWidth="1"/>
    <col min="8451" max="8452" width="18.625" style="179" customWidth="1"/>
    <col min="8453" max="8454" width="9.125" style="179" customWidth="1"/>
    <col min="8455" max="8502" width="10" style="179" customWidth="1"/>
    <col min="8503" max="8704" width="5.125" style="179"/>
    <col min="8705" max="8706" width="3.75" style="179" customWidth="1"/>
    <col min="8707" max="8708" width="18.625" style="179" customWidth="1"/>
    <col min="8709" max="8710" width="9.125" style="179" customWidth="1"/>
    <col min="8711" max="8758" width="10" style="179" customWidth="1"/>
    <col min="8759" max="8960" width="5.125" style="179"/>
    <col min="8961" max="8962" width="3.75" style="179" customWidth="1"/>
    <col min="8963" max="8964" width="18.625" style="179" customWidth="1"/>
    <col min="8965" max="8966" width="9.125" style="179" customWidth="1"/>
    <col min="8967" max="9014" width="10" style="179" customWidth="1"/>
    <col min="9015" max="9216" width="5.125" style="179"/>
    <col min="9217" max="9218" width="3.75" style="179" customWidth="1"/>
    <col min="9219" max="9220" width="18.625" style="179" customWidth="1"/>
    <col min="9221" max="9222" width="9.125" style="179" customWidth="1"/>
    <col min="9223" max="9270" width="10" style="179" customWidth="1"/>
    <col min="9271" max="9472" width="5.125" style="179"/>
    <col min="9473" max="9474" width="3.75" style="179" customWidth="1"/>
    <col min="9475" max="9476" width="18.625" style="179" customWidth="1"/>
    <col min="9477" max="9478" width="9.125" style="179" customWidth="1"/>
    <col min="9479" max="9526" width="10" style="179" customWidth="1"/>
    <col min="9527" max="9728" width="5.125" style="179"/>
    <col min="9729" max="9730" width="3.75" style="179" customWidth="1"/>
    <col min="9731" max="9732" width="18.625" style="179" customWidth="1"/>
    <col min="9733" max="9734" width="9.125" style="179" customWidth="1"/>
    <col min="9735" max="9782" width="10" style="179" customWidth="1"/>
    <col min="9783" max="9984" width="5.125" style="179"/>
    <col min="9985" max="9986" width="3.75" style="179" customWidth="1"/>
    <col min="9987" max="9988" width="18.625" style="179" customWidth="1"/>
    <col min="9989" max="9990" width="9.125" style="179" customWidth="1"/>
    <col min="9991" max="10038" width="10" style="179" customWidth="1"/>
    <col min="10039" max="10240" width="5.125" style="179"/>
    <col min="10241" max="10242" width="3.75" style="179" customWidth="1"/>
    <col min="10243" max="10244" width="18.625" style="179" customWidth="1"/>
    <col min="10245" max="10246" width="9.125" style="179" customWidth="1"/>
    <col min="10247" max="10294" width="10" style="179" customWidth="1"/>
    <col min="10295" max="10496" width="5.125" style="179"/>
    <col min="10497" max="10498" width="3.75" style="179" customWidth="1"/>
    <col min="10499" max="10500" width="18.625" style="179" customWidth="1"/>
    <col min="10501" max="10502" width="9.125" style="179" customWidth="1"/>
    <col min="10503" max="10550" width="10" style="179" customWidth="1"/>
    <col min="10551" max="10752" width="5.125" style="179"/>
    <col min="10753" max="10754" width="3.75" style="179" customWidth="1"/>
    <col min="10755" max="10756" width="18.625" style="179" customWidth="1"/>
    <col min="10757" max="10758" width="9.125" style="179" customWidth="1"/>
    <col min="10759" max="10806" width="10" style="179" customWidth="1"/>
    <col min="10807" max="11008" width="5.125" style="179"/>
    <col min="11009" max="11010" width="3.75" style="179" customWidth="1"/>
    <col min="11011" max="11012" width="18.625" style="179" customWidth="1"/>
    <col min="11013" max="11014" width="9.125" style="179" customWidth="1"/>
    <col min="11015" max="11062" width="10" style="179" customWidth="1"/>
    <col min="11063" max="11264" width="5.125" style="179"/>
    <col min="11265" max="11266" width="3.75" style="179" customWidth="1"/>
    <col min="11267" max="11268" width="18.625" style="179" customWidth="1"/>
    <col min="11269" max="11270" width="9.125" style="179" customWidth="1"/>
    <col min="11271" max="11318" width="10" style="179" customWidth="1"/>
    <col min="11319" max="11520" width="5.125" style="179"/>
    <col min="11521" max="11522" width="3.75" style="179" customWidth="1"/>
    <col min="11523" max="11524" width="18.625" style="179" customWidth="1"/>
    <col min="11525" max="11526" width="9.125" style="179" customWidth="1"/>
    <col min="11527" max="11574" width="10" style="179" customWidth="1"/>
    <col min="11575" max="11776" width="5.125" style="179"/>
    <col min="11777" max="11778" width="3.75" style="179" customWidth="1"/>
    <col min="11779" max="11780" width="18.625" style="179" customWidth="1"/>
    <col min="11781" max="11782" width="9.125" style="179" customWidth="1"/>
    <col min="11783" max="11830" width="10" style="179" customWidth="1"/>
    <col min="11831" max="12032" width="5.125" style="179"/>
    <col min="12033" max="12034" width="3.75" style="179" customWidth="1"/>
    <col min="12035" max="12036" width="18.625" style="179" customWidth="1"/>
    <col min="12037" max="12038" width="9.125" style="179" customWidth="1"/>
    <col min="12039" max="12086" width="10" style="179" customWidth="1"/>
    <col min="12087" max="12288" width="5.125" style="179"/>
    <col min="12289" max="12290" width="3.75" style="179" customWidth="1"/>
    <col min="12291" max="12292" width="18.625" style="179" customWidth="1"/>
    <col min="12293" max="12294" width="9.125" style="179" customWidth="1"/>
    <col min="12295" max="12342" width="10" style="179" customWidth="1"/>
    <col min="12343" max="12544" width="5.125" style="179"/>
    <col min="12545" max="12546" width="3.75" style="179" customWidth="1"/>
    <col min="12547" max="12548" width="18.625" style="179" customWidth="1"/>
    <col min="12549" max="12550" width="9.125" style="179" customWidth="1"/>
    <col min="12551" max="12598" width="10" style="179" customWidth="1"/>
    <col min="12599" max="12800" width="5.125" style="179"/>
    <col min="12801" max="12802" width="3.75" style="179" customWidth="1"/>
    <col min="12803" max="12804" width="18.625" style="179" customWidth="1"/>
    <col min="12805" max="12806" width="9.125" style="179" customWidth="1"/>
    <col min="12807" max="12854" width="10" style="179" customWidth="1"/>
    <col min="12855" max="13056" width="5.125" style="179"/>
    <col min="13057" max="13058" width="3.75" style="179" customWidth="1"/>
    <col min="13059" max="13060" width="18.625" style="179" customWidth="1"/>
    <col min="13061" max="13062" width="9.125" style="179" customWidth="1"/>
    <col min="13063" max="13110" width="10" style="179" customWidth="1"/>
    <col min="13111" max="13312" width="5.125" style="179"/>
    <col min="13313" max="13314" width="3.75" style="179" customWidth="1"/>
    <col min="13315" max="13316" width="18.625" style="179" customWidth="1"/>
    <col min="13317" max="13318" width="9.125" style="179" customWidth="1"/>
    <col min="13319" max="13366" width="10" style="179" customWidth="1"/>
    <col min="13367" max="13568" width="5.125" style="179"/>
    <col min="13569" max="13570" width="3.75" style="179" customWidth="1"/>
    <col min="13571" max="13572" width="18.625" style="179" customWidth="1"/>
    <col min="13573" max="13574" width="9.125" style="179" customWidth="1"/>
    <col min="13575" max="13622" width="10" style="179" customWidth="1"/>
    <col min="13623" max="13824" width="5.125" style="179"/>
    <col min="13825" max="13826" width="3.75" style="179" customWidth="1"/>
    <col min="13827" max="13828" width="18.625" style="179" customWidth="1"/>
    <col min="13829" max="13830" width="9.125" style="179" customWidth="1"/>
    <col min="13831" max="13878" width="10" style="179" customWidth="1"/>
    <col min="13879" max="14080" width="5.125" style="179"/>
    <col min="14081" max="14082" width="3.75" style="179" customWidth="1"/>
    <col min="14083" max="14084" width="18.625" style="179" customWidth="1"/>
    <col min="14085" max="14086" width="9.125" style="179" customWidth="1"/>
    <col min="14087" max="14134" width="10" style="179" customWidth="1"/>
    <col min="14135" max="14336" width="5.125" style="179"/>
    <col min="14337" max="14338" width="3.75" style="179" customWidth="1"/>
    <col min="14339" max="14340" width="18.625" style="179" customWidth="1"/>
    <col min="14341" max="14342" width="9.125" style="179" customWidth="1"/>
    <col min="14343" max="14390" width="10" style="179" customWidth="1"/>
    <col min="14391" max="14592" width="5.125" style="179"/>
    <col min="14593" max="14594" width="3.75" style="179" customWidth="1"/>
    <col min="14595" max="14596" width="18.625" style="179" customWidth="1"/>
    <col min="14597" max="14598" width="9.125" style="179" customWidth="1"/>
    <col min="14599" max="14646" width="10" style="179" customWidth="1"/>
    <col min="14647" max="14848" width="5.125" style="179"/>
    <col min="14849" max="14850" width="3.75" style="179" customWidth="1"/>
    <col min="14851" max="14852" width="18.625" style="179" customWidth="1"/>
    <col min="14853" max="14854" width="9.125" style="179" customWidth="1"/>
    <col min="14855" max="14902" width="10" style="179" customWidth="1"/>
    <col min="14903" max="15104" width="5.125" style="179"/>
    <col min="15105" max="15106" width="3.75" style="179" customWidth="1"/>
    <col min="15107" max="15108" width="18.625" style="179" customWidth="1"/>
    <col min="15109" max="15110" width="9.125" style="179" customWidth="1"/>
    <col min="15111" max="15158" width="10" style="179" customWidth="1"/>
    <col min="15159" max="15360" width="5.125" style="179"/>
    <col min="15361" max="15362" width="3.75" style="179" customWidth="1"/>
    <col min="15363" max="15364" width="18.625" style="179" customWidth="1"/>
    <col min="15365" max="15366" width="9.125" style="179" customWidth="1"/>
    <col min="15367" max="15414" width="10" style="179" customWidth="1"/>
    <col min="15415" max="15616" width="5.125" style="179"/>
    <col min="15617" max="15618" width="3.75" style="179" customWidth="1"/>
    <col min="15619" max="15620" width="18.625" style="179" customWidth="1"/>
    <col min="15621" max="15622" width="9.125" style="179" customWidth="1"/>
    <col min="15623" max="15670" width="10" style="179" customWidth="1"/>
    <col min="15671" max="15872" width="5.125" style="179"/>
    <col min="15873" max="15874" width="3.75" style="179" customWidth="1"/>
    <col min="15875" max="15876" width="18.625" style="179" customWidth="1"/>
    <col min="15877" max="15878" width="9.125" style="179" customWidth="1"/>
    <col min="15879" max="15926" width="10" style="179" customWidth="1"/>
    <col min="15927" max="16128" width="5.125" style="179"/>
    <col min="16129" max="16130" width="3.75" style="179" customWidth="1"/>
    <col min="16131" max="16132" width="18.625" style="179" customWidth="1"/>
    <col min="16133" max="16134" width="9.125" style="179" customWidth="1"/>
    <col min="16135" max="16182" width="10" style="179" customWidth="1"/>
    <col min="16183" max="16384" width="5.125" style="179"/>
  </cols>
  <sheetData>
    <row r="1" spans="1:43" ht="11.25" customHeight="1">
      <c r="A1" s="317" t="s">
        <v>969</v>
      </c>
      <c r="B1" s="318"/>
      <c r="C1" s="317" t="s">
        <v>970</v>
      </c>
      <c r="D1" s="319"/>
      <c r="E1" s="319"/>
      <c r="F1" s="320"/>
      <c r="G1" s="317" t="s">
        <v>971</v>
      </c>
      <c r="H1" s="319"/>
      <c r="I1" s="319"/>
      <c r="J1" s="319"/>
      <c r="K1" s="320"/>
      <c r="L1" s="317" t="s">
        <v>972</v>
      </c>
      <c r="M1" s="319"/>
      <c r="N1" s="319"/>
      <c r="O1" s="319"/>
      <c r="P1" s="319"/>
      <c r="Q1" s="319"/>
      <c r="R1" s="177"/>
      <c r="S1" s="178"/>
    </row>
    <row r="2" spans="1:43" ht="13.5" customHeight="1">
      <c r="A2" s="321" t="s">
        <v>973</v>
      </c>
      <c r="B2" s="322"/>
      <c r="C2" s="325"/>
      <c r="D2" s="326"/>
      <c r="E2" s="326"/>
      <c r="F2" s="327"/>
      <c r="G2" s="331"/>
      <c r="H2" s="326"/>
      <c r="I2" s="326"/>
      <c r="J2" s="326"/>
      <c r="K2" s="327"/>
      <c r="L2" s="332" t="s">
        <v>974</v>
      </c>
      <c r="M2" s="326"/>
      <c r="N2" s="327"/>
      <c r="O2" s="333" t="s">
        <v>975</v>
      </c>
      <c r="P2" s="319"/>
      <c r="Q2" s="319"/>
      <c r="R2" s="177"/>
      <c r="S2" s="178"/>
    </row>
    <row r="3" spans="1:43" ht="13.5" customHeight="1">
      <c r="A3" s="323"/>
      <c r="B3" s="324"/>
      <c r="C3" s="328"/>
      <c r="D3" s="329"/>
      <c r="E3" s="329"/>
      <c r="F3" s="330"/>
      <c r="G3" s="328"/>
      <c r="H3" s="329"/>
      <c r="I3" s="329"/>
      <c r="J3" s="329"/>
      <c r="K3" s="330"/>
      <c r="L3" s="334" t="s">
        <v>976</v>
      </c>
      <c r="M3" s="319"/>
      <c r="N3" s="320"/>
      <c r="O3" s="335" t="s">
        <v>977</v>
      </c>
      <c r="P3" s="319"/>
      <c r="Q3" s="319"/>
      <c r="R3" s="180"/>
      <c r="S3" s="181"/>
    </row>
    <row r="4" spans="1:43" ht="13.5" customHeight="1">
      <c r="A4" s="182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</row>
    <row r="5" spans="1:43">
      <c r="A5" s="332" t="s">
        <v>978</v>
      </c>
      <c r="B5" s="336"/>
      <c r="C5" s="337"/>
      <c r="D5" s="341" t="s">
        <v>979</v>
      </c>
      <c r="E5" s="318"/>
      <c r="F5" s="341" t="s">
        <v>980</v>
      </c>
      <c r="G5" s="342"/>
      <c r="H5" s="184"/>
      <c r="I5" s="185"/>
      <c r="J5" s="186"/>
      <c r="K5" s="185"/>
      <c r="L5" s="341"/>
      <c r="M5" s="320"/>
      <c r="N5" s="341"/>
      <c r="O5" s="320"/>
      <c r="P5" s="341"/>
      <c r="Q5" s="320"/>
      <c r="R5" s="341"/>
      <c r="S5" s="318"/>
      <c r="T5" s="341"/>
      <c r="U5" s="318"/>
      <c r="V5" s="341"/>
      <c r="W5" s="320"/>
      <c r="X5" s="187"/>
      <c r="Y5" s="188"/>
      <c r="Z5" s="188"/>
      <c r="AA5" s="188"/>
      <c r="AB5" s="188"/>
      <c r="AC5" s="188"/>
      <c r="AD5" s="189"/>
      <c r="AE5" s="189"/>
      <c r="AF5" s="189"/>
      <c r="AG5" s="189"/>
    </row>
    <row r="6" spans="1:43" ht="13.5" customHeight="1">
      <c r="A6" s="338"/>
      <c r="B6" s="339"/>
      <c r="C6" s="340"/>
      <c r="D6" s="341"/>
      <c r="E6" s="318"/>
      <c r="F6" s="341"/>
      <c r="G6" s="318"/>
      <c r="H6" s="184"/>
      <c r="I6" s="185"/>
      <c r="J6" s="186"/>
      <c r="K6" s="190"/>
      <c r="L6" s="341"/>
      <c r="M6" s="320"/>
      <c r="N6" s="341"/>
      <c r="O6" s="320"/>
      <c r="P6" s="341"/>
      <c r="Q6" s="320"/>
      <c r="R6" s="341"/>
      <c r="S6" s="318"/>
      <c r="T6" s="341"/>
      <c r="U6" s="318"/>
      <c r="V6" s="343"/>
      <c r="W6" s="344"/>
      <c r="X6" s="191"/>
      <c r="Y6" s="192"/>
      <c r="Z6" s="192"/>
      <c r="AA6" s="192"/>
      <c r="AB6" s="192"/>
      <c r="AC6" s="192"/>
      <c r="AD6" s="189"/>
      <c r="AE6" s="189"/>
      <c r="AF6" s="189"/>
      <c r="AG6" s="189"/>
    </row>
    <row r="7" spans="1:43" ht="13.5" customHeight="1">
      <c r="A7" s="345" t="s">
        <v>981</v>
      </c>
      <c r="B7" s="346"/>
      <c r="C7" s="346"/>
      <c r="D7" s="348"/>
      <c r="E7" s="349"/>
      <c r="F7" s="349"/>
      <c r="G7" s="349"/>
      <c r="H7" s="349"/>
      <c r="I7" s="350"/>
      <c r="J7" s="351"/>
      <c r="K7" s="352"/>
      <c r="L7" s="352"/>
      <c r="M7" s="352"/>
      <c r="N7" s="352"/>
      <c r="O7" s="353"/>
      <c r="P7" s="351"/>
      <c r="Q7" s="354"/>
      <c r="R7" s="354"/>
      <c r="S7" s="354"/>
      <c r="T7" s="354"/>
      <c r="U7" s="354"/>
      <c r="V7" s="354"/>
      <c r="W7" s="344"/>
      <c r="X7" s="191"/>
      <c r="Y7" s="192"/>
      <c r="Z7" s="192"/>
      <c r="AA7" s="192"/>
      <c r="AB7" s="192"/>
      <c r="AC7" s="192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88"/>
      <c r="AQ7" s="188"/>
    </row>
    <row r="8" spans="1:43" ht="13.5" customHeight="1">
      <c r="A8" s="347"/>
      <c r="B8" s="347"/>
      <c r="C8" s="347"/>
      <c r="D8" s="351"/>
      <c r="E8" s="352"/>
      <c r="F8" s="352"/>
      <c r="G8" s="352"/>
      <c r="H8" s="352"/>
      <c r="I8" s="353"/>
      <c r="J8" s="351"/>
      <c r="K8" s="352"/>
      <c r="L8" s="352"/>
      <c r="M8" s="352"/>
      <c r="N8" s="352"/>
      <c r="O8" s="353"/>
      <c r="P8" s="351"/>
      <c r="Q8" s="354"/>
      <c r="R8" s="354"/>
      <c r="S8" s="354"/>
      <c r="T8" s="354"/>
      <c r="U8" s="354"/>
      <c r="V8" s="354"/>
      <c r="W8" s="344"/>
      <c r="X8" s="191"/>
      <c r="Y8" s="192"/>
      <c r="Z8" s="192"/>
      <c r="AA8" s="192"/>
      <c r="AB8" s="192"/>
      <c r="AC8" s="192"/>
      <c r="AD8" s="189"/>
      <c r="AE8" s="189"/>
      <c r="AF8" s="189"/>
      <c r="AG8" s="189"/>
    </row>
    <row r="9" spans="1:43" ht="13.5" customHeight="1">
      <c r="A9" s="189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</row>
    <row r="10" spans="1:43" ht="13.5" customHeight="1">
      <c r="C10" s="194" t="s">
        <v>982</v>
      </c>
      <c r="D10" s="195" t="s">
        <v>983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</row>
    <row r="11" spans="1:43" ht="13.5" customHeight="1">
      <c r="C11" s="194" t="s">
        <v>984</v>
      </c>
      <c r="D11" s="195" t="s">
        <v>983</v>
      </c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</row>
    <row r="12" spans="1:43" ht="13.5" customHeight="1">
      <c r="C12" s="196" t="s">
        <v>985</v>
      </c>
      <c r="D12" s="195" t="s">
        <v>986</v>
      </c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</row>
    <row r="13" spans="1:43" ht="13.5" customHeight="1">
      <c r="C13" s="196" t="s">
        <v>987</v>
      </c>
      <c r="D13" s="195" t="s">
        <v>986</v>
      </c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</row>
    <row r="14" spans="1:43" ht="13.5" customHeight="1">
      <c r="C14" s="197" t="s">
        <v>988</v>
      </c>
      <c r="D14" s="195" t="s">
        <v>986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</row>
    <row r="15" spans="1:43" ht="13.5" customHeight="1">
      <c r="C15" s="198" t="s">
        <v>989</v>
      </c>
      <c r="D15" s="195" t="s">
        <v>990</v>
      </c>
      <c r="E15" s="189"/>
      <c r="F15" s="189"/>
      <c r="G15" s="199" t="s">
        <v>991</v>
      </c>
      <c r="H15" s="189"/>
      <c r="I15" s="189"/>
      <c r="J15" s="189"/>
      <c r="K15" s="189"/>
      <c r="L15" s="189"/>
      <c r="M15" s="189"/>
      <c r="N15" s="189"/>
      <c r="O15" s="189"/>
    </row>
    <row r="16" spans="1:43" ht="13.5" customHeight="1">
      <c r="C16" s="198" t="s">
        <v>992</v>
      </c>
      <c r="D16" s="195" t="s">
        <v>990</v>
      </c>
      <c r="E16" s="189"/>
      <c r="F16" s="189"/>
      <c r="G16" s="189" t="s">
        <v>993</v>
      </c>
      <c r="H16" s="189" t="s">
        <v>994</v>
      </c>
      <c r="I16" s="189"/>
      <c r="J16" s="189"/>
      <c r="K16" s="189"/>
      <c r="L16" s="189"/>
      <c r="M16" s="189"/>
      <c r="N16" s="189"/>
      <c r="O16" s="189"/>
    </row>
    <row r="17" spans="2:54" ht="13.5" customHeight="1">
      <c r="C17" s="200"/>
      <c r="D17" s="189"/>
      <c r="E17" s="189"/>
      <c r="F17" s="189"/>
      <c r="G17" s="189" t="s">
        <v>995</v>
      </c>
      <c r="H17" s="189" t="s">
        <v>996</v>
      </c>
      <c r="I17" s="189"/>
      <c r="J17" s="189"/>
      <c r="K17" s="189"/>
      <c r="L17" s="189"/>
      <c r="M17" s="189"/>
      <c r="N17" s="189"/>
      <c r="O17" s="189"/>
    </row>
    <row r="18" spans="2:54" ht="13.5" customHeight="1"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</row>
    <row r="19" spans="2:54" ht="13.5" customHeight="1">
      <c r="C19" s="200"/>
      <c r="D19" s="201"/>
      <c r="E19" s="201"/>
      <c r="F19" s="202"/>
      <c r="G19" s="355" t="s">
        <v>997</v>
      </c>
      <c r="H19" s="355"/>
      <c r="I19" s="355"/>
      <c r="J19" s="355"/>
      <c r="K19" s="355"/>
      <c r="L19" s="355"/>
      <c r="M19" s="355" t="s">
        <v>998</v>
      </c>
      <c r="N19" s="355"/>
      <c r="O19" s="355"/>
      <c r="P19" s="355"/>
      <c r="Q19" s="355"/>
      <c r="R19" s="355"/>
      <c r="S19" s="355" t="s">
        <v>999</v>
      </c>
      <c r="T19" s="355"/>
      <c r="U19" s="355"/>
      <c r="V19" s="355"/>
      <c r="W19" s="355"/>
      <c r="X19" s="355"/>
      <c r="Y19" s="355" t="s">
        <v>1000</v>
      </c>
      <c r="Z19" s="355"/>
      <c r="AA19" s="355"/>
      <c r="AB19" s="355"/>
      <c r="AC19" s="355"/>
      <c r="AD19" s="355"/>
      <c r="AE19" s="355" t="s">
        <v>1001</v>
      </c>
      <c r="AF19" s="355"/>
      <c r="AG19" s="355"/>
      <c r="AH19" s="355"/>
      <c r="AI19" s="355"/>
      <c r="AJ19" s="355"/>
      <c r="AK19" s="355" t="s">
        <v>1002</v>
      </c>
      <c r="AL19" s="355"/>
      <c r="AM19" s="355"/>
      <c r="AN19" s="355"/>
      <c r="AO19" s="355"/>
      <c r="AP19" s="355"/>
      <c r="AQ19" s="355" t="s">
        <v>1003</v>
      </c>
      <c r="AR19" s="355"/>
      <c r="AS19" s="355"/>
      <c r="AT19" s="355"/>
      <c r="AU19" s="355"/>
      <c r="AV19" s="355"/>
      <c r="AW19" s="355" t="s">
        <v>1004</v>
      </c>
      <c r="AX19" s="355"/>
      <c r="AY19" s="355"/>
      <c r="AZ19" s="355"/>
      <c r="BA19" s="355"/>
      <c r="BB19" s="355"/>
    </row>
    <row r="20" spans="2:54" ht="13.5" customHeight="1">
      <c r="B20" s="203" t="s">
        <v>1005</v>
      </c>
      <c r="C20" s="201"/>
      <c r="D20" s="201"/>
      <c r="E20" s="201"/>
      <c r="F20" s="194" t="s">
        <v>982</v>
      </c>
      <c r="G20" s="194" t="s">
        <v>984</v>
      </c>
      <c r="H20" s="197" t="s">
        <v>985</v>
      </c>
      <c r="I20" s="196" t="s">
        <v>987</v>
      </c>
      <c r="J20" s="197" t="s">
        <v>988</v>
      </c>
      <c r="K20" s="198" t="s">
        <v>989</v>
      </c>
      <c r="L20" s="198" t="s">
        <v>992</v>
      </c>
      <c r="M20" s="194" t="s">
        <v>984</v>
      </c>
      <c r="N20" s="197" t="s">
        <v>985</v>
      </c>
      <c r="O20" s="196" t="s">
        <v>987</v>
      </c>
      <c r="P20" s="197" t="s">
        <v>988</v>
      </c>
      <c r="Q20" s="198" t="s">
        <v>989</v>
      </c>
      <c r="R20" s="198" t="s">
        <v>992</v>
      </c>
      <c r="S20" s="194" t="s">
        <v>984</v>
      </c>
      <c r="T20" s="197" t="s">
        <v>985</v>
      </c>
      <c r="U20" s="196" t="s">
        <v>987</v>
      </c>
      <c r="V20" s="197" t="s">
        <v>988</v>
      </c>
      <c r="W20" s="198" t="s">
        <v>989</v>
      </c>
      <c r="X20" s="198" t="s">
        <v>992</v>
      </c>
      <c r="Y20" s="194" t="s">
        <v>984</v>
      </c>
      <c r="Z20" s="197" t="s">
        <v>985</v>
      </c>
      <c r="AA20" s="196" t="s">
        <v>987</v>
      </c>
      <c r="AB20" s="197" t="s">
        <v>988</v>
      </c>
      <c r="AC20" s="198" t="s">
        <v>989</v>
      </c>
      <c r="AD20" s="198" t="s">
        <v>992</v>
      </c>
      <c r="AE20" s="194" t="s">
        <v>984</v>
      </c>
      <c r="AF20" s="197" t="s">
        <v>985</v>
      </c>
      <c r="AG20" s="196" t="s">
        <v>987</v>
      </c>
      <c r="AH20" s="197" t="s">
        <v>988</v>
      </c>
      <c r="AI20" s="198" t="s">
        <v>989</v>
      </c>
      <c r="AJ20" s="198" t="s">
        <v>992</v>
      </c>
      <c r="AK20" s="194" t="s">
        <v>984</v>
      </c>
      <c r="AL20" s="197" t="s">
        <v>985</v>
      </c>
      <c r="AM20" s="196" t="s">
        <v>987</v>
      </c>
      <c r="AN20" s="197" t="s">
        <v>988</v>
      </c>
      <c r="AO20" s="198" t="s">
        <v>989</v>
      </c>
      <c r="AP20" s="198" t="s">
        <v>992</v>
      </c>
      <c r="AQ20" s="194" t="s">
        <v>984</v>
      </c>
      <c r="AR20" s="197" t="s">
        <v>985</v>
      </c>
      <c r="AS20" s="196" t="s">
        <v>987</v>
      </c>
      <c r="AT20" s="197" t="s">
        <v>988</v>
      </c>
      <c r="AU20" s="198" t="s">
        <v>989</v>
      </c>
      <c r="AV20" s="198" t="s">
        <v>992</v>
      </c>
      <c r="AW20" s="194" t="s">
        <v>984</v>
      </c>
      <c r="AX20" s="197" t="s">
        <v>985</v>
      </c>
      <c r="AY20" s="196" t="s">
        <v>987</v>
      </c>
      <c r="AZ20" s="197" t="s">
        <v>988</v>
      </c>
      <c r="BA20" s="198" t="s">
        <v>989</v>
      </c>
      <c r="BB20" s="198" t="s">
        <v>992</v>
      </c>
    </row>
    <row r="21" spans="2:54" ht="11.25">
      <c r="C21" s="204" t="s">
        <v>1006</v>
      </c>
      <c r="D21" s="205" t="s">
        <v>1007</v>
      </c>
      <c r="E21" s="206" t="s">
        <v>1008</v>
      </c>
      <c r="F21" s="207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8" t="str">
        <f>IF(H21="○",IF(EXACT(J21,K21),"○","×"),"-")</f>
        <v>○</v>
      </c>
      <c r="H21" s="209" t="s">
        <v>1009</v>
      </c>
      <c r="I21" s="210" t="s">
        <v>1010</v>
      </c>
      <c r="J21" s="211" t="s">
        <v>1011</v>
      </c>
      <c r="K21" s="212" t="s">
        <v>1011</v>
      </c>
      <c r="L21" s="212"/>
      <c r="M21" s="208" t="str">
        <f>IF(N21="○",IF(EXACT(P21,Q21),"○","×"),"-")</f>
        <v>○</v>
      </c>
      <c r="N21" s="209" t="s">
        <v>1009</v>
      </c>
      <c r="O21" s="210" t="s">
        <v>1010</v>
      </c>
      <c r="P21" s="211" t="s">
        <v>1011</v>
      </c>
      <c r="Q21" s="212" t="s">
        <v>1011</v>
      </c>
      <c r="R21" s="212"/>
      <c r="S21" s="208" t="str">
        <f>IF(T21="○",IF(EXACT(V21,W21),"○","×"),"-")</f>
        <v>○</v>
      </c>
      <c r="T21" s="209" t="s">
        <v>1009</v>
      </c>
      <c r="U21" s="210" t="s">
        <v>1010</v>
      </c>
      <c r="V21" s="211" t="s">
        <v>1011</v>
      </c>
      <c r="W21" s="212" t="s">
        <v>1011</v>
      </c>
      <c r="X21" s="212"/>
      <c r="Y21" s="208" t="str">
        <f>IF(Z21="○",IF(EXACT(AB21,AC21),"○","×"),"-")</f>
        <v>○</v>
      </c>
      <c r="Z21" s="209" t="s">
        <v>1009</v>
      </c>
      <c r="AA21" s="210" t="s">
        <v>1010</v>
      </c>
      <c r="AB21" s="211" t="s">
        <v>1011</v>
      </c>
      <c r="AC21" s="212" t="s">
        <v>1011</v>
      </c>
      <c r="AD21" s="212"/>
      <c r="AE21" s="208" t="str">
        <f>IF(AF21="○",IF(EXACT(AH21,AI21),"○","×"),"-")</f>
        <v>○</v>
      </c>
      <c r="AF21" s="209" t="s">
        <v>1009</v>
      </c>
      <c r="AG21" s="210" t="s">
        <v>1010</v>
      </c>
      <c r="AH21" s="211" t="s">
        <v>1011</v>
      </c>
      <c r="AI21" s="212" t="s">
        <v>1011</v>
      </c>
      <c r="AJ21" s="212"/>
      <c r="AK21" s="208" t="str">
        <f>IF(AL21="○",IF(EXACT(AN21,AO21),"○","×"),"-")</f>
        <v>○</v>
      </c>
      <c r="AL21" s="209" t="s">
        <v>1009</v>
      </c>
      <c r="AM21" s="210" t="s">
        <v>1010</v>
      </c>
      <c r="AN21" s="211" t="s">
        <v>1011</v>
      </c>
      <c r="AO21" s="212" t="s">
        <v>1011</v>
      </c>
      <c r="AP21" s="212"/>
      <c r="AQ21" s="208" t="str">
        <f>IF(AR21="○",IF(EXACT(AT21,AU21),"○","×"),"-")</f>
        <v>○</v>
      </c>
      <c r="AR21" s="209" t="s">
        <v>1009</v>
      </c>
      <c r="AS21" s="210" t="s">
        <v>1010</v>
      </c>
      <c r="AT21" s="211" t="s">
        <v>1011</v>
      </c>
      <c r="AU21" s="212" t="s">
        <v>1011</v>
      </c>
      <c r="AV21" s="212"/>
      <c r="AW21" s="208" t="str">
        <f>IF(AX21="○",IF(EXACT(AZ21,BA21),"○","×"),"-")</f>
        <v>○</v>
      </c>
      <c r="AX21" s="209" t="s">
        <v>1009</v>
      </c>
      <c r="AY21" s="210" t="s">
        <v>1010</v>
      </c>
      <c r="AZ21" s="211" t="s">
        <v>1011</v>
      </c>
      <c r="BA21" s="212" t="s">
        <v>1011</v>
      </c>
      <c r="BB21" s="212"/>
    </row>
    <row r="22" spans="2:54" ht="22.5">
      <c r="C22" s="204" t="s">
        <v>1012</v>
      </c>
      <c r="D22" s="205" t="s">
        <v>1013</v>
      </c>
      <c r="E22" s="206" t="s">
        <v>1008</v>
      </c>
      <c r="F22" s="207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8" t="str">
        <f t="shared" ref="G22:G85" si="0">IF(H22="○",IF(EXACT(J22,K22),"○","×"),"-")</f>
        <v>○</v>
      </c>
      <c r="H22" s="209" t="s">
        <v>1009</v>
      </c>
      <c r="I22" s="210" t="s">
        <v>1014</v>
      </c>
      <c r="J22" s="213" t="str">
        <f>L22</f>
        <v>120101006_20171211</v>
      </c>
      <c r="K22" s="212" t="s">
        <v>1015</v>
      </c>
      <c r="L22" s="212" t="s">
        <v>1015</v>
      </c>
      <c r="M22" s="208" t="str">
        <f t="shared" ref="M22:M85" si="1">IF(N22="○",IF(EXACT(P22,Q22),"○","×"),"-")</f>
        <v>○</v>
      </c>
      <c r="N22" s="209" t="s">
        <v>1009</v>
      </c>
      <c r="O22" s="210" t="s">
        <v>1014</v>
      </c>
      <c r="P22" s="213" t="str">
        <f>R22</f>
        <v>120101006_20171211</v>
      </c>
      <c r="Q22" s="212" t="s">
        <v>1015</v>
      </c>
      <c r="R22" s="214" t="s">
        <v>1015</v>
      </c>
      <c r="S22" s="208" t="str">
        <f t="shared" ref="S22:S85" si="2">IF(T22="○",IF(EXACT(V22,W22),"○","×"),"-")</f>
        <v>○</v>
      </c>
      <c r="T22" s="209" t="s">
        <v>1009</v>
      </c>
      <c r="U22" s="210" t="s">
        <v>1014</v>
      </c>
      <c r="V22" s="213" t="str">
        <f>X22</f>
        <v>120101006_20171211</v>
      </c>
      <c r="W22" s="212" t="s">
        <v>1015</v>
      </c>
      <c r="X22" s="212" t="s">
        <v>1015</v>
      </c>
      <c r="Y22" s="208" t="str">
        <f t="shared" ref="Y22:Y85" si="3">IF(Z22="○",IF(EXACT(AB22,AC22),"○","×"),"-")</f>
        <v>○</v>
      </c>
      <c r="Z22" s="209" t="s">
        <v>1009</v>
      </c>
      <c r="AA22" s="210" t="s">
        <v>1014</v>
      </c>
      <c r="AB22" s="213" t="str">
        <f>AD22</f>
        <v>120101006_20171211</v>
      </c>
      <c r="AC22" s="212" t="s">
        <v>1015</v>
      </c>
      <c r="AD22" s="212" t="s">
        <v>1015</v>
      </c>
      <c r="AE22" s="208" t="str">
        <f t="shared" ref="AE22:AE85" si="4">IF(AF22="○",IF(EXACT(AH22,AI22),"○","×"),"-")</f>
        <v>○</v>
      </c>
      <c r="AF22" s="209" t="s">
        <v>1009</v>
      </c>
      <c r="AG22" s="210" t="s">
        <v>1014</v>
      </c>
      <c r="AH22" s="213" t="str">
        <f>AJ22</f>
        <v>120101006_20171211</v>
      </c>
      <c r="AI22" s="212" t="s">
        <v>1015</v>
      </c>
      <c r="AJ22" s="212" t="s">
        <v>1015</v>
      </c>
      <c r="AK22" s="208" t="str">
        <f t="shared" ref="AK22:AK85" si="5">IF(AL22="○",IF(EXACT(AN22,AO22),"○","×"),"-")</f>
        <v>○</v>
      </c>
      <c r="AL22" s="209" t="s">
        <v>1009</v>
      </c>
      <c r="AM22" s="210" t="s">
        <v>1014</v>
      </c>
      <c r="AN22" s="213" t="str">
        <f>AP22</f>
        <v>120101006_20171211</v>
      </c>
      <c r="AO22" s="212" t="s">
        <v>1015</v>
      </c>
      <c r="AP22" s="212" t="s">
        <v>1015</v>
      </c>
      <c r="AQ22" s="208" t="str">
        <f t="shared" ref="AQ22:AQ85" si="6">IF(AR22="○",IF(EXACT(AT22,AU22),"○","×"),"-")</f>
        <v>○</v>
      </c>
      <c r="AR22" s="209" t="s">
        <v>1009</v>
      </c>
      <c r="AS22" s="210" t="s">
        <v>1014</v>
      </c>
      <c r="AT22" s="213" t="str">
        <f>AV22</f>
        <v>120101006_20171211</v>
      </c>
      <c r="AU22" s="212" t="s">
        <v>1015</v>
      </c>
      <c r="AV22" s="212" t="s">
        <v>1015</v>
      </c>
      <c r="AW22" s="208" t="str">
        <f t="shared" ref="AW22:AW85" si="7">IF(AX22="○",IF(EXACT(AZ22,BA22),"○","×"),"-")</f>
        <v>○</v>
      </c>
      <c r="AX22" s="209" t="s">
        <v>1009</v>
      </c>
      <c r="AY22" s="210" t="s">
        <v>1014</v>
      </c>
      <c r="AZ22" s="213" t="str">
        <f>BB22</f>
        <v>120101006_20171211</v>
      </c>
      <c r="BA22" s="212" t="s">
        <v>1015</v>
      </c>
      <c r="BB22" s="212" t="s">
        <v>1015</v>
      </c>
    </row>
    <row r="23" spans="2:54" ht="22.5">
      <c r="C23" s="204" t="s">
        <v>1016</v>
      </c>
      <c r="D23" s="205" t="s">
        <v>1017</v>
      </c>
      <c r="E23" s="206" t="s">
        <v>1008</v>
      </c>
      <c r="F23" s="207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8" t="str">
        <f t="shared" si="0"/>
        <v>○</v>
      </c>
      <c r="H23" s="209" t="s">
        <v>1009</v>
      </c>
      <c r="I23" s="210" t="s">
        <v>1014</v>
      </c>
      <c r="J23" s="213" t="str">
        <f>L23</f>
        <v>120101006_20171211</v>
      </c>
      <c r="K23" s="212" t="s">
        <v>1015</v>
      </c>
      <c r="L23" s="212" t="s">
        <v>1015</v>
      </c>
      <c r="M23" s="208" t="str">
        <f t="shared" si="1"/>
        <v>○</v>
      </c>
      <c r="N23" s="209" t="s">
        <v>1009</v>
      </c>
      <c r="O23" s="210" t="s">
        <v>1014</v>
      </c>
      <c r="P23" s="213" t="str">
        <f>R23</f>
        <v>120101006_20171211</v>
      </c>
      <c r="Q23" s="212" t="s">
        <v>1015</v>
      </c>
      <c r="R23" s="214" t="s">
        <v>1015</v>
      </c>
      <c r="S23" s="208" t="str">
        <f t="shared" si="2"/>
        <v>○</v>
      </c>
      <c r="T23" s="209" t="s">
        <v>1009</v>
      </c>
      <c r="U23" s="210" t="s">
        <v>1014</v>
      </c>
      <c r="V23" s="213" t="str">
        <f>X23</f>
        <v>120101006_20171211</v>
      </c>
      <c r="W23" s="212" t="s">
        <v>1015</v>
      </c>
      <c r="X23" s="212" t="s">
        <v>1015</v>
      </c>
      <c r="Y23" s="208" t="str">
        <f t="shared" si="3"/>
        <v>○</v>
      </c>
      <c r="Z23" s="209" t="s">
        <v>1009</v>
      </c>
      <c r="AA23" s="210" t="s">
        <v>1014</v>
      </c>
      <c r="AB23" s="213" t="str">
        <f>AD23</f>
        <v>120101006_20171211</v>
      </c>
      <c r="AC23" s="212" t="s">
        <v>1015</v>
      </c>
      <c r="AD23" s="212" t="s">
        <v>1015</v>
      </c>
      <c r="AE23" s="208" t="str">
        <f t="shared" si="4"/>
        <v>○</v>
      </c>
      <c r="AF23" s="209" t="s">
        <v>1009</v>
      </c>
      <c r="AG23" s="210" t="s">
        <v>1014</v>
      </c>
      <c r="AH23" s="213" t="str">
        <f>AJ23</f>
        <v>120101006_20171211</v>
      </c>
      <c r="AI23" s="212" t="s">
        <v>1015</v>
      </c>
      <c r="AJ23" s="212" t="s">
        <v>1015</v>
      </c>
      <c r="AK23" s="208" t="str">
        <f t="shared" si="5"/>
        <v>○</v>
      </c>
      <c r="AL23" s="209" t="s">
        <v>1009</v>
      </c>
      <c r="AM23" s="210" t="s">
        <v>1014</v>
      </c>
      <c r="AN23" s="213" t="str">
        <f>AP23</f>
        <v>120101006_20171211</v>
      </c>
      <c r="AO23" s="212" t="s">
        <v>1015</v>
      </c>
      <c r="AP23" s="212" t="s">
        <v>1015</v>
      </c>
      <c r="AQ23" s="208" t="str">
        <f t="shared" si="6"/>
        <v>○</v>
      </c>
      <c r="AR23" s="209" t="s">
        <v>1009</v>
      </c>
      <c r="AS23" s="210" t="s">
        <v>1014</v>
      </c>
      <c r="AT23" s="213" t="str">
        <f>AV23</f>
        <v>120101006_20171211</v>
      </c>
      <c r="AU23" s="212" t="s">
        <v>1015</v>
      </c>
      <c r="AV23" s="212" t="s">
        <v>1015</v>
      </c>
      <c r="AW23" s="208" t="str">
        <f t="shared" si="7"/>
        <v>○</v>
      </c>
      <c r="AX23" s="209" t="s">
        <v>1009</v>
      </c>
      <c r="AY23" s="210" t="s">
        <v>1014</v>
      </c>
      <c r="AZ23" s="213" t="str">
        <f>BB23</f>
        <v>120101006_20171211</v>
      </c>
      <c r="BA23" s="212" t="s">
        <v>1015</v>
      </c>
      <c r="BB23" s="212" t="s">
        <v>1015</v>
      </c>
    </row>
    <row r="24" spans="2:54" ht="11.25">
      <c r="C24" s="204" t="s">
        <v>1018</v>
      </c>
      <c r="D24" s="205" t="s">
        <v>1019</v>
      </c>
      <c r="E24" s="206" t="s">
        <v>1020</v>
      </c>
      <c r="F24" s="207" t="str">
        <f t="shared" si="8"/>
        <v>○</v>
      </c>
      <c r="G24" s="208" t="str">
        <f t="shared" si="0"/>
        <v>○</v>
      </c>
      <c r="H24" s="209" t="s">
        <v>1009</v>
      </c>
      <c r="I24" s="210" t="s">
        <v>1010</v>
      </c>
      <c r="J24" s="215" t="s">
        <v>1021</v>
      </c>
      <c r="K24" s="212" t="s">
        <v>1021</v>
      </c>
      <c r="L24" s="212"/>
      <c r="M24" s="208" t="str">
        <f t="shared" si="1"/>
        <v>-</v>
      </c>
      <c r="N24" s="209" t="s">
        <v>1022</v>
      </c>
      <c r="O24" s="210"/>
      <c r="P24" s="215"/>
      <c r="Q24" s="212"/>
      <c r="R24" s="212"/>
      <c r="S24" s="208" t="str">
        <f t="shared" si="2"/>
        <v>○</v>
      </c>
      <c r="T24" s="209" t="s">
        <v>1009</v>
      </c>
      <c r="U24" s="210" t="s">
        <v>1010</v>
      </c>
      <c r="V24" s="215" t="s">
        <v>1021</v>
      </c>
      <c r="W24" s="212" t="s">
        <v>1021</v>
      </c>
      <c r="X24" s="212"/>
      <c r="Y24" s="208" t="str">
        <f t="shared" si="3"/>
        <v>○</v>
      </c>
      <c r="Z24" s="209" t="s">
        <v>1009</v>
      </c>
      <c r="AA24" s="210" t="s">
        <v>1010</v>
      </c>
      <c r="AB24" s="215" t="s">
        <v>1021</v>
      </c>
      <c r="AC24" s="212" t="s">
        <v>1021</v>
      </c>
      <c r="AD24" s="212"/>
      <c r="AE24" s="208" t="str">
        <f t="shared" si="4"/>
        <v>-</v>
      </c>
      <c r="AF24" s="209" t="s">
        <v>1022</v>
      </c>
      <c r="AG24" s="210"/>
      <c r="AH24" s="215"/>
      <c r="AI24" s="212"/>
      <c r="AJ24" s="212"/>
      <c r="AK24" s="208" t="str">
        <f t="shared" si="5"/>
        <v>○</v>
      </c>
      <c r="AL24" s="209" t="s">
        <v>1009</v>
      </c>
      <c r="AM24" s="210" t="s">
        <v>1010</v>
      </c>
      <c r="AN24" s="215" t="s">
        <v>1021</v>
      </c>
      <c r="AO24" s="212" t="s">
        <v>1021</v>
      </c>
      <c r="AP24" s="212"/>
      <c r="AQ24" s="208" t="str">
        <f t="shared" si="6"/>
        <v>○</v>
      </c>
      <c r="AR24" s="209" t="s">
        <v>1009</v>
      </c>
      <c r="AS24" s="210" t="s">
        <v>1010</v>
      </c>
      <c r="AT24" s="215" t="s">
        <v>1021</v>
      </c>
      <c r="AU24" s="212" t="s">
        <v>1021</v>
      </c>
      <c r="AV24" s="212"/>
      <c r="AW24" s="208" t="str">
        <f t="shared" si="7"/>
        <v>-</v>
      </c>
      <c r="AX24" s="209" t="s">
        <v>1022</v>
      </c>
      <c r="AY24" s="210"/>
      <c r="AZ24" s="215"/>
      <c r="BA24" s="212"/>
      <c r="BB24" s="212"/>
    </row>
    <row r="25" spans="2:54" ht="11.25">
      <c r="C25" s="204" t="s">
        <v>1023</v>
      </c>
      <c r="D25" s="205" t="s">
        <v>1024</v>
      </c>
      <c r="E25" s="206" t="s">
        <v>1020</v>
      </c>
      <c r="F25" s="207" t="str">
        <f t="shared" si="8"/>
        <v>○</v>
      </c>
      <c r="G25" s="208" t="str">
        <f t="shared" si="0"/>
        <v>-</v>
      </c>
      <c r="H25" s="209" t="s">
        <v>1022</v>
      </c>
      <c r="I25" s="210"/>
      <c r="J25" s="215"/>
      <c r="K25" s="212"/>
      <c r="L25" s="212"/>
      <c r="M25" s="208" t="str">
        <f t="shared" si="1"/>
        <v>○</v>
      </c>
      <c r="N25" s="209" t="s">
        <v>1009</v>
      </c>
      <c r="O25" s="210" t="s">
        <v>1010</v>
      </c>
      <c r="P25" s="215" t="s">
        <v>1021</v>
      </c>
      <c r="Q25" s="212" t="s">
        <v>1021</v>
      </c>
      <c r="R25" s="212"/>
      <c r="S25" s="208" t="str">
        <f t="shared" si="2"/>
        <v>-</v>
      </c>
      <c r="T25" s="209" t="s">
        <v>1022</v>
      </c>
      <c r="U25" s="210"/>
      <c r="V25" s="215"/>
      <c r="W25" s="212"/>
      <c r="X25" s="212"/>
      <c r="Y25" s="208" t="str">
        <f t="shared" si="3"/>
        <v>-</v>
      </c>
      <c r="Z25" s="209" t="s">
        <v>1022</v>
      </c>
      <c r="AA25" s="210"/>
      <c r="AB25" s="215"/>
      <c r="AC25" s="212"/>
      <c r="AD25" s="212"/>
      <c r="AE25" s="208" t="str">
        <f t="shared" si="4"/>
        <v>○</v>
      </c>
      <c r="AF25" s="209" t="s">
        <v>1009</v>
      </c>
      <c r="AG25" s="210" t="s">
        <v>1010</v>
      </c>
      <c r="AH25" s="215" t="s">
        <v>1021</v>
      </c>
      <c r="AI25" s="212" t="s">
        <v>1021</v>
      </c>
      <c r="AJ25" s="212"/>
      <c r="AK25" s="208" t="str">
        <f t="shared" si="5"/>
        <v>-</v>
      </c>
      <c r="AL25" s="209" t="s">
        <v>1022</v>
      </c>
      <c r="AM25" s="210"/>
      <c r="AN25" s="215"/>
      <c r="AO25" s="212"/>
      <c r="AP25" s="212"/>
      <c r="AQ25" s="208" t="str">
        <f t="shared" si="6"/>
        <v>-</v>
      </c>
      <c r="AR25" s="209" t="s">
        <v>1022</v>
      </c>
      <c r="AS25" s="210"/>
      <c r="AT25" s="215"/>
      <c r="AU25" s="212"/>
      <c r="AV25" s="212"/>
      <c r="AW25" s="208" t="str">
        <f t="shared" si="7"/>
        <v>○</v>
      </c>
      <c r="AX25" s="209" t="s">
        <v>1009</v>
      </c>
      <c r="AY25" s="210" t="s">
        <v>1010</v>
      </c>
      <c r="AZ25" s="215" t="s">
        <v>1021</v>
      </c>
      <c r="BA25" s="212" t="s">
        <v>1021</v>
      </c>
      <c r="BB25" s="212"/>
    </row>
    <row r="26" spans="2:54" ht="11.25">
      <c r="C26" s="204" t="s">
        <v>1025</v>
      </c>
      <c r="D26" s="205" t="s">
        <v>1026</v>
      </c>
      <c r="E26" s="206" t="s">
        <v>1027</v>
      </c>
      <c r="F26" s="207" t="str">
        <f t="shared" si="8"/>
        <v>○</v>
      </c>
      <c r="G26" s="208" t="str">
        <f t="shared" si="0"/>
        <v>○</v>
      </c>
      <c r="H26" s="209" t="s">
        <v>1009</v>
      </c>
      <c r="I26" s="210" t="s">
        <v>1010</v>
      </c>
      <c r="J26" s="215" t="s">
        <v>1028</v>
      </c>
      <c r="K26" s="212" t="s">
        <v>1028</v>
      </c>
      <c r="L26" s="212"/>
      <c r="M26" s="208" t="str">
        <f t="shared" si="1"/>
        <v>○</v>
      </c>
      <c r="N26" s="209" t="s">
        <v>1009</v>
      </c>
      <c r="O26" s="210" t="s">
        <v>1010</v>
      </c>
      <c r="P26" s="215" t="s">
        <v>1028</v>
      </c>
      <c r="Q26" s="212" t="s">
        <v>1028</v>
      </c>
      <c r="R26" s="212"/>
      <c r="S26" s="208" t="str">
        <f t="shared" si="2"/>
        <v>○</v>
      </c>
      <c r="T26" s="209" t="s">
        <v>1009</v>
      </c>
      <c r="U26" s="210" t="s">
        <v>1010</v>
      </c>
      <c r="V26" s="215" t="s">
        <v>1028</v>
      </c>
      <c r="W26" s="212" t="s">
        <v>1028</v>
      </c>
      <c r="X26" s="212"/>
      <c r="Y26" s="208" t="str">
        <f t="shared" si="3"/>
        <v>○</v>
      </c>
      <c r="Z26" s="209" t="s">
        <v>1009</v>
      </c>
      <c r="AA26" s="210" t="s">
        <v>1010</v>
      </c>
      <c r="AB26" s="215" t="s">
        <v>1028</v>
      </c>
      <c r="AC26" s="212" t="s">
        <v>1028</v>
      </c>
      <c r="AD26" s="212"/>
      <c r="AE26" s="208" t="str">
        <f t="shared" si="4"/>
        <v>○</v>
      </c>
      <c r="AF26" s="209" t="s">
        <v>1009</v>
      </c>
      <c r="AG26" s="210" t="s">
        <v>1010</v>
      </c>
      <c r="AH26" s="215" t="s">
        <v>1028</v>
      </c>
      <c r="AI26" s="212" t="s">
        <v>1028</v>
      </c>
      <c r="AJ26" s="212"/>
      <c r="AK26" s="208" t="str">
        <f t="shared" si="5"/>
        <v>○</v>
      </c>
      <c r="AL26" s="209" t="s">
        <v>1009</v>
      </c>
      <c r="AM26" s="210" t="s">
        <v>1010</v>
      </c>
      <c r="AN26" s="215" t="s">
        <v>1028</v>
      </c>
      <c r="AO26" s="212" t="s">
        <v>1028</v>
      </c>
      <c r="AP26" s="212"/>
      <c r="AQ26" s="208" t="str">
        <f t="shared" si="6"/>
        <v>○</v>
      </c>
      <c r="AR26" s="209" t="s">
        <v>1009</v>
      </c>
      <c r="AS26" s="210" t="s">
        <v>1010</v>
      </c>
      <c r="AT26" s="215" t="s">
        <v>1028</v>
      </c>
      <c r="AU26" s="212" t="s">
        <v>1028</v>
      </c>
      <c r="AV26" s="212"/>
      <c r="AW26" s="208" t="str">
        <f t="shared" si="7"/>
        <v>○</v>
      </c>
      <c r="AX26" s="209" t="s">
        <v>1009</v>
      </c>
      <c r="AY26" s="210" t="s">
        <v>1010</v>
      </c>
      <c r="AZ26" s="215" t="s">
        <v>1028</v>
      </c>
      <c r="BA26" s="212" t="s">
        <v>1028</v>
      </c>
      <c r="BB26" s="212"/>
    </row>
    <row r="27" spans="2:54" ht="11.25">
      <c r="C27" s="204" t="s">
        <v>1029</v>
      </c>
      <c r="D27" s="205" t="s">
        <v>1030</v>
      </c>
      <c r="E27" s="206" t="s">
        <v>1027</v>
      </c>
      <c r="F27" s="207" t="str">
        <f t="shared" si="8"/>
        <v>○</v>
      </c>
      <c r="G27" s="208" t="str">
        <f t="shared" si="0"/>
        <v>○</v>
      </c>
      <c r="H27" s="209" t="s">
        <v>1009</v>
      </c>
      <c r="I27" s="210" t="s">
        <v>1010</v>
      </c>
      <c r="J27" s="215" t="s">
        <v>1031</v>
      </c>
      <c r="K27" s="212" t="s">
        <v>1032</v>
      </c>
      <c r="L27" s="212"/>
      <c r="M27" s="208" t="str">
        <f t="shared" si="1"/>
        <v>○</v>
      </c>
      <c r="N27" s="209" t="s">
        <v>1009</v>
      </c>
      <c r="O27" s="210" t="s">
        <v>1010</v>
      </c>
      <c r="P27" s="215" t="s">
        <v>1032</v>
      </c>
      <c r="Q27" s="212" t="s">
        <v>1032</v>
      </c>
      <c r="R27" s="212"/>
      <c r="S27" s="208" t="str">
        <f t="shared" si="2"/>
        <v>○</v>
      </c>
      <c r="T27" s="209" t="s">
        <v>1009</v>
      </c>
      <c r="U27" s="210" t="s">
        <v>1010</v>
      </c>
      <c r="V27" s="215" t="s">
        <v>1032</v>
      </c>
      <c r="W27" s="212" t="s">
        <v>1031</v>
      </c>
      <c r="X27" s="212"/>
      <c r="Y27" s="208" t="str">
        <f t="shared" si="3"/>
        <v>○</v>
      </c>
      <c r="Z27" s="209" t="s">
        <v>1009</v>
      </c>
      <c r="AA27" s="210" t="s">
        <v>1010</v>
      </c>
      <c r="AB27" s="215" t="s">
        <v>1032</v>
      </c>
      <c r="AC27" s="212" t="s">
        <v>1031</v>
      </c>
      <c r="AD27" s="212"/>
      <c r="AE27" s="208" t="str">
        <f t="shared" si="4"/>
        <v>○</v>
      </c>
      <c r="AF27" s="209" t="s">
        <v>1009</v>
      </c>
      <c r="AG27" s="210" t="s">
        <v>1010</v>
      </c>
      <c r="AH27" s="215" t="s">
        <v>1032</v>
      </c>
      <c r="AI27" s="212" t="s">
        <v>1031</v>
      </c>
      <c r="AJ27" s="212"/>
      <c r="AK27" s="208" t="str">
        <f t="shared" si="5"/>
        <v>○</v>
      </c>
      <c r="AL27" s="209" t="s">
        <v>1009</v>
      </c>
      <c r="AM27" s="210" t="s">
        <v>1010</v>
      </c>
      <c r="AN27" s="215" t="s">
        <v>1032</v>
      </c>
      <c r="AO27" s="212" t="s">
        <v>1031</v>
      </c>
      <c r="AP27" s="212"/>
      <c r="AQ27" s="208" t="str">
        <f t="shared" si="6"/>
        <v>○</v>
      </c>
      <c r="AR27" s="209" t="s">
        <v>1009</v>
      </c>
      <c r="AS27" s="210" t="s">
        <v>1010</v>
      </c>
      <c r="AT27" s="215" t="s">
        <v>1032</v>
      </c>
      <c r="AU27" s="212" t="s">
        <v>1031</v>
      </c>
      <c r="AV27" s="212"/>
      <c r="AW27" s="208" t="str">
        <f t="shared" si="7"/>
        <v>○</v>
      </c>
      <c r="AX27" s="209" t="s">
        <v>1009</v>
      </c>
      <c r="AY27" s="210" t="s">
        <v>1010</v>
      </c>
      <c r="AZ27" s="215" t="s">
        <v>1032</v>
      </c>
      <c r="BA27" s="212" t="s">
        <v>1031</v>
      </c>
      <c r="BB27" s="212"/>
    </row>
    <row r="28" spans="2:54" ht="11.25">
      <c r="C28" s="204" t="s">
        <v>1033</v>
      </c>
      <c r="D28" s="205" t="s">
        <v>1034</v>
      </c>
      <c r="E28" s="206" t="s">
        <v>1027</v>
      </c>
      <c r="F28" s="207" t="str">
        <f t="shared" si="8"/>
        <v>○</v>
      </c>
      <c r="G28" s="208" t="str">
        <f t="shared" si="0"/>
        <v>○</v>
      </c>
      <c r="H28" s="209" t="s">
        <v>1009</v>
      </c>
      <c r="I28" s="210" t="s">
        <v>1010</v>
      </c>
      <c r="J28" s="215" t="s">
        <v>1032</v>
      </c>
      <c r="K28" s="212" t="s">
        <v>1032</v>
      </c>
      <c r="L28" s="212"/>
      <c r="M28" s="208" t="str">
        <f t="shared" si="1"/>
        <v>○</v>
      </c>
      <c r="N28" s="209" t="s">
        <v>1009</v>
      </c>
      <c r="O28" s="210" t="s">
        <v>1010</v>
      </c>
      <c r="P28" s="215" t="s">
        <v>1032</v>
      </c>
      <c r="Q28" s="212" t="s">
        <v>1032</v>
      </c>
      <c r="R28" s="214"/>
      <c r="S28" s="208" t="str">
        <f t="shared" si="2"/>
        <v>○</v>
      </c>
      <c r="T28" s="209" t="s">
        <v>1009</v>
      </c>
      <c r="U28" s="210" t="s">
        <v>1010</v>
      </c>
      <c r="V28" s="215" t="s">
        <v>1032</v>
      </c>
      <c r="W28" s="212" t="s">
        <v>1035</v>
      </c>
      <c r="X28" s="212"/>
      <c r="Y28" s="208" t="str">
        <f t="shared" si="3"/>
        <v>○</v>
      </c>
      <c r="Z28" s="209" t="s">
        <v>1009</v>
      </c>
      <c r="AA28" s="210" t="s">
        <v>1010</v>
      </c>
      <c r="AB28" s="215" t="s">
        <v>1032</v>
      </c>
      <c r="AC28" s="212" t="s">
        <v>1035</v>
      </c>
      <c r="AD28" s="212"/>
      <c r="AE28" s="208" t="str">
        <f t="shared" si="4"/>
        <v>○</v>
      </c>
      <c r="AF28" s="209" t="s">
        <v>1009</v>
      </c>
      <c r="AG28" s="210" t="s">
        <v>1010</v>
      </c>
      <c r="AH28" s="215" t="s">
        <v>1032</v>
      </c>
      <c r="AI28" s="212" t="s">
        <v>1035</v>
      </c>
      <c r="AJ28" s="212"/>
      <c r="AK28" s="208" t="str">
        <f t="shared" si="5"/>
        <v>○</v>
      </c>
      <c r="AL28" s="209" t="s">
        <v>1009</v>
      </c>
      <c r="AM28" s="210" t="s">
        <v>1010</v>
      </c>
      <c r="AN28" s="215" t="s">
        <v>1032</v>
      </c>
      <c r="AO28" s="212" t="s">
        <v>1035</v>
      </c>
      <c r="AP28" s="212"/>
      <c r="AQ28" s="208" t="str">
        <f t="shared" si="6"/>
        <v>○</v>
      </c>
      <c r="AR28" s="209" t="s">
        <v>1009</v>
      </c>
      <c r="AS28" s="210" t="s">
        <v>1010</v>
      </c>
      <c r="AT28" s="215" t="s">
        <v>1032</v>
      </c>
      <c r="AU28" s="212" t="s">
        <v>1035</v>
      </c>
      <c r="AV28" s="212"/>
      <c r="AW28" s="208" t="str">
        <f t="shared" si="7"/>
        <v>○</v>
      </c>
      <c r="AX28" s="209" t="s">
        <v>1009</v>
      </c>
      <c r="AY28" s="210" t="s">
        <v>1010</v>
      </c>
      <c r="AZ28" s="215" t="s">
        <v>1032</v>
      </c>
      <c r="BA28" s="212" t="s">
        <v>1035</v>
      </c>
      <c r="BB28" s="212"/>
    </row>
    <row r="29" spans="2:54" ht="11.25">
      <c r="C29" s="204" t="s">
        <v>1036</v>
      </c>
      <c r="D29" s="205" t="s">
        <v>1037</v>
      </c>
      <c r="E29" s="206" t="s">
        <v>1008</v>
      </c>
      <c r="F29" s="207" t="str">
        <f t="shared" si="8"/>
        <v>○</v>
      </c>
      <c r="G29" s="208" t="str">
        <f t="shared" si="0"/>
        <v>○</v>
      </c>
      <c r="H29" s="209" t="s">
        <v>1009</v>
      </c>
      <c r="I29" s="210" t="s">
        <v>1010</v>
      </c>
      <c r="J29" s="215" t="s">
        <v>1038</v>
      </c>
      <c r="K29" s="212" t="s">
        <v>1038</v>
      </c>
      <c r="L29" s="212"/>
      <c r="M29" s="208" t="str">
        <f t="shared" si="1"/>
        <v>○</v>
      </c>
      <c r="N29" s="209" t="s">
        <v>1009</v>
      </c>
      <c r="O29" s="210" t="s">
        <v>1010</v>
      </c>
      <c r="P29" s="215" t="s">
        <v>1038</v>
      </c>
      <c r="Q29" s="212" t="s">
        <v>1038</v>
      </c>
      <c r="R29" s="212"/>
      <c r="S29" s="208" t="str">
        <f t="shared" si="2"/>
        <v>○</v>
      </c>
      <c r="T29" s="209" t="s">
        <v>1009</v>
      </c>
      <c r="U29" s="210" t="s">
        <v>1010</v>
      </c>
      <c r="V29" s="215" t="s">
        <v>1038</v>
      </c>
      <c r="W29" s="212" t="s">
        <v>1038</v>
      </c>
      <c r="X29" s="212"/>
      <c r="Y29" s="208" t="str">
        <f t="shared" si="3"/>
        <v>○</v>
      </c>
      <c r="Z29" s="209" t="s">
        <v>1009</v>
      </c>
      <c r="AA29" s="210" t="s">
        <v>1010</v>
      </c>
      <c r="AB29" s="215" t="s">
        <v>1038</v>
      </c>
      <c r="AC29" s="212" t="s">
        <v>1038</v>
      </c>
      <c r="AD29" s="212"/>
      <c r="AE29" s="208" t="str">
        <f t="shared" si="4"/>
        <v>○</v>
      </c>
      <c r="AF29" s="209" t="s">
        <v>1009</v>
      </c>
      <c r="AG29" s="210" t="s">
        <v>1010</v>
      </c>
      <c r="AH29" s="215" t="s">
        <v>1038</v>
      </c>
      <c r="AI29" s="212" t="s">
        <v>1038</v>
      </c>
      <c r="AJ29" s="212"/>
      <c r="AK29" s="208" t="str">
        <f t="shared" si="5"/>
        <v>○</v>
      </c>
      <c r="AL29" s="209" t="s">
        <v>1009</v>
      </c>
      <c r="AM29" s="210" t="s">
        <v>1010</v>
      </c>
      <c r="AN29" s="215" t="s">
        <v>1038</v>
      </c>
      <c r="AO29" s="212" t="s">
        <v>1038</v>
      </c>
      <c r="AP29" s="212"/>
      <c r="AQ29" s="208" t="str">
        <f t="shared" si="6"/>
        <v>○</v>
      </c>
      <c r="AR29" s="209" t="s">
        <v>1009</v>
      </c>
      <c r="AS29" s="210" t="s">
        <v>1010</v>
      </c>
      <c r="AT29" s="215" t="s">
        <v>1038</v>
      </c>
      <c r="AU29" s="212" t="s">
        <v>1038</v>
      </c>
      <c r="AV29" s="212"/>
      <c r="AW29" s="208" t="str">
        <f t="shared" si="7"/>
        <v>○</v>
      </c>
      <c r="AX29" s="209" t="s">
        <v>1009</v>
      </c>
      <c r="AY29" s="210" t="s">
        <v>1010</v>
      </c>
      <c r="AZ29" s="215" t="s">
        <v>1038</v>
      </c>
      <c r="BA29" s="212" t="s">
        <v>1038</v>
      </c>
      <c r="BB29" s="212"/>
    </row>
    <row r="30" spans="2:54" ht="22.5">
      <c r="C30" s="204" t="s">
        <v>1039</v>
      </c>
      <c r="D30" s="205" t="s">
        <v>1040</v>
      </c>
      <c r="E30" s="206" t="s">
        <v>1020</v>
      </c>
      <c r="F30" s="216" t="str">
        <f t="shared" si="8"/>
        <v>×</v>
      </c>
      <c r="G30" s="208" t="str">
        <f t="shared" si="0"/>
        <v>×</v>
      </c>
      <c r="H30" s="209" t="s">
        <v>1009</v>
      </c>
      <c r="I30" s="217" t="s">
        <v>1010</v>
      </c>
      <c r="J30" s="215" t="s">
        <v>1041</v>
      </c>
      <c r="K30" s="218" t="s">
        <v>62</v>
      </c>
      <c r="L30" s="212"/>
      <c r="M30" s="208" t="str">
        <f t="shared" si="1"/>
        <v>×</v>
      </c>
      <c r="N30" s="209" t="s">
        <v>1009</v>
      </c>
      <c r="O30" s="217" t="s">
        <v>1010</v>
      </c>
      <c r="P30" s="215" t="s">
        <v>1041</v>
      </c>
      <c r="Q30" s="218" t="s">
        <v>62</v>
      </c>
      <c r="R30" s="212"/>
      <c r="S30" s="208" t="str">
        <f t="shared" si="2"/>
        <v>×</v>
      </c>
      <c r="T30" s="209" t="s">
        <v>1009</v>
      </c>
      <c r="U30" s="217" t="s">
        <v>1010</v>
      </c>
      <c r="V30" s="215" t="s">
        <v>1041</v>
      </c>
      <c r="W30" s="218" t="s">
        <v>62</v>
      </c>
      <c r="X30" s="212"/>
      <c r="Y30" s="208" t="str">
        <f t="shared" si="3"/>
        <v>×</v>
      </c>
      <c r="Z30" s="209" t="s">
        <v>1009</v>
      </c>
      <c r="AA30" s="217" t="s">
        <v>1010</v>
      </c>
      <c r="AB30" s="215" t="s">
        <v>1041</v>
      </c>
      <c r="AC30" s="218" t="s">
        <v>62</v>
      </c>
      <c r="AD30" s="212"/>
      <c r="AE30" s="208" t="str">
        <f t="shared" si="4"/>
        <v>×</v>
      </c>
      <c r="AF30" s="209" t="s">
        <v>1009</v>
      </c>
      <c r="AG30" s="217" t="s">
        <v>1010</v>
      </c>
      <c r="AH30" s="215" t="s">
        <v>1041</v>
      </c>
      <c r="AI30" s="218" t="s">
        <v>62</v>
      </c>
      <c r="AJ30" s="212"/>
      <c r="AK30" s="208" t="str">
        <f t="shared" si="5"/>
        <v>×</v>
      </c>
      <c r="AL30" s="209" t="s">
        <v>1009</v>
      </c>
      <c r="AM30" s="217" t="s">
        <v>1010</v>
      </c>
      <c r="AN30" s="215" t="s">
        <v>1041</v>
      </c>
      <c r="AO30" s="218" t="s">
        <v>62</v>
      </c>
      <c r="AP30" s="212"/>
      <c r="AQ30" s="208" t="str">
        <f t="shared" si="6"/>
        <v>×</v>
      </c>
      <c r="AR30" s="209" t="s">
        <v>1009</v>
      </c>
      <c r="AS30" s="217" t="s">
        <v>1010</v>
      </c>
      <c r="AT30" s="215" t="s">
        <v>1041</v>
      </c>
      <c r="AU30" s="218" t="s">
        <v>62</v>
      </c>
      <c r="AV30" s="212"/>
      <c r="AW30" s="208" t="str">
        <f t="shared" si="7"/>
        <v>×</v>
      </c>
      <c r="AX30" s="209" t="s">
        <v>1009</v>
      </c>
      <c r="AY30" s="217" t="s">
        <v>1010</v>
      </c>
      <c r="AZ30" s="215" t="s">
        <v>1041</v>
      </c>
      <c r="BA30" s="218" t="s">
        <v>62</v>
      </c>
      <c r="BB30" s="212"/>
    </row>
    <row r="31" spans="2:54" ht="11.25">
      <c r="C31" s="204" t="s">
        <v>1042</v>
      </c>
      <c r="D31" s="205" t="s">
        <v>1043</v>
      </c>
      <c r="E31" s="206" t="s">
        <v>1044</v>
      </c>
      <c r="F31" s="207" t="str">
        <f t="shared" si="8"/>
        <v>○</v>
      </c>
      <c r="G31" s="208" t="str">
        <f t="shared" si="0"/>
        <v>○</v>
      </c>
      <c r="H31" s="209" t="s">
        <v>1009</v>
      </c>
      <c r="I31" s="210" t="s">
        <v>1010</v>
      </c>
      <c r="J31" s="215" t="s">
        <v>62</v>
      </c>
      <c r="K31" s="212" t="s">
        <v>62</v>
      </c>
      <c r="L31" s="212"/>
      <c r="M31" s="208" t="str">
        <f t="shared" si="1"/>
        <v>○</v>
      </c>
      <c r="N31" s="209" t="s">
        <v>1009</v>
      </c>
      <c r="O31" s="210" t="s">
        <v>1010</v>
      </c>
      <c r="P31" s="215" t="s">
        <v>62</v>
      </c>
      <c r="Q31" s="212" t="s">
        <v>62</v>
      </c>
      <c r="R31" s="212"/>
      <c r="S31" s="208" t="str">
        <f t="shared" si="2"/>
        <v>○</v>
      </c>
      <c r="T31" s="209" t="s">
        <v>1009</v>
      </c>
      <c r="U31" s="210" t="s">
        <v>1010</v>
      </c>
      <c r="V31" s="215" t="s">
        <v>62</v>
      </c>
      <c r="W31" s="212" t="s">
        <v>62</v>
      </c>
      <c r="X31" s="212"/>
      <c r="Y31" s="208" t="str">
        <f t="shared" si="3"/>
        <v>○</v>
      </c>
      <c r="Z31" s="209" t="s">
        <v>1009</v>
      </c>
      <c r="AA31" s="210" t="s">
        <v>1010</v>
      </c>
      <c r="AB31" s="215" t="s">
        <v>62</v>
      </c>
      <c r="AC31" s="212" t="s">
        <v>62</v>
      </c>
      <c r="AD31" s="212"/>
      <c r="AE31" s="208" t="str">
        <f t="shared" si="4"/>
        <v>○</v>
      </c>
      <c r="AF31" s="209" t="s">
        <v>1009</v>
      </c>
      <c r="AG31" s="210" t="s">
        <v>1010</v>
      </c>
      <c r="AH31" s="215" t="s">
        <v>62</v>
      </c>
      <c r="AI31" s="212" t="s">
        <v>62</v>
      </c>
      <c r="AJ31" s="212"/>
      <c r="AK31" s="208" t="str">
        <f t="shared" si="5"/>
        <v>○</v>
      </c>
      <c r="AL31" s="209" t="s">
        <v>1009</v>
      </c>
      <c r="AM31" s="210" t="s">
        <v>1010</v>
      </c>
      <c r="AN31" s="215" t="s">
        <v>62</v>
      </c>
      <c r="AO31" s="212" t="s">
        <v>62</v>
      </c>
      <c r="AP31" s="212"/>
      <c r="AQ31" s="208" t="str">
        <f t="shared" si="6"/>
        <v>○</v>
      </c>
      <c r="AR31" s="209" t="s">
        <v>1009</v>
      </c>
      <c r="AS31" s="210" t="s">
        <v>1010</v>
      </c>
      <c r="AT31" s="215" t="s">
        <v>62</v>
      </c>
      <c r="AU31" s="212" t="s">
        <v>62</v>
      </c>
      <c r="AV31" s="212"/>
      <c r="AW31" s="208" t="str">
        <f t="shared" si="7"/>
        <v>○</v>
      </c>
      <c r="AX31" s="209" t="s">
        <v>1009</v>
      </c>
      <c r="AY31" s="210" t="s">
        <v>1010</v>
      </c>
      <c r="AZ31" s="215" t="s">
        <v>62</v>
      </c>
      <c r="BA31" s="212" t="s">
        <v>62</v>
      </c>
      <c r="BB31" s="212"/>
    </row>
    <row r="32" spans="2:54" ht="11.25">
      <c r="C32" s="204" t="s">
        <v>1045</v>
      </c>
      <c r="D32" s="205" t="s">
        <v>1046</v>
      </c>
      <c r="E32" s="206" t="s">
        <v>1008</v>
      </c>
      <c r="F32" s="207" t="str">
        <f t="shared" si="8"/>
        <v>○</v>
      </c>
      <c r="G32" s="208" t="str">
        <f t="shared" si="0"/>
        <v>○</v>
      </c>
      <c r="H32" s="209" t="s">
        <v>1009</v>
      </c>
      <c r="I32" s="210" t="s">
        <v>1047</v>
      </c>
      <c r="J32" s="215" t="str">
        <f>L32</f>
        <v>2017/12/12</v>
      </c>
      <c r="K32" s="212" t="s">
        <v>1048</v>
      </c>
      <c r="L32" s="212" t="s">
        <v>1048</v>
      </c>
      <c r="M32" s="208" t="str">
        <f t="shared" si="1"/>
        <v>○</v>
      </c>
      <c r="N32" s="209" t="s">
        <v>1009</v>
      </c>
      <c r="O32" s="210" t="s">
        <v>1047</v>
      </c>
      <c r="P32" s="215" t="str">
        <f>R32</f>
        <v>2017/12/12</v>
      </c>
      <c r="Q32" s="212" t="s">
        <v>1048</v>
      </c>
      <c r="R32" s="214" t="s">
        <v>1048</v>
      </c>
      <c r="S32" s="208" t="str">
        <f t="shared" si="2"/>
        <v>○</v>
      </c>
      <c r="T32" s="209" t="s">
        <v>1009</v>
      </c>
      <c r="U32" s="210" t="s">
        <v>1047</v>
      </c>
      <c r="V32" s="215" t="str">
        <f>X32</f>
        <v>2017/12/12</v>
      </c>
      <c r="W32" s="212" t="s">
        <v>1048</v>
      </c>
      <c r="X32" s="214" t="s">
        <v>1048</v>
      </c>
      <c r="Y32" s="208" t="str">
        <f t="shared" si="3"/>
        <v>○</v>
      </c>
      <c r="Z32" s="209" t="s">
        <v>1009</v>
      </c>
      <c r="AA32" s="210" t="s">
        <v>1047</v>
      </c>
      <c r="AB32" s="215" t="str">
        <f>AD32</f>
        <v>2017/12/12</v>
      </c>
      <c r="AC32" s="212" t="s">
        <v>1048</v>
      </c>
      <c r="AD32" s="214" t="s">
        <v>1048</v>
      </c>
      <c r="AE32" s="208" t="str">
        <f t="shared" si="4"/>
        <v>○</v>
      </c>
      <c r="AF32" s="209" t="s">
        <v>1009</v>
      </c>
      <c r="AG32" s="210" t="s">
        <v>1047</v>
      </c>
      <c r="AH32" s="215" t="str">
        <f>AJ32</f>
        <v>2017/12/12</v>
      </c>
      <c r="AI32" s="212" t="s">
        <v>1048</v>
      </c>
      <c r="AJ32" s="214" t="s">
        <v>1048</v>
      </c>
      <c r="AK32" s="208" t="str">
        <f t="shared" si="5"/>
        <v>○</v>
      </c>
      <c r="AL32" s="209" t="s">
        <v>1009</v>
      </c>
      <c r="AM32" s="210" t="s">
        <v>1047</v>
      </c>
      <c r="AN32" s="215" t="str">
        <f>AP32</f>
        <v>2017/12/12</v>
      </c>
      <c r="AO32" s="212" t="s">
        <v>1048</v>
      </c>
      <c r="AP32" s="214" t="s">
        <v>1048</v>
      </c>
      <c r="AQ32" s="208" t="str">
        <f t="shared" si="6"/>
        <v>○</v>
      </c>
      <c r="AR32" s="209" t="s">
        <v>1009</v>
      </c>
      <c r="AS32" s="210" t="s">
        <v>1047</v>
      </c>
      <c r="AT32" s="215" t="str">
        <f>AV32</f>
        <v>2017/12/12</v>
      </c>
      <c r="AU32" s="212" t="s">
        <v>1048</v>
      </c>
      <c r="AV32" s="214" t="s">
        <v>1048</v>
      </c>
      <c r="AW32" s="208" t="str">
        <f t="shared" si="7"/>
        <v>○</v>
      </c>
      <c r="AX32" s="209" t="s">
        <v>1009</v>
      </c>
      <c r="AY32" s="210" t="s">
        <v>1047</v>
      </c>
      <c r="AZ32" s="215" t="str">
        <f>BB32</f>
        <v>2017/12/12</v>
      </c>
      <c r="BA32" s="212" t="s">
        <v>1048</v>
      </c>
      <c r="BB32" s="214" t="s">
        <v>1048</v>
      </c>
    </row>
    <row r="33" spans="3:54" ht="11.25">
      <c r="C33" s="204" t="s">
        <v>1049</v>
      </c>
      <c r="D33" s="205" t="s">
        <v>1050</v>
      </c>
      <c r="E33" s="206" t="s">
        <v>1008</v>
      </c>
      <c r="F33" s="207" t="str">
        <f t="shared" si="8"/>
        <v>○</v>
      </c>
      <c r="G33" s="208" t="str">
        <f t="shared" si="0"/>
        <v>○</v>
      </c>
      <c r="H33" s="209" t="s">
        <v>1009</v>
      </c>
      <c r="I33" s="210" t="s">
        <v>1010</v>
      </c>
      <c r="J33" s="215" t="s">
        <v>190</v>
      </c>
      <c r="K33" s="212" t="s">
        <v>190</v>
      </c>
      <c r="L33" s="212"/>
      <c r="M33" s="208" t="str">
        <f t="shared" si="1"/>
        <v>○</v>
      </c>
      <c r="N33" s="209" t="s">
        <v>1009</v>
      </c>
      <c r="O33" s="210" t="s">
        <v>1010</v>
      </c>
      <c r="P33" s="215" t="s">
        <v>190</v>
      </c>
      <c r="Q33" s="212" t="s">
        <v>190</v>
      </c>
      <c r="R33" s="212"/>
      <c r="S33" s="208" t="str">
        <f t="shared" si="2"/>
        <v>○</v>
      </c>
      <c r="T33" s="209" t="s">
        <v>1009</v>
      </c>
      <c r="U33" s="210" t="s">
        <v>1010</v>
      </c>
      <c r="V33" s="215" t="s">
        <v>190</v>
      </c>
      <c r="W33" s="212" t="s">
        <v>190</v>
      </c>
      <c r="X33" s="212"/>
      <c r="Y33" s="208" t="str">
        <f t="shared" si="3"/>
        <v>○</v>
      </c>
      <c r="Z33" s="209" t="s">
        <v>1009</v>
      </c>
      <c r="AA33" s="210" t="s">
        <v>1010</v>
      </c>
      <c r="AB33" s="215" t="s">
        <v>190</v>
      </c>
      <c r="AC33" s="212" t="s">
        <v>190</v>
      </c>
      <c r="AD33" s="212"/>
      <c r="AE33" s="208" t="str">
        <f t="shared" si="4"/>
        <v>○</v>
      </c>
      <c r="AF33" s="209" t="s">
        <v>1009</v>
      </c>
      <c r="AG33" s="210" t="s">
        <v>1010</v>
      </c>
      <c r="AH33" s="215" t="s">
        <v>190</v>
      </c>
      <c r="AI33" s="212" t="s">
        <v>190</v>
      </c>
      <c r="AJ33" s="212"/>
      <c r="AK33" s="208" t="str">
        <f t="shared" si="5"/>
        <v>○</v>
      </c>
      <c r="AL33" s="209" t="s">
        <v>1009</v>
      </c>
      <c r="AM33" s="210" t="s">
        <v>1010</v>
      </c>
      <c r="AN33" s="215" t="s">
        <v>190</v>
      </c>
      <c r="AO33" s="212" t="s">
        <v>190</v>
      </c>
      <c r="AP33" s="212"/>
      <c r="AQ33" s="208" t="str">
        <f t="shared" si="6"/>
        <v>○</v>
      </c>
      <c r="AR33" s="209" t="s">
        <v>1009</v>
      </c>
      <c r="AS33" s="210" t="s">
        <v>1010</v>
      </c>
      <c r="AT33" s="215" t="s">
        <v>190</v>
      </c>
      <c r="AU33" s="212" t="s">
        <v>190</v>
      </c>
      <c r="AV33" s="212"/>
      <c r="AW33" s="208" t="str">
        <f t="shared" si="7"/>
        <v>○</v>
      </c>
      <c r="AX33" s="209" t="s">
        <v>1009</v>
      </c>
      <c r="AY33" s="210" t="s">
        <v>1010</v>
      </c>
      <c r="AZ33" s="215" t="s">
        <v>190</v>
      </c>
      <c r="BA33" s="212" t="s">
        <v>190</v>
      </c>
      <c r="BB33" s="212"/>
    </row>
    <row r="34" spans="3:54" ht="22.5">
      <c r="C34" s="204" t="s">
        <v>1051</v>
      </c>
      <c r="D34" s="205" t="s">
        <v>1052</v>
      </c>
      <c r="E34" s="206" t="s">
        <v>1008</v>
      </c>
      <c r="F34" s="207" t="str">
        <f t="shared" si="8"/>
        <v>○</v>
      </c>
      <c r="G34" s="208" t="str">
        <f t="shared" si="0"/>
        <v>○</v>
      </c>
      <c r="H34" s="209" t="s">
        <v>1009</v>
      </c>
      <c r="I34" s="210" t="s">
        <v>1022</v>
      </c>
      <c r="J34" s="215"/>
      <c r="K34" s="212"/>
      <c r="L34" s="212"/>
      <c r="M34" s="208" t="str">
        <f t="shared" si="1"/>
        <v>○</v>
      </c>
      <c r="N34" s="209" t="s">
        <v>1009</v>
      </c>
      <c r="O34" s="210" t="s">
        <v>1022</v>
      </c>
      <c r="P34" s="215"/>
      <c r="Q34" s="212"/>
      <c r="R34" s="212"/>
      <c r="S34" s="208" t="str">
        <f t="shared" si="2"/>
        <v>○</v>
      </c>
      <c r="T34" s="209" t="s">
        <v>1009</v>
      </c>
      <c r="U34" s="210" t="s">
        <v>1022</v>
      </c>
      <c r="V34" s="215"/>
      <c r="W34" s="212"/>
      <c r="X34" s="212"/>
      <c r="Y34" s="208" t="str">
        <f t="shared" si="3"/>
        <v>○</v>
      </c>
      <c r="Z34" s="209" t="s">
        <v>1009</v>
      </c>
      <c r="AA34" s="210" t="s">
        <v>1022</v>
      </c>
      <c r="AB34" s="215"/>
      <c r="AC34" s="212"/>
      <c r="AD34" s="212"/>
      <c r="AE34" s="208" t="str">
        <f t="shared" si="4"/>
        <v>○</v>
      </c>
      <c r="AF34" s="209" t="s">
        <v>1009</v>
      </c>
      <c r="AG34" s="210" t="s">
        <v>1022</v>
      </c>
      <c r="AH34" s="215"/>
      <c r="AI34" s="212"/>
      <c r="AJ34" s="212"/>
      <c r="AK34" s="208" t="str">
        <f t="shared" si="5"/>
        <v>○</v>
      </c>
      <c r="AL34" s="209" t="s">
        <v>1009</v>
      </c>
      <c r="AM34" s="210" t="s">
        <v>1022</v>
      </c>
      <c r="AN34" s="215"/>
      <c r="AO34" s="212"/>
      <c r="AP34" s="212"/>
      <c r="AQ34" s="208" t="str">
        <f t="shared" si="6"/>
        <v>○</v>
      </c>
      <c r="AR34" s="209" t="s">
        <v>1009</v>
      </c>
      <c r="AS34" s="210" t="s">
        <v>1022</v>
      </c>
      <c r="AT34" s="215"/>
      <c r="AU34" s="212"/>
      <c r="AV34" s="212"/>
      <c r="AW34" s="208" t="str">
        <f t="shared" si="7"/>
        <v>○</v>
      </c>
      <c r="AX34" s="209" t="s">
        <v>1009</v>
      </c>
      <c r="AY34" s="210" t="s">
        <v>1022</v>
      </c>
      <c r="AZ34" s="215"/>
      <c r="BA34" s="212"/>
      <c r="BB34" s="212"/>
    </row>
    <row r="35" spans="3:54" ht="22.5">
      <c r="C35" s="204" t="s">
        <v>1053</v>
      </c>
      <c r="D35" s="205" t="s">
        <v>1054</v>
      </c>
      <c r="E35" s="206" t="s">
        <v>1008</v>
      </c>
      <c r="F35" s="207" t="str">
        <f t="shared" si="8"/>
        <v>○</v>
      </c>
      <c r="G35" s="208" t="str">
        <f t="shared" si="0"/>
        <v>○</v>
      </c>
      <c r="H35" s="209" t="s">
        <v>1009</v>
      </c>
      <c r="I35" s="210" t="s">
        <v>1022</v>
      </c>
      <c r="J35" s="215"/>
      <c r="K35" s="212"/>
      <c r="L35" s="212"/>
      <c r="M35" s="208" t="str">
        <f t="shared" si="1"/>
        <v>○</v>
      </c>
      <c r="N35" s="209" t="s">
        <v>1009</v>
      </c>
      <c r="O35" s="210" t="s">
        <v>1022</v>
      </c>
      <c r="P35" s="215"/>
      <c r="Q35" s="212"/>
      <c r="R35" s="212"/>
      <c r="S35" s="208" t="str">
        <f t="shared" si="2"/>
        <v>○</v>
      </c>
      <c r="T35" s="209" t="s">
        <v>1009</v>
      </c>
      <c r="U35" s="210" t="s">
        <v>1022</v>
      </c>
      <c r="V35" s="215"/>
      <c r="W35" s="212"/>
      <c r="X35" s="212"/>
      <c r="Y35" s="208" t="str">
        <f t="shared" si="3"/>
        <v>○</v>
      </c>
      <c r="Z35" s="209" t="s">
        <v>1009</v>
      </c>
      <c r="AA35" s="210" t="s">
        <v>1022</v>
      </c>
      <c r="AB35" s="215"/>
      <c r="AC35" s="212"/>
      <c r="AD35" s="212"/>
      <c r="AE35" s="208" t="str">
        <f t="shared" si="4"/>
        <v>○</v>
      </c>
      <c r="AF35" s="209" t="s">
        <v>1009</v>
      </c>
      <c r="AG35" s="210" t="s">
        <v>1022</v>
      </c>
      <c r="AH35" s="215"/>
      <c r="AI35" s="212"/>
      <c r="AJ35" s="212"/>
      <c r="AK35" s="208" t="str">
        <f t="shared" si="5"/>
        <v>○</v>
      </c>
      <c r="AL35" s="209" t="s">
        <v>1009</v>
      </c>
      <c r="AM35" s="210" t="s">
        <v>1022</v>
      </c>
      <c r="AN35" s="215"/>
      <c r="AO35" s="212"/>
      <c r="AP35" s="212"/>
      <c r="AQ35" s="208" t="str">
        <f t="shared" si="6"/>
        <v>○</v>
      </c>
      <c r="AR35" s="209" t="s">
        <v>1009</v>
      </c>
      <c r="AS35" s="210" t="s">
        <v>1022</v>
      </c>
      <c r="AT35" s="215"/>
      <c r="AU35" s="212"/>
      <c r="AV35" s="212"/>
      <c r="AW35" s="208" t="str">
        <f t="shared" si="7"/>
        <v>○</v>
      </c>
      <c r="AX35" s="209" t="s">
        <v>1009</v>
      </c>
      <c r="AY35" s="210" t="s">
        <v>1022</v>
      </c>
      <c r="AZ35" s="215"/>
      <c r="BA35" s="212"/>
      <c r="BB35" s="212"/>
    </row>
    <row r="36" spans="3:54" ht="22.5">
      <c r="C36" s="204" t="s">
        <v>1055</v>
      </c>
      <c r="D36" s="205" t="s">
        <v>1056</v>
      </c>
      <c r="E36" s="206" t="s">
        <v>1008</v>
      </c>
      <c r="F36" s="207" t="str">
        <f t="shared" si="8"/>
        <v>○</v>
      </c>
      <c r="G36" s="208" t="str">
        <f t="shared" si="0"/>
        <v>○</v>
      </c>
      <c r="H36" s="209" t="s">
        <v>1009</v>
      </c>
      <c r="I36" s="210" t="s">
        <v>1022</v>
      </c>
      <c r="J36" s="215"/>
      <c r="K36" s="212"/>
      <c r="L36" s="212"/>
      <c r="M36" s="208" t="str">
        <f t="shared" si="1"/>
        <v>○</v>
      </c>
      <c r="N36" s="209" t="s">
        <v>1009</v>
      </c>
      <c r="O36" s="210" t="s">
        <v>1022</v>
      </c>
      <c r="P36" s="215"/>
      <c r="Q36" s="212"/>
      <c r="R36" s="212"/>
      <c r="S36" s="208" t="str">
        <f t="shared" si="2"/>
        <v>○</v>
      </c>
      <c r="T36" s="209" t="s">
        <v>1009</v>
      </c>
      <c r="U36" s="210" t="s">
        <v>1022</v>
      </c>
      <c r="V36" s="215"/>
      <c r="W36" s="212"/>
      <c r="X36" s="212"/>
      <c r="Y36" s="208" t="str">
        <f t="shared" si="3"/>
        <v>○</v>
      </c>
      <c r="Z36" s="209" t="s">
        <v>1009</v>
      </c>
      <c r="AA36" s="210" t="s">
        <v>1022</v>
      </c>
      <c r="AB36" s="215"/>
      <c r="AC36" s="212"/>
      <c r="AD36" s="212"/>
      <c r="AE36" s="208" t="str">
        <f t="shared" si="4"/>
        <v>○</v>
      </c>
      <c r="AF36" s="209" t="s">
        <v>1009</v>
      </c>
      <c r="AG36" s="210" t="s">
        <v>1022</v>
      </c>
      <c r="AH36" s="215"/>
      <c r="AI36" s="212"/>
      <c r="AJ36" s="212"/>
      <c r="AK36" s="208" t="str">
        <f t="shared" si="5"/>
        <v>○</v>
      </c>
      <c r="AL36" s="209" t="s">
        <v>1009</v>
      </c>
      <c r="AM36" s="210" t="s">
        <v>1022</v>
      </c>
      <c r="AN36" s="215"/>
      <c r="AO36" s="212"/>
      <c r="AP36" s="212"/>
      <c r="AQ36" s="208" t="str">
        <f t="shared" si="6"/>
        <v>○</v>
      </c>
      <c r="AR36" s="209" t="s">
        <v>1009</v>
      </c>
      <c r="AS36" s="210" t="s">
        <v>1022</v>
      </c>
      <c r="AT36" s="215"/>
      <c r="AU36" s="212"/>
      <c r="AV36" s="212"/>
      <c r="AW36" s="208" t="str">
        <f t="shared" si="7"/>
        <v>○</v>
      </c>
      <c r="AX36" s="209" t="s">
        <v>1009</v>
      </c>
      <c r="AY36" s="210" t="s">
        <v>1022</v>
      </c>
      <c r="AZ36" s="215"/>
      <c r="BA36" s="212"/>
      <c r="BB36" s="212"/>
    </row>
    <row r="37" spans="3:54" ht="11.25">
      <c r="C37" s="204" t="s">
        <v>1057</v>
      </c>
      <c r="D37" s="205" t="s">
        <v>1058</v>
      </c>
      <c r="E37" s="206" t="s">
        <v>1008</v>
      </c>
      <c r="F37" s="207" t="str">
        <f t="shared" si="8"/>
        <v>○</v>
      </c>
      <c r="G37" s="208" t="str">
        <f t="shared" si="0"/>
        <v>○</v>
      </c>
      <c r="H37" s="209" t="s">
        <v>1009</v>
      </c>
      <c r="I37" s="210" t="s">
        <v>1010</v>
      </c>
      <c r="J37" s="215" t="s">
        <v>1059</v>
      </c>
      <c r="K37" s="212" t="s">
        <v>1059</v>
      </c>
      <c r="L37" s="212"/>
      <c r="M37" s="208" t="str">
        <f t="shared" si="1"/>
        <v>○</v>
      </c>
      <c r="N37" s="209" t="s">
        <v>1009</v>
      </c>
      <c r="O37" s="210" t="s">
        <v>1010</v>
      </c>
      <c r="P37" s="215" t="s">
        <v>1059</v>
      </c>
      <c r="Q37" s="212" t="s">
        <v>1059</v>
      </c>
      <c r="R37" s="212"/>
      <c r="S37" s="208" t="str">
        <f t="shared" si="2"/>
        <v>○</v>
      </c>
      <c r="T37" s="209" t="s">
        <v>1009</v>
      </c>
      <c r="U37" s="210" t="s">
        <v>1010</v>
      </c>
      <c r="V37" s="215" t="s">
        <v>1059</v>
      </c>
      <c r="W37" s="212" t="s">
        <v>1059</v>
      </c>
      <c r="X37" s="212"/>
      <c r="Y37" s="208" t="str">
        <f t="shared" si="3"/>
        <v>○</v>
      </c>
      <c r="Z37" s="209" t="s">
        <v>1009</v>
      </c>
      <c r="AA37" s="210" t="s">
        <v>1010</v>
      </c>
      <c r="AB37" s="215" t="s">
        <v>1059</v>
      </c>
      <c r="AC37" s="212" t="s">
        <v>1059</v>
      </c>
      <c r="AD37" s="212"/>
      <c r="AE37" s="208" t="str">
        <f t="shared" si="4"/>
        <v>○</v>
      </c>
      <c r="AF37" s="209" t="s">
        <v>1009</v>
      </c>
      <c r="AG37" s="210" t="s">
        <v>1010</v>
      </c>
      <c r="AH37" s="215" t="s">
        <v>1059</v>
      </c>
      <c r="AI37" s="212" t="s">
        <v>1059</v>
      </c>
      <c r="AJ37" s="212"/>
      <c r="AK37" s="208" t="str">
        <f t="shared" si="5"/>
        <v>○</v>
      </c>
      <c r="AL37" s="209" t="s">
        <v>1009</v>
      </c>
      <c r="AM37" s="210" t="s">
        <v>1010</v>
      </c>
      <c r="AN37" s="215" t="s">
        <v>1059</v>
      </c>
      <c r="AO37" s="212" t="s">
        <v>1059</v>
      </c>
      <c r="AP37" s="212"/>
      <c r="AQ37" s="208" t="str">
        <f t="shared" si="6"/>
        <v>○</v>
      </c>
      <c r="AR37" s="209" t="s">
        <v>1009</v>
      </c>
      <c r="AS37" s="210" t="s">
        <v>1010</v>
      </c>
      <c r="AT37" s="215" t="s">
        <v>1059</v>
      </c>
      <c r="AU37" s="212" t="s">
        <v>1059</v>
      </c>
      <c r="AV37" s="212"/>
      <c r="AW37" s="208" t="str">
        <f t="shared" si="7"/>
        <v>○</v>
      </c>
      <c r="AX37" s="209" t="s">
        <v>1009</v>
      </c>
      <c r="AY37" s="210" t="s">
        <v>1010</v>
      </c>
      <c r="AZ37" s="215" t="s">
        <v>1059</v>
      </c>
      <c r="BA37" s="212" t="s">
        <v>1059</v>
      </c>
      <c r="BB37" s="212"/>
    </row>
    <row r="38" spans="3:54" ht="11.25">
      <c r="C38" s="204" t="s">
        <v>1060</v>
      </c>
      <c r="D38" s="205" t="s">
        <v>1061</v>
      </c>
      <c r="E38" s="206" t="s">
        <v>1008</v>
      </c>
      <c r="F38" s="207" t="str">
        <f t="shared" si="8"/>
        <v>○</v>
      </c>
      <c r="G38" s="208" t="str">
        <f t="shared" si="0"/>
        <v>○</v>
      </c>
      <c r="H38" s="209" t="s">
        <v>1009</v>
      </c>
      <c r="I38" s="210" t="s">
        <v>1014</v>
      </c>
      <c r="J38" s="215" t="s">
        <v>1062</v>
      </c>
      <c r="K38" s="212" t="s">
        <v>1062</v>
      </c>
      <c r="L38" s="212"/>
      <c r="M38" s="208" t="str">
        <f t="shared" si="1"/>
        <v>○</v>
      </c>
      <c r="N38" s="209" t="s">
        <v>1009</v>
      </c>
      <c r="O38" s="210" t="s">
        <v>1014</v>
      </c>
      <c r="P38" s="215" t="s">
        <v>1062</v>
      </c>
      <c r="Q38" s="212" t="s">
        <v>1062</v>
      </c>
      <c r="R38" s="212"/>
      <c r="S38" s="208" t="str">
        <f t="shared" si="2"/>
        <v>○</v>
      </c>
      <c r="T38" s="209" t="s">
        <v>1009</v>
      </c>
      <c r="U38" s="210" t="s">
        <v>1014</v>
      </c>
      <c r="V38" s="215" t="s">
        <v>1062</v>
      </c>
      <c r="W38" s="212" t="s">
        <v>1062</v>
      </c>
      <c r="X38" s="212"/>
      <c r="Y38" s="208" t="str">
        <f t="shared" si="3"/>
        <v>○</v>
      </c>
      <c r="Z38" s="209" t="s">
        <v>1009</v>
      </c>
      <c r="AA38" s="210" t="s">
        <v>1014</v>
      </c>
      <c r="AB38" s="215" t="s">
        <v>1062</v>
      </c>
      <c r="AC38" s="212" t="s">
        <v>1062</v>
      </c>
      <c r="AD38" s="212"/>
      <c r="AE38" s="208" t="str">
        <f t="shared" si="4"/>
        <v>○</v>
      </c>
      <c r="AF38" s="209" t="s">
        <v>1009</v>
      </c>
      <c r="AG38" s="210" t="s">
        <v>1014</v>
      </c>
      <c r="AH38" s="215" t="s">
        <v>1062</v>
      </c>
      <c r="AI38" s="212" t="s">
        <v>1062</v>
      </c>
      <c r="AJ38" s="212"/>
      <c r="AK38" s="208" t="str">
        <f t="shared" si="5"/>
        <v>○</v>
      </c>
      <c r="AL38" s="209" t="s">
        <v>1009</v>
      </c>
      <c r="AM38" s="210" t="s">
        <v>1014</v>
      </c>
      <c r="AN38" s="215" t="s">
        <v>1062</v>
      </c>
      <c r="AO38" s="212" t="s">
        <v>1062</v>
      </c>
      <c r="AP38" s="212"/>
      <c r="AQ38" s="208" t="str">
        <f t="shared" si="6"/>
        <v>○</v>
      </c>
      <c r="AR38" s="209" t="s">
        <v>1009</v>
      </c>
      <c r="AS38" s="210" t="s">
        <v>1014</v>
      </c>
      <c r="AT38" s="215" t="s">
        <v>1062</v>
      </c>
      <c r="AU38" s="212" t="s">
        <v>1062</v>
      </c>
      <c r="AV38" s="212"/>
      <c r="AW38" s="208" t="str">
        <f t="shared" si="7"/>
        <v>○</v>
      </c>
      <c r="AX38" s="209" t="s">
        <v>1009</v>
      </c>
      <c r="AY38" s="210" t="s">
        <v>1014</v>
      </c>
      <c r="AZ38" s="215" t="s">
        <v>1062</v>
      </c>
      <c r="BA38" s="212" t="s">
        <v>1062</v>
      </c>
      <c r="BB38" s="212"/>
    </row>
    <row r="39" spans="3:54" ht="11.25">
      <c r="C39" s="204" t="s">
        <v>1063</v>
      </c>
      <c r="D39" s="205" t="s">
        <v>1064</v>
      </c>
      <c r="E39" s="206" t="s">
        <v>1020</v>
      </c>
      <c r="F39" s="207" t="str">
        <f t="shared" si="8"/>
        <v>○</v>
      </c>
      <c r="G39" s="208" t="str">
        <f t="shared" si="0"/>
        <v>○</v>
      </c>
      <c r="H39" s="209" t="s">
        <v>1009</v>
      </c>
      <c r="I39" s="210" t="s">
        <v>1014</v>
      </c>
      <c r="J39" s="215" t="s">
        <v>1065</v>
      </c>
      <c r="K39" s="212" t="s">
        <v>1065</v>
      </c>
      <c r="L39" s="212"/>
      <c r="M39" s="208" t="str">
        <f t="shared" si="1"/>
        <v>-</v>
      </c>
      <c r="N39" s="209" t="s">
        <v>1022</v>
      </c>
      <c r="O39" s="210"/>
      <c r="P39" s="215" t="s">
        <v>1066</v>
      </c>
      <c r="Q39" s="212"/>
      <c r="R39" s="212"/>
      <c r="S39" s="208" t="str">
        <f t="shared" si="2"/>
        <v>○</v>
      </c>
      <c r="T39" s="209" t="s">
        <v>1009</v>
      </c>
      <c r="U39" s="210" t="s">
        <v>1014</v>
      </c>
      <c r="V39" s="215" t="s">
        <v>1065</v>
      </c>
      <c r="W39" s="212" t="s">
        <v>1065</v>
      </c>
      <c r="X39" s="212"/>
      <c r="Y39" s="208" t="str">
        <f t="shared" si="3"/>
        <v>○</v>
      </c>
      <c r="Z39" s="209" t="s">
        <v>1009</v>
      </c>
      <c r="AA39" s="210" t="s">
        <v>1014</v>
      </c>
      <c r="AB39" s="215" t="s">
        <v>1065</v>
      </c>
      <c r="AC39" s="212" t="s">
        <v>1065</v>
      </c>
      <c r="AD39" s="212"/>
      <c r="AE39" s="208" t="str">
        <f t="shared" si="4"/>
        <v>-</v>
      </c>
      <c r="AF39" s="209" t="s">
        <v>1022</v>
      </c>
      <c r="AG39" s="210"/>
      <c r="AH39" s="215" t="s">
        <v>1066</v>
      </c>
      <c r="AI39" s="212"/>
      <c r="AJ39" s="212"/>
      <c r="AK39" s="208" t="str">
        <f t="shared" si="5"/>
        <v>○</v>
      </c>
      <c r="AL39" s="209" t="s">
        <v>1009</v>
      </c>
      <c r="AM39" s="210" t="s">
        <v>1014</v>
      </c>
      <c r="AN39" s="215" t="s">
        <v>1065</v>
      </c>
      <c r="AO39" s="212" t="s">
        <v>1065</v>
      </c>
      <c r="AP39" s="212"/>
      <c r="AQ39" s="208" t="str">
        <f t="shared" si="6"/>
        <v>○</v>
      </c>
      <c r="AR39" s="209" t="s">
        <v>1009</v>
      </c>
      <c r="AS39" s="210" t="s">
        <v>1014</v>
      </c>
      <c r="AT39" s="215" t="s">
        <v>1065</v>
      </c>
      <c r="AU39" s="212" t="s">
        <v>1065</v>
      </c>
      <c r="AV39" s="212"/>
      <c r="AW39" s="208" t="str">
        <f t="shared" si="7"/>
        <v>-</v>
      </c>
      <c r="AX39" s="209" t="s">
        <v>1022</v>
      </c>
      <c r="AY39" s="210"/>
      <c r="AZ39" s="215" t="s">
        <v>1066</v>
      </c>
      <c r="BA39" s="212"/>
      <c r="BB39" s="212"/>
    </row>
    <row r="40" spans="3:54" ht="11.25">
      <c r="C40" s="204" t="s">
        <v>1067</v>
      </c>
      <c r="D40" s="205" t="s">
        <v>1068</v>
      </c>
      <c r="E40" s="206" t="s">
        <v>1020</v>
      </c>
      <c r="F40" s="207" t="str">
        <f t="shared" si="8"/>
        <v>○</v>
      </c>
      <c r="G40" s="208" t="str">
        <f t="shared" si="0"/>
        <v>-</v>
      </c>
      <c r="H40" s="209" t="s">
        <v>1022</v>
      </c>
      <c r="I40" s="210"/>
      <c r="J40" s="215" t="s">
        <v>1066</v>
      </c>
      <c r="K40" s="212"/>
      <c r="L40" s="212"/>
      <c r="M40" s="208" t="str">
        <f t="shared" si="1"/>
        <v>○</v>
      </c>
      <c r="N40" s="209" t="s">
        <v>1009</v>
      </c>
      <c r="O40" s="210" t="s">
        <v>1014</v>
      </c>
      <c r="P40" s="215" t="s">
        <v>1065</v>
      </c>
      <c r="Q40" s="212" t="s">
        <v>1065</v>
      </c>
      <c r="R40" s="212"/>
      <c r="S40" s="208" t="str">
        <f t="shared" si="2"/>
        <v>-</v>
      </c>
      <c r="T40" s="209" t="s">
        <v>1022</v>
      </c>
      <c r="U40" s="210"/>
      <c r="V40" s="215" t="s">
        <v>1066</v>
      </c>
      <c r="W40" s="212"/>
      <c r="X40" s="212"/>
      <c r="Y40" s="208" t="str">
        <f t="shared" si="3"/>
        <v>-</v>
      </c>
      <c r="Z40" s="209" t="s">
        <v>1022</v>
      </c>
      <c r="AA40" s="210"/>
      <c r="AB40" s="215" t="s">
        <v>1066</v>
      </c>
      <c r="AC40" s="212"/>
      <c r="AD40" s="212"/>
      <c r="AE40" s="208" t="str">
        <f t="shared" si="4"/>
        <v>○</v>
      </c>
      <c r="AF40" s="209" t="s">
        <v>1009</v>
      </c>
      <c r="AG40" s="210" t="s">
        <v>1014</v>
      </c>
      <c r="AH40" s="215" t="s">
        <v>1065</v>
      </c>
      <c r="AI40" s="212" t="s">
        <v>1065</v>
      </c>
      <c r="AJ40" s="212"/>
      <c r="AK40" s="208" t="str">
        <f t="shared" si="5"/>
        <v>-</v>
      </c>
      <c r="AL40" s="209" t="s">
        <v>1022</v>
      </c>
      <c r="AM40" s="210"/>
      <c r="AN40" s="215" t="s">
        <v>1066</v>
      </c>
      <c r="AO40" s="212"/>
      <c r="AP40" s="212"/>
      <c r="AQ40" s="208" t="str">
        <f t="shared" si="6"/>
        <v>-</v>
      </c>
      <c r="AR40" s="209" t="s">
        <v>1022</v>
      </c>
      <c r="AS40" s="210"/>
      <c r="AT40" s="215" t="s">
        <v>1066</v>
      </c>
      <c r="AU40" s="212"/>
      <c r="AV40" s="212"/>
      <c r="AW40" s="208" t="str">
        <f t="shared" si="7"/>
        <v>○</v>
      </c>
      <c r="AX40" s="209" t="s">
        <v>1009</v>
      </c>
      <c r="AY40" s="210" t="s">
        <v>1014</v>
      </c>
      <c r="AZ40" s="215" t="s">
        <v>1065</v>
      </c>
      <c r="BA40" s="212" t="s">
        <v>1065</v>
      </c>
      <c r="BB40" s="212"/>
    </row>
    <row r="41" spans="3:54" ht="11.25">
      <c r="C41" s="204" t="s">
        <v>1069</v>
      </c>
      <c r="D41" s="205" t="s">
        <v>1070</v>
      </c>
      <c r="E41" s="206" t="s">
        <v>1020</v>
      </c>
      <c r="F41" s="207" t="str">
        <f t="shared" si="8"/>
        <v>○</v>
      </c>
      <c r="G41" s="208" t="str">
        <f t="shared" si="0"/>
        <v>○</v>
      </c>
      <c r="H41" s="209" t="s">
        <v>1009</v>
      </c>
      <c r="I41" s="210" t="s">
        <v>1010</v>
      </c>
      <c r="J41" s="215" t="s">
        <v>1059</v>
      </c>
      <c r="K41" s="212" t="s">
        <v>1059</v>
      </c>
      <c r="L41" s="212"/>
      <c r="M41" s="208" t="str">
        <f t="shared" si="1"/>
        <v>-</v>
      </c>
      <c r="N41" s="209" t="s">
        <v>1022</v>
      </c>
      <c r="O41" s="210"/>
      <c r="P41" s="215"/>
      <c r="Q41" s="212"/>
      <c r="R41" s="214"/>
      <c r="S41" s="208" t="str">
        <f t="shared" si="2"/>
        <v>○</v>
      </c>
      <c r="T41" s="209" t="s">
        <v>1009</v>
      </c>
      <c r="U41" s="210" t="s">
        <v>1010</v>
      </c>
      <c r="V41" s="215" t="s">
        <v>1059</v>
      </c>
      <c r="W41" s="212" t="s">
        <v>1059</v>
      </c>
      <c r="X41" s="212"/>
      <c r="Y41" s="208" t="str">
        <f t="shared" si="3"/>
        <v>○</v>
      </c>
      <c r="Z41" s="209" t="s">
        <v>1009</v>
      </c>
      <c r="AA41" s="210" t="s">
        <v>1010</v>
      </c>
      <c r="AB41" s="215" t="s">
        <v>1059</v>
      </c>
      <c r="AC41" s="212" t="s">
        <v>1059</v>
      </c>
      <c r="AD41" s="212"/>
      <c r="AE41" s="208" t="str">
        <f t="shared" si="4"/>
        <v>-</v>
      </c>
      <c r="AF41" s="209" t="s">
        <v>1022</v>
      </c>
      <c r="AG41" s="210"/>
      <c r="AH41" s="215"/>
      <c r="AI41" s="212"/>
      <c r="AJ41" s="212"/>
      <c r="AK41" s="208" t="str">
        <f t="shared" si="5"/>
        <v>○</v>
      </c>
      <c r="AL41" s="209" t="s">
        <v>1009</v>
      </c>
      <c r="AM41" s="210" t="s">
        <v>1010</v>
      </c>
      <c r="AN41" s="215" t="s">
        <v>1059</v>
      </c>
      <c r="AO41" s="212" t="s">
        <v>1059</v>
      </c>
      <c r="AP41" s="212"/>
      <c r="AQ41" s="208" t="str">
        <f t="shared" si="6"/>
        <v>○</v>
      </c>
      <c r="AR41" s="209" t="s">
        <v>1009</v>
      </c>
      <c r="AS41" s="210" t="s">
        <v>1010</v>
      </c>
      <c r="AT41" s="215" t="s">
        <v>1059</v>
      </c>
      <c r="AU41" s="212" t="s">
        <v>1059</v>
      </c>
      <c r="AV41" s="212"/>
      <c r="AW41" s="208" t="str">
        <f t="shared" si="7"/>
        <v>-</v>
      </c>
      <c r="AX41" s="209" t="s">
        <v>1022</v>
      </c>
      <c r="AY41" s="210"/>
      <c r="AZ41" s="215"/>
      <c r="BA41" s="212"/>
      <c r="BB41" s="212"/>
    </row>
    <row r="42" spans="3:54" ht="11.25">
      <c r="C42" s="204" t="s">
        <v>1071</v>
      </c>
      <c r="D42" s="205" t="s">
        <v>1072</v>
      </c>
      <c r="E42" s="206" t="s">
        <v>1073</v>
      </c>
      <c r="F42" s="207" t="str">
        <f t="shared" si="8"/>
        <v>○</v>
      </c>
      <c r="G42" s="208" t="str">
        <f t="shared" si="0"/>
        <v>-</v>
      </c>
      <c r="H42" s="209" t="s">
        <v>1022</v>
      </c>
      <c r="I42" s="210"/>
      <c r="J42" s="215"/>
      <c r="K42" s="212"/>
      <c r="L42" s="212"/>
      <c r="M42" s="208" t="str">
        <f t="shared" si="1"/>
        <v>○</v>
      </c>
      <c r="N42" s="209" t="s">
        <v>1009</v>
      </c>
      <c r="O42" s="210" t="s">
        <v>1010</v>
      </c>
      <c r="P42" s="215" t="s">
        <v>1059</v>
      </c>
      <c r="Q42" s="212" t="s">
        <v>1059</v>
      </c>
      <c r="R42" s="214"/>
      <c r="S42" s="208" t="str">
        <f t="shared" si="2"/>
        <v>-</v>
      </c>
      <c r="T42" s="209" t="s">
        <v>1022</v>
      </c>
      <c r="U42" s="210"/>
      <c r="V42" s="215"/>
      <c r="W42" s="212"/>
      <c r="X42" s="212"/>
      <c r="Y42" s="208" t="str">
        <f t="shared" si="3"/>
        <v>-</v>
      </c>
      <c r="Z42" s="209" t="s">
        <v>1022</v>
      </c>
      <c r="AA42" s="210"/>
      <c r="AB42" s="215"/>
      <c r="AC42" s="212"/>
      <c r="AD42" s="212"/>
      <c r="AE42" s="208" t="str">
        <f t="shared" si="4"/>
        <v>○</v>
      </c>
      <c r="AF42" s="209" t="s">
        <v>1009</v>
      </c>
      <c r="AG42" s="210" t="s">
        <v>1010</v>
      </c>
      <c r="AH42" s="215" t="s">
        <v>1059</v>
      </c>
      <c r="AI42" s="212" t="s">
        <v>1059</v>
      </c>
      <c r="AJ42" s="212"/>
      <c r="AK42" s="208" t="str">
        <f t="shared" si="5"/>
        <v>-</v>
      </c>
      <c r="AL42" s="209" t="s">
        <v>1022</v>
      </c>
      <c r="AM42" s="210"/>
      <c r="AN42" s="215"/>
      <c r="AO42" s="212"/>
      <c r="AP42" s="212"/>
      <c r="AQ42" s="208" t="str">
        <f t="shared" si="6"/>
        <v>-</v>
      </c>
      <c r="AR42" s="209" t="s">
        <v>1022</v>
      </c>
      <c r="AS42" s="210"/>
      <c r="AT42" s="215"/>
      <c r="AU42" s="212"/>
      <c r="AV42" s="212"/>
      <c r="AW42" s="208" t="str">
        <f t="shared" si="7"/>
        <v>○</v>
      </c>
      <c r="AX42" s="209" t="s">
        <v>1009</v>
      </c>
      <c r="AY42" s="210" t="s">
        <v>1010</v>
      </c>
      <c r="AZ42" s="215" t="s">
        <v>1059</v>
      </c>
      <c r="BA42" s="212" t="s">
        <v>1059</v>
      </c>
      <c r="BB42" s="212"/>
    </row>
    <row r="43" spans="3:54" ht="11.25">
      <c r="C43" s="204" t="s">
        <v>1074</v>
      </c>
      <c r="D43" s="205" t="s">
        <v>1075</v>
      </c>
      <c r="E43" s="206" t="s">
        <v>1020</v>
      </c>
      <c r="F43" s="207" t="str">
        <f t="shared" si="8"/>
        <v>○</v>
      </c>
      <c r="G43" s="208" t="str">
        <f t="shared" si="0"/>
        <v>○</v>
      </c>
      <c r="H43" s="209" t="s">
        <v>1009</v>
      </c>
      <c r="I43" s="210" t="s">
        <v>1010</v>
      </c>
      <c r="J43" s="219" t="s">
        <v>1076</v>
      </c>
      <c r="K43" s="212" t="s">
        <v>1076</v>
      </c>
      <c r="L43" s="212"/>
      <c r="M43" s="208" t="str">
        <f t="shared" si="1"/>
        <v>○</v>
      </c>
      <c r="N43" s="209" t="s">
        <v>1009</v>
      </c>
      <c r="O43" s="210" t="s">
        <v>1010</v>
      </c>
      <c r="P43" s="219" t="s">
        <v>1077</v>
      </c>
      <c r="Q43" s="212" t="s">
        <v>1077</v>
      </c>
      <c r="R43" s="212"/>
      <c r="S43" s="208" t="str">
        <f t="shared" si="2"/>
        <v>○</v>
      </c>
      <c r="T43" s="209" t="s">
        <v>1009</v>
      </c>
      <c r="U43" s="210" t="s">
        <v>1010</v>
      </c>
      <c r="V43" s="219" t="s">
        <v>1078</v>
      </c>
      <c r="W43" s="212" t="s">
        <v>1078</v>
      </c>
      <c r="X43" s="212"/>
      <c r="Y43" s="208" t="str">
        <f t="shared" si="3"/>
        <v>○</v>
      </c>
      <c r="Z43" s="209" t="s">
        <v>1009</v>
      </c>
      <c r="AA43" s="210" t="s">
        <v>1010</v>
      </c>
      <c r="AB43" s="219" t="s">
        <v>1079</v>
      </c>
      <c r="AC43" s="212" t="s">
        <v>1079</v>
      </c>
      <c r="AD43" s="212"/>
      <c r="AE43" s="208" t="str">
        <f t="shared" si="4"/>
        <v>○</v>
      </c>
      <c r="AF43" s="209" t="s">
        <v>1009</v>
      </c>
      <c r="AG43" s="210" t="s">
        <v>1010</v>
      </c>
      <c r="AH43" s="219" t="s">
        <v>1080</v>
      </c>
      <c r="AI43" s="212" t="s">
        <v>1080</v>
      </c>
      <c r="AJ43" s="212"/>
      <c r="AK43" s="208" t="str">
        <f t="shared" si="5"/>
        <v>○</v>
      </c>
      <c r="AL43" s="209" t="s">
        <v>1009</v>
      </c>
      <c r="AM43" s="210" t="s">
        <v>1010</v>
      </c>
      <c r="AN43" s="219" t="s">
        <v>1081</v>
      </c>
      <c r="AO43" s="212" t="s">
        <v>1081</v>
      </c>
      <c r="AP43" s="212"/>
      <c r="AQ43" s="208" t="str">
        <f t="shared" si="6"/>
        <v>○</v>
      </c>
      <c r="AR43" s="209" t="s">
        <v>1009</v>
      </c>
      <c r="AS43" s="210" t="s">
        <v>1010</v>
      </c>
      <c r="AT43" s="219" t="s">
        <v>1082</v>
      </c>
      <c r="AU43" s="212" t="s">
        <v>1082</v>
      </c>
      <c r="AV43" s="212"/>
      <c r="AW43" s="208" t="str">
        <f t="shared" si="7"/>
        <v>○</v>
      </c>
      <c r="AX43" s="209" t="s">
        <v>1009</v>
      </c>
      <c r="AY43" s="210" t="s">
        <v>1010</v>
      </c>
      <c r="AZ43" s="219" t="s">
        <v>1083</v>
      </c>
      <c r="BA43" s="212" t="s">
        <v>1083</v>
      </c>
      <c r="BB43" s="212"/>
    </row>
    <row r="44" spans="3:54" ht="11.25">
      <c r="C44" s="204" t="s">
        <v>1084</v>
      </c>
      <c r="D44" s="205" t="s">
        <v>1085</v>
      </c>
      <c r="E44" s="206" t="s">
        <v>1020</v>
      </c>
      <c r="F44" s="207" t="str">
        <f t="shared" si="8"/>
        <v>○</v>
      </c>
      <c r="G44" s="208" t="str">
        <f t="shared" si="0"/>
        <v>○</v>
      </c>
      <c r="H44" s="209" t="s">
        <v>1009</v>
      </c>
      <c r="I44" s="210" t="s">
        <v>1010</v>
      </c>
      <c r="J44" s="210" t="s">
        <v>228</v>
      </c>
      <c r="K44" s="212" t="s">
        <v>228</v>
      </c>
      <c r="L44" s="212"/>
      <c r="M44" s="208" t="str">
        <f t="shared" si="1"/>
        <v>○</v>
      </c>
      <c r="N44" s="209" t="s">
        <v>1009</v>
      </c>
      <c r="O44" s="210" t="s">
        <v>1010</v>
      </c>
      <c r="P44" s="210" t="s">
        <v>185</v>
      </c>
      <c r="Q44" s="212" t="s">
        <v>185</v>
      </c>
      <c r="R44" s="212"/>
      <c r="S44" s="208" t="str">
        <f t="shared" si="2"/>
        <v>○</v>
      </c>
      <c r="T44" s="209" t="s">
        <v>1009</v>
      </c>
      <c r="U44" s="210" t="s">
        <v>1010</v>
      </c>
      <c r="V44" s="210" t="s">
        <v>228</v>
      </c>
      <c r="W44" s="212" t="s">
        <v>228</v>
      </c>
      <c r="X44" s="212"/>
      <c r="Y44" s="208" t="str">
        <f t="shared" si="3"/>
        <v>○</v>
      </c>
      <c r="Z44" s="209" t="s">
        <v>1009</v>
      </c>
      <c r="AA44" s="210" t="s">
        <v>1010</v>
      </c>
      <c r="AB44" s="210" t="s">
        <v>228</v>
      </c>
      <c r="AC44" s="212" t="s">
        <v>228</v>
      </c>
      <c r="AD44" s="212"/>
      <c r="AE44" s="208" t="str">
        <f t="shared" si="4"/>
        <v>○</v>
      </c>
      <c r="AF44" s="209" t="s">
        <v>1009</v>
      </c>
      <c r="AG44" s="210" t="s">
        <v>1010</v>
      </c>
      <c r="AH44" s="210" t="s">
        <v>185</v>
      </c>
      <c r="AI44" s="212" t="s">
        <v>185</v>
      </c>
      <c r="AJ44" s="212"/>
      <c r="AK44" s="208" t="str">
        <f t="shared" si="5"/>
        <v>○</v>
      </c>
      <c r="AL44" s="209" t="s">
        <v>1009</v>
      </c>
      <c r="AM44" s="210" t="s">
        <v>1010</v>
      </c>
      <c r="AN44" s="210" t="s">
        <v>228</v>
      </c>
      <c r="AO44" s="212" t="s">
        <v>228</v>
      </c>
      <c r="AP44" s="212"/>
      <c r="AQ44" s="208" t="str">
        <f t="shared" si="6"/>
        <v>○</v>
      </c>
      <c r="AR44" s="209" t="s">
        <v>1009</v>
      </c>
      <c r="AS44" s="210" t="s">
        <v>1010</v>
      </c>
      <c r="AT44" s="210" t="s">
        <v>228</v>
      </c>
      <c r="AU44" s="212" t="s">
        <v>228</v>
      </c>
      <c r="AV44" s="212"/>
      <c r="AW44" s="208" t="str">
        <f t="shared" si="7"/>
        <v>○</v>
      </c>
      <c r="AX44" s="209" t="s">
        <v>1009</v>
      </c>
      <c r="AY44" s="210" t="s">
        <v>1010</v>
      </c>
      <c r="AZ44" s="210" t="s">
        <v>185</v>
      </c>
      <c r="BA44" s="212" t="s">
        <v>185</v>
      </c>
      <c r="BB44" s="212"/>
    </row>
    <row r="45" spans="3:54" ht="11.25">
      <c r="C45" s="204" t="s">
        <v>1086</v>
      </c>
      <c r="D45" s="205" t="s">
        <v>1087</v>
      </c>
      <c r="E45" s="206" t="s">
        <v>1088</v>
      </c>
      <c r="F45" s="207" t="str">
        <f t="shared" si="8"/>
        <v>○</v>
      </c>
      <c r="G45" s="208" t="str">
        <f t="shared" si="0"/>
        <v>○</v>
      </c>
      <c r="H45" s="209" t="s">
        <v>1009</v>
      </c>
      <c r="I45" s="210" t="s">
        <v>1047</v>
      </c>
      <c r="J45" s="210" t="str">
        <f>L45</f>
        <v>2000</v>
      </c>
      <c r="K45" s="212" t="s">
        <v>1089</v>
      </c>
      <c r="L45" s="212" t="s">
        <v>1089</v>
      </c>
      <c r="M45" s="208" t="str">
        <f t="shared" si="1"/>
        <v>○</v>
      </c>
      <c r="N45" s="209" t="s">
        <v>1009</v>
      </c>
      <c r="O45" s="210" t="s">
        <v>1047</v>
      </c>
      <c r="P45" s="210" t="str">
        <f>R45</f>
        <v>2000</v>
      </c>
      <c r="Q45" s="212" t="s">
        <v>1089</v>
      </c>
      <c r="R45" s="214" t="s">
        <v>1089</v>
      </c>
      <c r="S45" s="208" t="str">
        <f t="shared" si="2"/>
        <v>○</v>
      </c>
      <c r="T45" s="209" t="s">
        <v>1009</v>
      </c>
      <c r="U45" s="210" t="s">
        <v>1047</v>
      </c>
      <c r="V45" s="210" t="str">
        <f>X45</f>
        <v>300</v>
      </c>
      <c r="W45" s="212" t="s">
        <v>1090</v>
      </c>
      <c r="X45" s="212" t="s">
        <v>1090</v>
      </c>
      <c r="Y45" s="208" t="str">
        <f t="shared" si="3"/>
        <v>○</v>
      </c>
      <c r="Z45" s="209" t="s">
        <v>1009</v>
      </c>
      <c r="AA45" s="210" t="s">
        <v>1047</v>
      </c>
      <c r="AB45" s="210" t="str">
        <f>AD45</f>
        <v>7000</v>
      </c>
      <c r="AC45" s="212" t="s">
        <v>1091</v>
      </c>
      <c r="AD45" s="212" t="s">
        <v>1091</v>
      </c>
      <c r="AE45" s="208" t="str">
        <f t="shared" si="4"/>
        <v>○</v>
      </c>
      <c r="AF45" s="209" t="s">
        <v>1009</v>
      </c>
      <c r="AG45" s="210" t="s">
        <v>1047</v>
      </c>
      <c r="AH45" s="210" t="str">
        <f>AJ45</f>
        <v>7000</v>
      </c>
      <c r="AI45" s="212" t="s">
        <v>1091</v>
      </c>
      <c r="AJ45" s="212" t="s">
        <v>1091</v>
      </c>
      <c r="AK45" s="208" t="str">
        <f t="shared" si="5"/>
        <v>○</v>
      </c>
      <c r="AL45" s="209" t="s">
        <v>1009</v>
      </c>
      <c r="AM45" s="210" t="s">
        <v>1047</v>
      </c>
      <c r="AN45" s="210" t="str">
        <f>AP45</f>
        <v>900</v>
      </c>
      <c r="AO45" s="212" t="s">
        <v>1092</v>
      </c>
      <c r="AP45" s="212" t="s">
        <v>1092</v>
      </c>
      <c r="AQ45" s="208" t="str">
        <f t="shared" si="6"/>
        <v>○</v>
      </c>
      <c r="AR45" s="209" t="s">
        <v>1009</v>
      </c>
      <c r="AS45" s="210" t="s">
        <v>1047</v>
      </c>
      <c r="AT45" s="210" t="str">
        <f>AV45</f>
        <v>70</v>
      </c>
      <c r="AU45" s="212" t="s">
        <v>1093</v>
      </c>
      <c r="AV45" s="212" t="s">
        <v>1093</v>
      </c>
      <c r="AW45" s="208" t="str">
        <f t="shared" si="7"/>
        <v>○</v>
      </c>
      <c r="AX45" s="209" t="s">
        <v>1009</v>
      </c>
      <c r="AY45" s="210" t="s">
        <v>1047</v>
      </c>
      <c r="AZ45" s="210" t="str">
        <f>BB45</f>
        <v>70</v>
      </c>
      <c r="BA45" s="212" t="s">
        <v>1093</v>
      </c>
      <c r="BB45" s="212" t="s">
        <v>1093</v>
      </c>
    </row>
    <row r="46" spans="3:54" ht="11.25">
      <c r="C46" s="204" t="s">
        <v>1094</v>
      </c>
      <c r="D46" s="205" t="s">
        <v>1095</v>
      </c>
      <c r="E46" s="206" t="s">
        <v>1088</v>
      </c>
      <c r="F46" s="207" t="str">
        <f t="shared" si="8"/>
        <v>○</v>
      </c>
      <c r="G46" s="208" t="str">
        <f t="shared" si="0"/>
        <v>○</v>
      </c>
      <c r="H46" s="209" t="s">
        <v>1009</v>
      </c>
      <c r="I46" s="210" t="s">
        <v>1047</v>
      </c>
      <c r="J46" s="210" t="str">
        <f>L46</f>
        <v>2000</v>
      </c>
      <c r="K46" s="212" t="s">
        <v>1089</v>
      </c>
      <c r="L46" s="212" t="s">
        <v>1089</v>
      </c>
      <c r="M46" s="208" t="str">
        <f t="shared" si="1"/>
        <v>○</v>
      </c>
      <c r="N46" s="209" t="s">
        <v>1009</v>
      </c>
      <c r="O46" s="210" t="s">
        <v>1047</v>
      </c>
      <c r="P46" s="210" t="str">
        <f>R46</f>
        <v>2000</v>
      </c>
      <c r="Q46" s="212" t="s">
        <v>1089</v>
      </c>
      <c r="R46" s="214" t="s">
        <v>1089</v>
      </c>
      <c r="S46" s="208" t="str">
        <f t="shared" si="2"/>
        <v>○</v>
      </c>
      <c r="T46" s="209" t="s">
        <v>1009</v>
      </c>
      <c r="U46" s="210" t="s">
        <v>1047</v>
      </c>
      <c r="V46" s="210" t="str">
        <f>X46</f>
        <v>300</v>
      </c>
      <c r="W46" s="212" t="s">
        <v>1090</v>
      </c>
      <c r="X46" s="212" t="s">
        <v>1090</v>
      </c>
      <c r="Y46" s="208" t="str">
        <f t="shared" si="3"/>
        <v>○</v>
      </c>
      <c r="Z46" s="209" t="s">
        <v>1009</v>
      </c>
      <c r="AA46" s="210" t="s">
        <v>1047</v>
      </c>
      <c r="AB46" s="210" t="str">
        <f>AD46</f>
        <v>7000</v>
      </c>
      <c r="AC46" s="212" t="s">
        <v>1091</v>
      </c>
      <c r="AD46" s="212" t="s">
        <v>1091</v>
      </c>
      <c r="AE46" s="208" t="str">
        <f t="shared" si="4"/>
        <v>○</v>
      </c>
      <c r="AF46" s="209" t="s">
        <v>1009</v>
      </c>
      <c r="AG46" s="210" t="s">
        <v>1047</v>
      </c>
      <c r="AH46" s="210" t="str">
        <f>AJ46</f>
        <v>7000</v>
      </c>
      <c r="AI46" s="212" t="s">
        <v>1091</v>
      </c>
      <c r="AJ46" s="212" t="s">
        <v>1091</v>
      </c>
      <c r="AK46" s="208" t="str">
        <f t="shared" si="5"/>
        <v>○</v>
      </c>
      <c r="AL46" s="209" t="s">
        <v>1009</v>
      </c>
      <c r="AM46" s="210" t="s">
        <v>1047</v>
      </c>
      <c r="AN46" s="210" t="str">
        <f>AP46</f>
        <v>900</v>
      </c>
      <c r="AO46" s="212" t="s">
        <v>1092</v>
      </c>
      <c r="AP46" s="212" t="s">
        <v>1092</v>
      </c>
      <c r="AQ46" s="208" t="str">
        <f t="shared" si="6"/>
        <v>○</v>
      </c>
      <c r="AR46" s="209" t="s">
        <v>1009</v>
      </c>
      <c r="AS46" s="210" t="s">
        <v>1047</v>
      </c>
      <c r="AT46" s="210" t="str">
        <f>AV46</f>
        <v>70</v>
      </c>
      <c r="AU46" s="212" t="s">
        <v>1093</v>
      </c>
      <c r="AV46" s="212" t="s">
        <v>1093</v>
      </c>
      <c r="AW46" s="208" t="str">
        <f t="shared" si="7"/>
        <v>○</v>
      </c>
      <c r="AX46" s="209" t="s">
        <v>1009</v>
      </c>
      <c r="AY46" s="210" t="s">
        <v>1047</v>
      </c>
      <c r="AZ46" s="210" t="str">
        <f>BB46</f>
        <v>70</v>
      </c>
      <c r="BA46" s="212" t="s">
        <v>1093</v>
      </c>
      <c r="BB46" s="212" t="s">
        <v>1093</v>
      </c>
    </row>
    <row r="47" spans="3:54" ht="11.25">
      <c r="C47" s="204" t="s">
        <v>1096</v>
      </c>
      <c r="D47" s="205" t="s">
        <v>1097</v>
      </c>
      <c r="E47" s="206" t="s">
        <v>1020</v>
      </c>
      <c r="F47" s="207" t="str">
        <f t="shared" si="8"/>
        <v>○</v>
      </c>
      <c r="G47" s="208" t="str">
        <f t="shared" si="0"/>
        <v>○</v>
      </c>
      <c r="H47" s="209" t="s">
        <v>1009</v>
      </c>
      <c r="I47" s="210" t="s">
        <v>1010</v>
      </c>
      <c r="J47" s="210" t="s">
        <v>1098</v>
      </c>
      <c r="K47" s="212" t="s">
        <v>1098</v>
      </c>
      <c r="L47" s="212"/>
      <c r="M47" s="208" t="str">
        <f t="shared" si="1"/>
        <v>-</v>
      </c>
      <c r="N47" s="209" t="s">
        <v>1022</v>
      </c>
      <c r="O47" s="210"/>
      <c r="P47" s="210"/>
      <c r="Q47" s="212"/>
      <c r="R47" s="212"/>
      <c r="S47" s="208" t="str">
        <f t="shared" si="2"/>
        <v>○</v>
      </c>
      <c r="T47" s="209" t="s">
        <v>1009</v>
      </c>
      <c r="U47" s="210" t="s">
        <v>1010</v>
      </c>
      <c r="V47" s="210" t="s">
        <v>1099</v>
      </c>
      <c r="W47" s="212" t="s">
        <v>1099</v>
      </c>
      <c r="X47" s="212"/>
      <c r="Y47" s="208" t="str">
        <f t="shared" si="3"/>
        <v>○</v>
      </c>
      <c r="Z47" s="209" t="s">
        <v>1009</v>
      </c>
      <c r="AA47" s="210" t="s">
        <v>1010</v>
      </c>
      <c r="AB47" s="210" t="s">
        <v>1100</v>
      </c>
      <c r="AC47" s="212" t="s">
        <v>1100</v>
      </c>
      <c r="AD47" s="212"/>
      <c r="AE47" s="208" t="str">
        <f t="shared" si="4"/>
        <v>-</v>
      </c>
      <c r="AF47" s="209" t="s">
        <v>1022</v>
      </c>
      <c r="AG47" s="210"/>
      <c r="AH47" s="210"/>
      <c r="AI47" s="212"/>
      <c r="AJ47" s="212"/>
      <c r="AK47" s="208" t="str">
        <f t="shared" si="5"/>
        <v>○</v>
      </c>
      <c r="AL47" s="209" t="s">
        <v>1009</v>
      </c>
      <c r="AM47" s="210" t="s">
        <v>1010</v>
      </c>
      <c r="AN47" s="210" t="s">
        <v>1099</v>
      </c>
      <c r="AO47" s="212" t="s">
        <v>1099</v>
      </c>
      <c r="AP47" s="212"/>
      <c r="AQ47" s="208" t="str">
        <f t="shared" si="6"/>
        <v>○</v>
      </c>
      <c r="AR47" s="209" t="s">
        <v>1009</v>
      </c>
      <c r="AS47" s="210" t="s">
        <v>1010</v>
      </c>
      <c r="AT47" s="210" t="s">
        <v>1100</v>
      </c>
      <c r="AU47" s="212" t="s">
        <v>1100</v>
      </c>
      <c r="AV47" s="212"/>
      <c r="AW47" s="208" t="str">
        <f t="shared" si="7"/>
        <v>-</v>
      </c>
      <c r="AX47" s="209" t="s">
        <v>1022</v>
      </c>
      <c r="AY47" s="210"/>
      <c r="AZ47" s="210"/>
      <c r="BA47" s="212"/>
      <c r="BB47" s="212"/>
    </row>
    <row r="48" spans="3:54" ht="112.5">
      <c r="C48" s="204" t="s">
        <v>1101</v>
      </c>
      <c r="D48" s="205" t="s">
        <v>1102</v>
      </c>
      <c r="E48" s="206" t="s">
        <v>1020</v>
      </c>
      <c r="F48" s="207" t="str">
        <f t="shared" si="8"/>
        <v>○</v>
      </c>
      <c r="G48" s="208" t="str">
        <f t="shared" si="0"/>
        <v>-</v>
      </c>
      <c r="H48" s="209" t="s">
        <v>1022</v>
      </c>
      <c r="I48" s="210" t="s">
        <v>1103</v>
      </c>
      <c r="J48" s="220" t="s">
        <v>1104</v>
      </c>
      <c r="K48" s="212" t="s">
        <v>1105</v>
      </c>
      <c r="L48" s="212"/>
      <c r="M48" s="208" t="str">
        <f t="shared" si="1"/>
        <v>-</v>
      </c>
      <c r="N48" s="209" t="s">
        <v>1022</v>
      </c>
      <c r="O48" s="210"/>
      <c r="P48" s="210"/>
      <c r="Q48" s="212"/>
      <c r="R48" s="212"/>
      <c r="S48" s="208" t="str">
        <f t="shared" si="2"/>
        <v>-</v>
      </c>
      <c r="T48" s="209" t="s">
        <v>1022</v>
      </c>
      <c r="U48" s="210" t="s">
        <v>1103</v>
      </c>
      <c r="V48" s="220" t="s">
        <v>1106</v>
      </c>
      <c r="W48" s="212" t="s">
        <v>1107</v>
      </c>
      <c r="X48" s="212"/>
      <c r="Y48" s="208" t="str">
        <f t="shared" si="3"/>
        <v>-</v>
      </c>
      <c r="Z48" s="209" t="s">
        <v>1022</v>
      </c>
      <c r="AA48" s="210" t="s">
        <v>1103</v>
      </c>
      <c r="AB48" s="220" t="s">
        <v>1108</v>
      </c>
      <c r="AC48" s="212" t="s">
        <v>1021</v>
      </c>
      <c r="AD48" s="212"/>
      <c r="AE48" s="208" t="str">
        <f t="shared" si="4"/>
        <v>-</v>
      </c>
      <c r="AF48" s="209" t="s">
        <v>1022</v>
      </c>
      <c r="AG48" s="210"/>
      <c r="AH48" s="210"/>
      <c r="AI48" s="212"/>
      <c r="AJ48" s="212"/>
      <c r="AK48" s="208" t="str">
        <f t="shared" si="5"/>
        <v>-</v>
      </c>
      <c r="AL48" s="209" t="s">
        <v>1022</v>
      </c>
      <c r="AM48" s="210" t="s">
        <v>1103</v>
      </c>
      <c r="AN48" s="220" t="s">
        <v>1106</v>
      </c>
      <c r="AO48" s="212" t="s">
        <v>1107</v>
      </c>
      <c r="AP48" s="212"/>
      <c r="AQ48" s="208" t="str">
        <f t="shared" si="6"/>
        <v>-</v>
      </c>
      <c r="AR48" s="209" t="s">
        <v>1022</v>
      </c>
      <c r="AS48" s="210" t="s">
        <v>1103</v>
      </c>
      <c r="AT48" s="220" t="s">
        <v>1108</v>
      </c>
      <c r="AU48" s="212" t="s">
        <v>1021</v>
      </c>
      <c r="AV48" s="212"/>
      <c r="AW48" s="208" t="str">
        <f t="shared" si="7"/>
        <v>-</v>
      </c>
      <c r="AX48" s="209" t="s">
        <v>1022</v>
      </c>
      <c r="AY48" s="210"/>
      <c r="AZ48" s="210"/>
      <c r="BA48" s="212"/>
      <c r="BB48" s="212"/>
    </row>
    <row r="49" spans="3:54" ht="11.25">
      <c r="C49" s="204" t="s">
        <v>1109</v>
      </c>
      <c r="D49" s="205" t="s">
        <v>1110</v>
      </c>
      <c r="E49" s="206" t="s">
        <v>1020</v>
      </c>
      <c r="F49" s="207" t="str">
        <f t="shared" si="8"/>
        <v>○</v>
      </c>
      <c r="G49" s="208" t="str">
        <f t="shared" si="0"/>
        <v>○</v>
      </c>
      <c r="H49" s="209" t="s">
        <v>1009</v>
      </c>
      <c r="I49" s="210" t="s">
        <v>1010</v>
      </c>
      <c r="J49" s="210" t="s">
        <v>1111</v>
      </c>
      <c r="K49" s="212" t="s">
        <v>1111</v>
      </c>
      <c r="L49" s="212"/>
      <c r="M49" s="208" t="str">
        <f t="shared" si="1"/>
        <v>-</v>
      </c>
      <c r="N49" s="209" t="s">
        <v>1022</v>
      </c>
      <c r="O49" s="210"/>
      <c r="P49" s="210"/>
      <c r="Q49" s="212"/>
      <c r="R49" s="212"/>
      <c r="S49" s="208" t="str">
        <f t="shared" si="2"/>
        <v>○</v>
      </c>
      <c r="T49" s="209" t="s">
        <v>1009</v>
      </c>
      <c r="U49" s="210" t="s">
        <v>1010</v>
      </c>
      <c r="V49" s="210" t="s">
        <v>1112</v>
      </c>
      <c r="W49" s="212" t="s">
        <v>1112</v>
      </c>
      <c r="X49" s="212"/>
      <c r="Y49" s="208" t="str">
        <f t="shared" si="3"/>
        <v>○</v>
      </c>
      <c r="Z49" s="209" t="s">
        <v>1009</v>
      </c>
      <c r="AA49" s="210" t="s">
        <v>1010</v>
      </c>
      <c r="AB49" s="210" t="s">
        <v>1111</v>
      </c>
      <c r="AC49" s="212" t="s">
        <v>1111</v>
      </c>
      <c r="AD49" s="212"/>
      <c r="AE49" s="208" t="str">
        <f t="shared" si="4"/>
        <v>-</v>
      </c>
      <c r="AF49" s="209" t="s">
        <v>1022</v>
      </c>
      <c r="AG49" s="210"/>
      <c r="AH49" s="210"/>
      <c r="AI49" s="212"/>
      <c r="AJ49" s="212"/>
      <c r="AK49" s="208" t="str">
        <f t="shared" si="5"/>
        <v>○</v>
      </c>
      <c r="AL49" s="209" t="s">
        <v>1009</v>
      </c>
      <c r="AM49" s="210" t="s">
        <v>1010</v>
      </c>
      <c r="AN49" s="210" t="s">
        <v>1112</v>
      </c>
      <c r="AO49" s="212" t="s">
        <v>1112</v>
      </c>
      <c r="AP49" s="212"/>
      <c r="AQ49" s="208" t="str">
        <f t="shared" si="6"/>
        <v>○</v>
      </c>
      <c r="AR49" s="209" t="s">
        <v>1009</v>
      </c>
      <c r="AS49" s="210" t="s">
        <v>1010</v>
      </c>
      <c r="AT49" s="210" t="s">
        <v>1111</v>
      </c>
      <c r="AU49" s="212" t="s">
        <v>1111</v>
      </c>
      <c r="AV49" s="212"/>
      <c r="AW49" s="208" t="str">
        <f t="shared" si="7"/>
        <v>-</v>
      </c>
      <c r="AX49" s="209" t="s">
        <v>1022</v>
      </c>
      <c r="AY49" s="210"/>
      <c r="AZ49" s="210"/>
      <c r="BA49" s="212"/>
      <c r="BB49" s="212"/>
    </row>
    <row r="50" spans="3:54" ht="11.25">
      <c r="C50" s="204" t="s">
        <v>1113</v>
      </c>
      <c r="D50" s="205" t="s">
        <v>1114</v>
      </c>
      <c r="E50" s="206" t="s">
        <v>1020</v>
      </c>
      <c r="F50" s="207" t="str">
        <f t="shared" si="8"/>
        <v>○</v>
      </c>
      <c r="G50" s="208" t="str">
        <f t="shared" si="0"/>
        <v>○</v>
      </c>
      <c r="H50" s="209" t="s">
        <v>1009</v>
      </c>
      <c r="I50" s="210" t="s">
        <v>1010</v>
      </c>
      <c r="J50" s="210" t="s">
        <v>1115</v>
      </c>
      <c r="K50" s="212" t="s">
        <v>1115</v>
      </c>
      <c r="L50" s="212"/>
      <c r="M50" s="208" t="str">
        <f t="shared" si="1"/>
        <v>-</v>
      </c>
      <c r="N50" s="209" t="s">
        <v>1022</v>
      </c>
      <c r="O50" s="210"/>
      <c r="P50" s="210"/>
      <c r="Q50" s="212"/>
      <c r="R50" s="212"/>
      <c r="S50" s="208" t="str">
        <f t="shared" si="2"/>
        <v>○</v>
      </c>
      <c r="T50" s="209" t="s">
        <v>1009</v>
      </c>
      <c r="U50" s="210" t="s">
        <v>1010</v>
      </c>
      <c r="V50" s="210" t="s">
        <v>1115</v>
      </c>
      <c r="W50" s="212" t="s">
        <v>1115</v>
      </c>
      <c r="X50" s="212"/>
      <c r="Y50" s="208" t="str">
        <f t="shared" si="3"/>
        <v>○</v>
      </c>
      <c r="Z50" s="209" t="s">
        <v>1009</v>
      </c>
      <c r="AA50" s="210" t="s">
        <v>1010</v>
      </c>
      <c r="AB50" s="210" t="s">
        <v>1115</v>
      </c>
      <c r="AC50" s="212" t="s">
        <v>1115</v>
      </c>
      <c r="AD50" s="212"/>
      <c r="AE50" s="208" t="str">
        <f t="shared" si="4"/>
        <v>-</v>
      </c>
      <c r="AF50" s="209" t="s">
        <v>1022</v>
      </c>
      <c r="AG50" s="210"/>
      <c r="AH50" s="210"/>
      <c r="AI50" s="212"/>
      <c r="AJ50" s="212"/>
      <c r="AK50" s="208" t="str">
        <f t="shared" si="5"/>
        <v>○</v>
      </c>
      <c r="AL50" s="209" t="s">
        <v>1009</v>
      </c>
      <c r="AM50" s="210" t="s">
        <v>1010</v>
      </c>
      <c r="AN50" s="210" t="s">
        <v>1115</v>
      </c>
      <c r="AO50" s="212" t="s">
        <v>1115</v>
      </c>
      <c r="AP50" s="212"/>
      <c r="AQ50" s="208" t="str">
        <f t="shared" si="6"/>
        <v>○</v>
      </c>
      <c r="AR50" s="209" t="s">
        <v>1009</v>
      </c>
      <c r="AS50" s="210" t="s">
        <v>1010</v>
      </c>
      <c r="AT50" s="210" t="s">
        <v>1115</v>
      </c>
      <c r="AU50" s="212" t="s">
        <v>1115</v>
      </c>
      <c r="AV50" s="212"/>
      <c r="AW50" s="208" t="str">
        <f t="shared" si="7"/>
        <v>-</v>
      </c>
      <c r="AX50" s="209" t="s">
        <v>1022</v>
      </c>
      <c r="AY50" s="210"/>
      <c r="AZ50" s="210"/>
      <c r="BA50" s="212"/>
      <c r="BB50" s="212"/>
    </row>
    <row r="51" spans="3:54" ht="11.25">
      <c r="C51" s="204" t="s">
        <v>1116</v>
      </c>
      <c r="D51" s="205" t="s">
        <v>1117</v>
      </c>
      <c r="E51" s="206" t="s">
        <v>1020</v>
      </c>
      <c r="F51" s="207" t="str">
        <f t="shared" si="8"/>
        <v>○</v>
      </c>
      <c r="G51" s="208" t="str">
        <f t="shared" si="0"/>
        <v>○</v>
      </c>
      <c r="H51" s="209" t="s">
        <v>1009</v>
      </c>
      <c r="I51" s="210" t="s">
        <v>1010</v>
      </c>
      <c r="J51" s="210" t="s">
        <v>1118</v>
      </c>
      <c r="K51" s="212" t="s">
        <v>1118</v>
      </c>
      <c r="L51" s="212"/>
      <c r="M51" s="208" t="str">
        <f t="shared" si="1"/>
        <v>-</v>
      </c>
      <c r="N51" s="209" t="s">
        <v>1022</v>
      </c>
      <c r="O51" s="210"/>
      <c r="P51" s="210"/>
      <c r="Q51" s="212"/>
      <c r="R51" s="214"/>
      <c r="S51" s="208" t="str">
        <f t="shared" si="2"/>
        <v>○</v>
      </c>
      <c r="T51" s="209" t="s">
        <v>1009</v>
      </c>
      <c r="U51" s="210" t="s">
        <v>1010</v>
      </c>
      <c r="V51" s="210" t="s">
        <v>1118</v>
      </c>
      <c r="W51" s="212" t="s">
        <v>1118</v>
      </c>
      <c r="X51" s="212"/>
      <c r="Y51" s="208" t="str">
        <f t="shared" si="3"/>
        <v>○</v>
      </c>
      <c r="Z51" s="209" t="s">
        <v>1009</v>
      </c>
      <c r="AA51" s="210" t="s">
        <v>1010</v>
      </c>
      <c r="AB51" s="210" t="s">
        <v>1118</v>
      </c>
      <c r="AC51" s="212" t="s">
        <v>1118</v>
      </c>
      <c r="AD51" s="212"/>
      <c r="AE51" s="208" t="str">
        <f t="shared" si="4"/>
        <v>-</v>
      </c>
      <c r="AF51" s="209" t="s">
        <v>1022</v>
      </c>
      <c r="AG51" s="210"/>
      <c r="AH51" s="210"/>
      <c r="AI51" s="212"/>
      <c r="AJ51" s="212"/>
      <c r="AK51" s="208" t="str">
        <f t="shared" si="5"/>
        <v>○</v>
      </c>
      <c r="AL51" s="209" t="s">
        <v>1009</v>
      </c>
      <c r="AM51" s="210" t="s">
        <v>1010</v>
      </c>
      <c r="AN51" s="210" t="s">
        <v>1118</v>
      </c>
      <c r="AO51" s="212" t="s">
        <v>1118</v>
      </c>
      <c r="AP51" s="212"/>
      <c r="AQ51" s="208" t="str">
        <f t="shared" si="6"/>
        <v>○</v>
      </c>
      <c r="AR51" s="209" t="s">
        <v>1009</v>
      </c>
      <c r="AS51" s="210" t="s">
        <v>1010</v>
      </c>
      <c r="AT51" s="210" t="s">
        <v>1118</v>
      </c>
      <c r="AU51" s="212" t="s">
        <v>1118</v>
      </c>
      <c r="AV51" s="212"/>
      <c r="AW51" s="208" t="str">
        <f t="shared" si="7"/>
        <v>-</v>
      </c>
      <c r="AX51" s="209" t="s">
        <v>1022</v>
      </c>
      <c r="AY51" s="210"/>
      <c r="AZ51" s="210"/>
      <c r="BA51" s="212"/>
      <c r="BB51" s="212"/>
    </row>
    <row r="52" spans="3:54" ht="11.25">
      <c r="C52" s="204" t="s">
        <v>1119</v>
      </c>
      <c r="D52" s="205" t="s">
        <v>1120</v>
      </c>
      <c r="E52" s="206" t="s">
        <v>1020</v>
      </c>
      <c r="F52" s="207" t="str">
        <f t="shared" si="8"/>
        <v>○</v>
      </c>
      <c r="G52" s="208" t="str">
        <f t="shared" si="0"/>
        <v>○</v>
      </c>
      <c r="H52" s="209" t="s">
        <v>1009</v>
      </c>
      <c r="I52" s="210" t="s">
        <v>1010</v>
      </c>
      <c r="J52" s="210" t="s">
        <v>1121</v>
      </c>
      <c r="K52" s="212" t="s">
        <v>1121</v>
      </c>
      <c r="L52" s="212"/>
      <c r="M52" s="208" t="str">
        <f t="shared" si="1"/>
        <v>-</v>
      </c>
      <c r="N52" s="209" t="s">
        <v>1022</v>
      </c>
      <c r="O52" s="210"/>
      <c r="P52" s="210"/>
      <c r="Q52" s="212"/>
      <c r="R52" s="212"/>
      <c r="S52" s="208" t="str">
        <f t="shared" si="2"/>
        <v>○</v>
      </c>
      <c r="T52" s="209" t="s">
        <v>1009</v>
      </c>
      <c r="U52" s="210" t="s">
        <v>1010</v>
      </c>
      <c r="V52" s="210" t="s">
        <v>1121</v>
      </c>
      <c r="W52" s="212" t="s">
        <v>1121</v>
      </c>
      <c r="X52" s="212"/>
      <c r="Y52" s="208" t="str">
        <f t="shared" si="3"/>
        <v>○</v>
      </c>
      <c r="Z52" s="209" t="s">
        <v>1009</v>
      </c>
      <c r="AA52" s="210" t="s">
        <v>1010</v>
      </c>
      <c r="AB52" s="210" t="s">
        <v>1121</v>
      </c>
      <c r="AC52" s="212" t="s">
        <v>1121</v>
      </c>
      <c r="AD52" s="212"/>
      <c r="AE52" s="208" t="str">
        <f t="shared" si="4"/>
        <v>-</v>
      </c>
      <c r="AF52" s="209" t="s">
        <v>1022</v>
      </c>
      <c r="AG52" s="210"/>
      <c r="AH52" s="210"/>
      <c r="AI52" s="212"/>
      <c r="AJ52" s="212"/>
      <c r="AK52" s="208" t="str">
        <f t="shared" si="5"/>
        <v>○</v>
      </c>
      <c r="AL52" s="209" t="s">
        <v>1009</v>
      </c>
      <c r="AM52" s="210" t="s">
        <v>1010</v>
      </c>
      <c r="AN52" s="210" t="s">
        <v>1121</v>
      </c>
      <c r="AO52" s="212" t="s">
        <v>1121</v>
      </c>
      <c r="AP52" s="212"/>
      <c r="AQ52" s="208" t="str">
        <f t="shared" si="6"/>
        <v>○</v>
      </c>
      <c r="AR52" s="209" t="s">
        <v>1009</v>
      </c>
      <c r="AS52" s="210" t="s">
        <v>1010</v>
      </c>
      <c r="AT52" s="210" t="s">
        <v>1121</v>
      </c>
      <c r="AU52" s="212" t="s">
        <v>1121</v>
      </c>
      <c r="AV52" s="212"/>
      <c r="AW52" s="208" t="str">
        <f t="shared" si="7"/>
        <v>-</v>
      </c>
      <c r="AX52" s="209" t="s">
        <v>1022</v>
      </c>
      <c r="AY52" s="210"/>
      <c r="AZ52" s="210"/>
      <c r="BA52" s="212"/>
      <c r="BB52" s="212"/>
    </row>
    <row r="53" spans="3:54" ht="11.25">
      <c r="C53" s="204" t="s">
        <v>1122</v>
      </c>
      <c r="D53" s="205" t="s">
        <v>1123</v>
      </c>
      <c r="E53" s="206" t="s">
        <v>1020</v>
      </c>
      <c r="F53" s="207" t="str">
        <f t="shared" si="8"/>
        <v>○</v>
      </c>
      <c r="G53" s="208" t="str">
        <f t="shared" si="0"/>
        <v>○</v>
      </c>
      <c r="H53" s="209" t="s">
        <v>1009</v>
      </c>
      <c r="I53" s="210" t="s">
        <v>1010</v>
      </c>
      <c r="J53" s="210" t="s">
        <v>1124</v>
      </c>
      <c r="K53" s="212" t="s">
        <v>1124</v>
      </c>
      <c r="L53" s="212"/>
      <c r="M53" s="208" t="str">
        <f t="shared" si="1"/>
        <v>-</v>
      </c>
      <c r="N53" s="209" t="s">
        <v>1022</v>
      </c>
      <c r="O53" s="210"/>
      <c r="P53" s="210"/>
      <c r="Q53" s="212"/>
      <c r="R53" s="212"/>
      <c r="S53" s="208" t="str">
        <f t="shared" si="2"/>
        <v>○</v>
      </c>
      <c r="T53" s="209" t="s">
        <v>1009</v>
      </c>
      <c r="U53" s="210" t="s">
        <v>1010</v>
      </c>
      <c r="V53" s="210" t="s">
        <v>1124</v>
      </c>
      <c r="W53" s="212" t="s">
        <v>1124</v>
      </c>
      <c r="X53" s="212"/>
      <c r="Y53" s="208" t="str">
        <f t="shared" si="3"/>
        <v>○</v>
      </c>
      <c r="Z53" s="209" t="s">
        <v>1009</v>
      </c>
      <c r="AA53" s="210" t="s">
        <v>1010</v>
      </c>
      <c r="AB53" s="210" t="s">
        <v>1124</v>
      </c>
      <c r="AC53" s="212" t="s">
        <v>1124</v>
      </c>
      <c r="AD53" s="212"/>
      <c r="AE53" s="208" t="str">
        <f t="shared" si="4"/>
        <v>-</v>
      </c>
      <c r="AF53" s="209" t="s">
        <v>1022</v>
      </c>
      <c r="AG53" s="210"/>
      <c r="AH53" s="210"/>
      <c r="AI53" s="212"/>
      <c r="AJ53" s="212"/>
      <c r="AK53" s="208" t="str">
        <f t="shared" si="5"/>
        <v>○</v>
      </c>
      <c r="AL53" s="209" t="s">
        <v>1009</v>
      </c>
      <c r="AM53" s="210" t="s">
        <v>1010</v>
      </c>
      <c r="AN53" s="210" t="s">
        <v>1124</v>
      </c>
      <c r="AO53" s="212" t="s">
        <v>1124</v>
      </c>
      <c r="AP53" s="212"/>
      <c r="AQ53" s="208" t="str">
        <f t="shared" si="6"/>
        <v>○</v>
      </c>
      <c r="AR53" s="209" t="s">
        <v>1009</v>
      </c>
      <c r="AS53" s="210" t="s">
        <v>1010</v>
      </c>
      <c r="AT53" s="210" t="s">
        <v>1124</v>
      </c>
      <c r="AU53" s="212" t="s">
        <v>1124</v>
      </c>
      <c r="AV53" s="212"/>
      <c r="AW53" s="208" t="str">
        <f t="shared" si="7"/>
        <v>-</v>
      </c>
      <c r="AX53" s="209" t="s">
        <v>1022</v>
      </c>
      <c r="AY53" s="210"/>
      <c r="AZ53" s="210"/>
      <c r="BA53" s="212"/>
      <c r="BB53" s="212"/>
    </row>
    <row r="54" spans="3:54" ht="11.25">
      <c r="C54" s="204" t="s">
        <v>1125</v>
      </c>
      <c r="D54" s="205" t="s">
        <v>1126</v>
      </c>
      <c r="E54" s="206" t="s">
        <v>1020</v>
      </c>
      <c r="F54" s="207" t="str">
        <f t="shared" si="8"/>
        <v>○</v>
      </c>
      <c r="G54" s="208" t="str">
        <f t="shared" si="0"/>
        <v>○</v>
      </c>
      <c r="H54" s="209" t="s">
        <v>1009</v>
      </c>
      <c r="I54" s="210" t="s">
        <v>1014</v>
      </c>
      <c r="J54" s="210" t="s">
        <v>1127</v>
      </c>
      <c r="K54" s="212" t="s">
        <v>1127</v>
      </c>
      <c r="L54" s="212"/>
      <c r="M54" s="208" t="str">
        <f t="shared" si="1"/>
        <v>-</v>
      </c>
      <c r="N54" s="209" t="s">
        <v>1022</v>
      </c>
      <c r="O54" s="210"/>
      <c r="P54" s="210" t="s">
        <v>1066</v>
      </c>
      <c r="Q54" s="212"/>
      <c r="R54" s="214"/>
      <c r="S54" s="208" t="str">
        <f t="shared" si="2"/>
        <v>○</v>
      </c>
      <c r="T54" s="209" t="s">
        <v>1009</v>
      </c>
      <c r="U54" s="210" t="s">
        <v>1014</v>
      </c>
      <c r="V54" s="210" t="s">
        <v>1128</v>
      </c>
      <c r="W54" s="212" t="s">
        <v>1128</v>
      </c>
      <c r="X54" s="212"/>
      <c r="Y54" s="208" t="str">
        <f t="shared" si="3"/>
        <v>○</v>
      </c>
      <c r="Z54" s="209" t="s">
        <v>1009</v>
      </c>
      <c r="AA54" s="210" t="s">
        <v>1014</v>
      </c>
      <c r="AB54" s="210" t="s">
        <v>1129</v>
      </c>
      <c r="AC54" s="212" t="s">
        <v>1129</v>
      </c>
      <c r="AD54" s="212"/>
      <c r="AE54" s="208" t="str">
        <f t="shared" si="4"/>
        <v>-</v>
      </c>
      <c r="AF54" s="209" t="s">
        <v>1022</v>
      </c>
      <c r="AG54" s="210"/>
      <c r="AH54" s="210" t="s">
        <v>1066</v>
      </c>
      <c r="AI54" s="212"/>
      <c r="AJ54" s="212"/>
      <c r="AK54" s="208" t="str">
        <f t="shared" si="5"/>
        <v>○</v>
      </c>
      <c r="AL54" s="209" t="s">
        <v>1009</v>
      </c>
      <c r="AM54" s="210" t="s">
        <v>1014</v>
      </c>
      <c r="AN54" s="210" t="s">
        <v>1130</v>
      </c>
      <c r="AO54" s="212" t="s">
        <v>1130</v>
      </c>
      <c r="AP54" s="212"/>
      <c r="AQ54" s="208" t="str">
        <f t="shared" si="6"/>
        <v>○</v>
      </c>
      <c r="AR54" s="209" t="s">
        <v>1009</v>
      </c>
      <c r="AS54" s="210" t="s">
        <v>1014</v>
      </c>
      <c r="AT54" s="210" t="s">
        <v>1131</v>
      </c>
      <c r="AU54" s="212" t="s">
        <v>1131</v>
      </c>
      <c r="AV54" s="212"/>
      <c r="AW54" s="208" t="str">
        <f t="shared" si="7"/>
        <v>-</v>
      </c>
      <c r="AX54" s="209" t="s">
        <v>1022</v>
      </c>
      <c r="AY54" s="210"/>
      <c r="AZ54" s="210" t="s">
        <v>1066</v>
      </c>
      <c r="BA54" s="212"/>
      <c r="BB54" s="212"/>
    </row>
    <row r="55" spans="3:54" ht="11.25">
      <c r="C55" s="204" t="s">
        <v>1132</v>
      </c>
      <c r="D55" s="205" t="s">
        <v>1133</v>
      </c>
      <c r="E55" s="206" t="s">
        <v>1020</v>
      </c>
      <c r="F55" s="207" t="str">
        <f t="shared" si="8"/>
        <v>○</v>
      </c>
      <c r="G55" s="208" t="str">
        <f t="shared" si="0"/>
        <v>○</v>
      </c>
      <c r="H55" s="209" t="s">
        <v>1009</v>
      </c>
      <c r="I55" s="210" t="s">
        <v>1047</v>
      </c>
      <c r="J55" s="210" t="str">
        <f>L55</f>
        <v>消込参照06A</v>
      </c>
      <c r="K55" s="212" t="s">
        <v>1134</v>
      </c>
      <c r="L55" s="212" t="s">
        <v>1134</v>
      </c>
      <c r="M55" s="208" t="str">
        <f t="shared" si="1"/>
        <v>-</v>
      </c>
      <c r="N55" s="209" t="s">
        <v>1022</v>
      </c>
      <c r="O55" s="210"/>
      <c r="P55" s="210"/>
      <c r="Q55" s="212"/>
      <c r="R55" s="212"/>
      <c r="S55" s="208" t="str">
        <f t="shared" si="2"/>
        <v>○</v>
      </c>
      <c r="T55" s="209" t="s">
        <v>1009</v>
      </c>
      <c r="U55" s="210" t="s">
        <v>1047</v>
      </c>
      <c r="V55" s="210" t="str">
        <f>X55</f>
        <v>消込参照06A</v>
      </c>
      <c r="W55" s="212" t="s">
        <v>1134</v>
      </c>
      <c r="X55" s="212" t="s">
        <v>1134</v>
      </c>
      <c r="Y55" s="208" t="str">
        <f t="shared" si="3"/>
        <v>○</v>
      </c>
      <c r="Z55" s="209" t="s">
        <v>1009</v>
      </c>
      <c r="AA55" s="210" t="s">
        <v>1047</v>
      </c>
      <c r="AB55" s="210" t="str">
        <f>AD55</f>
        <v>消込参照06A</v>
      </c>
      <c r="AC55" s="212" t="s">
        <v>1134</v>
      </c>
      <c r="AD55" s="212" t="s">
        <v>1134</v>
      </c>
      <c r="AE55" s="208" t="str">
        <f t="shared" si="4"/>
        <v>-</v>
      </c>
      <c r="AF55" s="209" t="s">
        <v>1022</v>
      </c>
      <c r="AG55" s="210"/>
      <c r="AH55" s="210"/>
      <c r="AI55" s="212"/>
      <c r="AJ55" s="212"/>
      <c r="AK55" s="208" t="str">
        <f t="shared" si="5"/>
        <v>○</v>
      </c>
      <c r="AL55" s="209" t="s">
        <v>1009</v>
      </c>
      <c r="AM55" s="210" t="s">
        <v>1047</v>
      </c>
      <c r="AN55" s="210" t="str">
        <f>AP55</f>
        <v>消込参照06A</v>
      </c>
      <c r="AO55" s="212" t="s">
        <v>1134</v>
      </c>
      <c r="AP55" s="212" t="s">
        <v>1134</v>
      </c>
      <c r="AQ55" s="208" t="str">
        <f t="shared" si="6"/>
        <v>○</v>
      </c>
      <c r="AR55" s="209" t="s">
        <v>1009</v>
      </c>
      <c r="AS55" s="210" t="s">
        <v>1047</v>
      </c>
      <c r="AT55" s="210" t="str">
        <f>AV55</f>
        <v>消込参照06A</v>
      </c>
      <c r="AU55" s="212" t="s">
        <v>1134</v>
      </c>
      <c r="AV55" s="212" t="s">
        <v>1134</v>
      </c>
      <c r="AW55" s="208" t="str">
        <f t="shared" si="7"/>
        <v>-</v>
      </c>
      <c r="AX55" s="209" t="s">
        <v>1022</v>
      </c>
      <c r="AY55" s="210"/>
      <c r="AZ55" s="210"/>
      <c r="BA55" s="212"/>
      <c r="BB55" s="212"/>
    </row>
    <row r="56" spans="3:54" ht="11.25">
      <c r="C56" s="204" t="s">
        <v>1135</v>
      </c>
      <c r="D56" s="205" t="s">
        <v>1136</v>
      </c>
      <c r="E56" s="206" t="s">
        <v>1020</v>
      </c>
      <c r="F56" s="207" t="str">
        <f t="shared" si="8"/>
        <v>○</v>
      </c>
      <c r="G56" s="208" t="str">
        <f t="shared" si="0"/>
        <v>○</v>
      </c>
      <c r="H56" s="209" t="s">
        <v>1009</v>
      </c>
      <c r="I56" s="210" t="s">
        <v>1022</v>
      </c>
      <c r="J56" s="210"/>
      <c r="K56" s="212"/>
      <c r="L56" s="212"/>
      <c r="M56" s="208" t="str">
        <f t="shared" si="1"/>
        <v>-</v>
      </c>
      <c r="N56" s="209" t="s">
        <v>1022</v>
      </c>
      <c r="O56" s="210"/>
      <c r="P56" s="210"/>
      <c r="Q56" s="212"/>
      <c r="R56" s="212"/>
      <c r="S56" s="208" t="str">
        <f t="shared" si="2"/>
        <v>○</v>
      </c>
      <c r="T56" s="209" t="s">
        <v>1009</v>
      </c>
      <c r="U56" s="210" t="s">
        <v>1022</v>
      </c>
      <c r="V56" s="210"/>
      <c r="W56" s="212"/>
      <c r="X56" s="212"/>
      <c r="Y56" s="208" t="str">
        <f t="shared" si="3"/>
        <v>○</v>
      </c>
      <c r="Z56" s="209" t="s">
        <v>1009</v>
      </c>
      <c r="AA56" s="210" t="s">
        <v>1022</v>
      </c>
      <c r="AB56" s="210"/>
      <c r="AC56" s="212"/>
      <c r="AD56" s="212"/>
      <c r="AE56" s="208" t="str">
        <f t="shared" si="4"/>
        <v>-</v>
      </c>
      <c r="AF56" s="209" t="s">
        <v>1022</v>
      </c>
      <c r="AG56" s="210"/>
      <c r="AH56" s="210"/>
      <c r="AI56" s="212"/>
      <c r="AJ56" s="212"/>
      <c r="AK56" s="208" t="str">
        <f t="shared" si="5"/>
        <v>○</v>
      </c>
      <c r="AL56" s="209" t="s">
        <v>1009</v>
      </c>
      <c r="AM56" s="210" t="s">
        <v>1022</v>
      </c>
      <c r="AN56" s="210"/>
      <c r="AO56" s="212"/>
      <c r="AP56" s="212"/>
      <c r="AQ56" s="208" t="str">
        <f t="shared" si="6"/>
        <v>○</v>
      </c>
      <c r="AR56" s="209" t="s">
        <v>1009</v>
      </c>
      <c r="AS56" s="210" t="s">
        <v>1022</v>
      </c>
      <c r="AT56" s="210"/>
      <c r="AU56" s="212"/>
      <c r="AV56" s="212"/>
      <c r="AW56" s="208" t="str">
        <f t="shared" si="7"/>
        <v>-</v>
      </c>
      <c r="AX56" s="209" t="s">
        <v>1022</v>
      </c>
      <c r="AY56" s="210"/>
      <c r="AZ56" s="210"/>
      <c r="BA56" s="212"/>
      <c r="BB56" s="212"/>
    </row>
    <row r="57" spans="3:54" ht="11.25">
      <c r="C57" s="204" t="s">
        <v>1137</v>
      </c>
      <c r="D57" s="205" t="s">
        <v>1138</v>
      </c>
      <c r="E57" s="206" t="s">
        <v>1020</v>
      </c>
      <c r="F57" s="207" t="str">
        <f t="shared" si="8"/>
        <v>○</v>
      </c>
      <c r="G57" s="208" t="str">
        <f t="shared" si="0"/>
        <v>○</v>
      </c>
      <c r="H57" s="209" t="s">
        <v>1009</v>
      </c>
      <c r="I57" s="210" t="s">
        <v>1022</v>
      </c>
      <c r="J57" s="210"/>
      <c r="K57" s="212"/>
      <c r="L57" s="212"/>
      <c r="M57" s="208" t="str">
        <f t="shared" si="1"/>
        <v>-</v>
      </c>
      <c r="N57" s="209" t="s">
        <v>1022</v>
      </c>
      <c r="O57" s="210"/>
      <c r="P57" s="210"/>
      <c r="Q57" s="212"/>
      <c r="R57" s="212"/>
      <c r="S57" s="208" t="str">
        <f t="shared" si="2"/>
        <v>○</v>
      </c>
      <c r="T57" s="209" t="s">
        <v>1009</v>
      </c>
      <c r="U57" s="210" t="s">
        <v>1022</v>
      </c>
      <c r="V57" s="210"/>
      <c r="W57" s="212"/>
      <c r="X57" s="212"/>
      <c r="Y57" s="208" t="str">
        <f t="shared" si="3"/>
        <v>○</v>
      </c>
      <c r="Z57" s="209" t="s">
        <v>1009</v>
      </c>
      <c r="AA57" s="210" t="s">
        <v>1022</v>
      </c>
      <c r="AB57" s="210"/>
      <c r="AC57" s="212"/>
      <c r="AD57" s="212"/>
      <c r="AE57" s="208" t="str">
        <f t="shared" si="4"/>
        <v>-</v>
      </c>
      <c r="AF57" s="209" t="s">
        <v>1022</v>
      </c>
      <c r="AG57" s="210"/>
      <c r="AH57" s="210"/>
      <c r="AI57" s="212"/>
      <c r="AJ57" s="212"/>
      <c r="AK57" s="208" t="str">
        <f t="shared" si="5"/>
        <v>○</v>
      </c>
      <c r="AL57" s="209" t="s">
        <v>1009</v>
      </c>
      <c r="AM57" s="210" t="s">
        <v>1022</v>
      </c>
      <c r="AN57" s="210"/>
      <c r="AO57" s="212"/>
      <c r="AP57" s="212"/>
      <c r="AQ57" s="208" t="str">
        <f t="shared" si="6"/>
        <v>○</v>
      </c>
      <c r="AR57" s="209" t="s">
        <v>1009</v>
      </c>
      <c r="AS57" s="210" t="s">
        <v>1022</v>
      </c>
      <c r="AT57" s="210"/>
      <c r="AU57" s="212"/>
      <c r="AV57" s="212"/>
      <c r="AW57" s="208" t="str">
        <f t="shared" si="7"/>
        <v>-</v>
      </c>
      <c r="AX57" s="209" t="s">
        <v>1022</v>
      </c>
      <c r="AY57" s="210"/>
      <c r="AZ57" s="210"/>
      <c r="BA57" s="212"/>
      <c r="BB57" s="212"/>
    </row>
    <row r="58" spans="3:54" ht="11.25">
      <c r="C58" s="204" t="s">
        <v>1139</v>
      </c>
      <c r="D58" s="205" t="s">
        <v>1140</v>
      </c>
      <c r="E58" s="206" t="s">
        <v>1020</v>
      </c>
      <c r="F58" s="216" t="str">
        <f t="shared" si="8"/>
        <v>×</v>
      </c>
      <c r="G58" s="208" t="str">
        <f t="shared" si="0"/>
        <v>×</v>
      </c>
      <c r="H58" s="209" t="s">
        <v>1009</v>
      </c>
      <c r="I58" s="210" t="s">
        <v>1047</v>
      </c>
      <c r="J58" s="210" t="str">
        <f>L58</f>
        <v>2017/12/13</v>
      </c>
      <c r="K58" s="218" t="s">
        <v>1141</v>
      </c>
      <c r="L58" s="212" t="s">
        <v>1142</v>
      </c>
      <c r="M58" s="208" t="str">
        <f t="shared" si="1"/>
        <v>-</v>
      </c>
      <c r="N58" s="209" t="s">
        <v>1022</v>
      </c>
      <c r="O58" s="210"/>
      <c r="P58" s="210"/>
      <c r="Q58" s="212"/>
      <c r="R58" s="212"/>
      <c r="S58" s="208" t="str">
        <f t="shared" si="2"/>
        <v>×</v>
      </c>
      <c r="T58" s="209" t="s">
        <v>1009</v>
      </c>
      <c r="U58" s="210" t="s">
        <v>1047</v>
      </c>
      <c r="V58" s="210" t="str">
        <f>X58</f>
        <v>20171213</v>
      </c>
      <c r="W58" s="218" t="s">
        <v>1141</v>
      </c>
      <c r="X58" s="212" t="s">
        <v>1143</v>
      </c>
      <c r="Y58" s="208" t="str">
        <f t="shared" si="3"/>
        <v>×</v>
      </c>
      <c r="Z58" s="209" t="s">
        <v>1009</v>
      </c>
      <c r="AA58" s="210" t="s">
        <v>1047</v>
      </c>
      <c r="AB58" s="210" t="str">
        <f>AD58</f>
        <v>2017/12/13</v>
      </c>
      <c r="AC58" s="218" t="s">
        <v>1141</v>
      </c>
      <c r="AD58" s="212" t="s">
        <v>1142</v>
      </c>
      <c r="AE58" s="208" t="str">
        <f t="shared" si="4"/>
        <v>-</v>
      </c>
      <c r="AF58" s="209" t="s">
        <v>1022</v>
      </c>
      <c r="AG58" s="210"/>
      <c r="AH58" s="210"/>
      <c r="AI58" s="212"/>
      <c r="AJ58" s="212"/>
      <c r="AK58" s="208" t="str">
        <f t="shared" si="5"/>
        <v>×</v>
      </c>
      <c r="AL58" s="209" t="s">
        <v>1009</v>
      </c>
      <c r="AM58" s="210" t="s">
        <v>1047</v>
      </c>
      <c r="AN58" s="210" t="str">
        <f>AP58</f>
        <v>20171213</v>
      </c>
      <c r="AO58" s="218" t="s">
        <v>1141</v>
      </c>
      <c r="AP58" s="212" t="s">
        <v>1143</v>
      </c>
      <c r="AQ58" s="208" t="str">
        <f t="shared" si="6"/>
        <v>×</v>
      </c>
      <c r="AR58" s="209" t="s">
        <v>1009</v>
      </c>
      <c r="AS58" s="210" t="s">
        <v>1047</v>
      </c>
      <c r="AT58" s="210" t="str">
        <f>AV58</f>
        <v>2017/12/13</v>
      </c>
      <c r="AU58" s="218" t="s">
        <v>1141</v>
      </c>
      <c r="AV58" s="212" t="s">
        <v>1142</v>
      </c>
      <c r="AW58" s="208" t="str">
        <f t="shared" si="7"/>
        <v>-</v>
      </c>
      <c r="AX58" s="209" t="s">
        <v>1022</v>
      </c>
      <c r="AY58" s="210"/>
      <c r="AZ58" s="210"/>
      <c r="BA58" s="212"/>
      <c r="BB58" s="212"/>
    </row>
    <row r="59" spans="3:54" ht="22.5">
      <c r="C59" s="204" t="s">
        <v>1144</v>
      </c>
      <c r="D59" s="205" t="s">
        <v>1145</v>
      </c>
      <c r="E59" s="206" t="s">
        <v>1020</v>
      </c>
      <c r="F59" s="207" t="str">
        <f t="shared" si="8"/>
        <v>○</v>
      </c>
      <c r="G59" s="208" t="str">
        <f t="shared" si="0"/>
        <v>○</v>
      </c>
      <c r="H59" s="209" t="s">
        <v>1009</v>
      </c>
      <c r="I59" s="210" t="s">
        <v>1022</v>
      </c>
      <c r="J59" s="210"/>
      <c r="K59" s="212"/>
      <c r="L59" s="212"/>
      <c r="M59" s="208" t="str">
        <f t="shared" si="1"/>
        <v>-</v>
      </c>
      <c r="N59" s="209" t="s">
        <v>1022</v>
      </c>
      <c r="O59" s="210"/>
      <c r="P59" s="210"/>
      <c r="Q59" s="212"/>
      <c r="R59" s="212"/>
      <c r="S59" s="208" t="str">
        <f t="shared" si="2"/>
        <v>○</v>
      </c>
      <c r="T59" s="209" t="s">
        <v>1009</v>
      </c>
      <c r="U59" s="210" t="s">
        <v>1022</v>
      </c>
      <c r="V59" s="210"/>
      <c r="W59" s="212"/>
      <c r="X59" s="212"/>
      <c r="Y59" s="208" t="str">
        <f t="shared" si="3"/>
        <v>○</v>
      </c>
      <c r="Z59" s="209" t="s">
        <v>1009</v>
      </c>
      <c r="AA59" s="210" t="s">
        <v>1022</v>
      </c>
      <c r="AB59" s="210"/>
      <c r="AC59" s="212"/>
      <c r="AD59" s="212"/>
      <c r="AE59" s="208" t="str">
        <f t="shared" si="4"/>
        <v>-</v>
      </c>
      <c r="AF59" s="209" t="s">
        <v>1022</v>
      </c>
      <c r="AG59" s="210"/>
      <c r="AH59" s="210"/>
      <c r="AI59" s="212"/>
      <c r="AJ59" s="212"/>
      <c r="AK59" s="208" t="str">
        <f t="shared" si="5"/>
        <v>○</v>
      </c>
      <c r="AL59" s="209" t="s">
        <v>1009</v>
      </c>
      <c r="AM59" s="210" t="s">
        <v>1022</v>
      </c>
      <c r="AN59" s="210"/>
      <c r="AO59" s="212"/>
      <c r="AP59" s="212"/>
      <c r="AQ59" s="208" t="str">
        <f t="shared" si="6"/>
        <v>○</v>
      </c>
      <c r="AR59" s="209" t="s">
        <v>1009</v>
      </c>
      <c r="AS59" s="210" t="s">
        <v>1022</v>
      </c>
      <c r="AT59" s="210"/>
      <c r="AU59" s="212"/>
      <c r="AV59" s="212"/>
      <c r="AW59" s="208" t="str">
        <f t="shared" si="7"/>
        <v>-</v>
      </c>
      <c r="AX59" s="209" t="s">
        <v>1022</v>
      </c>
      <c r="AY59" s="210"/>
      <c r="AZ59" s="210"/>
      <c r="BA59" s="212"/>
      <c r="BB59" s="212"/>
    </row>
    <row r="60" spans="3:54" ht="22.5">
      <c r="C60" s="204" t="s">
        <v>1146</v>
      </c>
      <c r="D60" s="205" t="s">
        <v>1147</v>
      </c>
      <c r="E60" s="206" t="s">
        <v>1020</v>
      </c>
      <c r="F60" s="207" t="str">
        <f t="shared" si="8"/>
        <v>○</v>
      </c>
      <c r="G60" s="208" t="str">
        <f t="shared" si="0"/>
        <v>○</v>
      </c>
      <c r="H60" s="209" t="s">
        <v>1009</v>
      </c>
      <c r="I60" s="210" t="s">
        <v>1022</v>
      </c>
      <c r="J60" s="210"/>
      <c r="K60" s="212"/>
      <c r="L60" s="212"/>
      <c r="M60" s="208" t="str">
        <f t="shared" si="1"/>
        <v>-</v>
      </c>
      <c r="N60" s="209" t="s">
        <v>1022</v>
      </c>
      <c r="O60" s="210"/>
      <c r="P60" s="210"/>
      <c r="Q60" s="212"/>
      <c r="R60" s="212"/>
      <c r="S60" s="208" t="str">
        <f t="shared" si="2"/>
        <v>○</v>
      </c>
      <c r="T60" s="209" t="s">
        <v>1009</v>
      </c>
      <c r="U60" s="210" t="s">
        <v>1022</v>
      </c>
      <c r="V60" s="210"/>
      <c r="W60" s="212"/>
      <c r="X60" s="212"/>
      <c r="Y60" s="208" t="str">
        <f t="shared" si="3"/>
        <v>○</v>
      </c>
      <c r="Z60" s="209" t="s">
        <v>1009</v>
      </c>
      <c r="AA60" s="210" t="s">
        <v>1022</v>
      </c>
      <c r="AB60" s="210"/>
      <c r="AC60" s="212"/>
      <c r="AD60" s="212"/>
      <c r="AE60" s="208" t="str">
        <f t="shared" si="4"/>
        <v>-</v>
      </c>
      <c r="AF60" s="209" t="s">
        <v>1022</v>
      </c>
      <c r="AG60" s="210"/>
      <c r="AH60" s="210"/>
      <c r="AI60" s="212"/>
      <c r="AJ60" s="212"/>
      <c r="AK60" s="208" t="str">
        <f t="shared" si="5"/>
        <v>○</v>
      </c>
      <c r="AL60" s="209" t="s">
        <v>1009</v>
      </c>
      <c r="AM60" s="210" t="s">
        <v>1022</v>
      </c>
      <c r="AN60" s="210"/>
      <c r="AO60" s="212"/>
      <c r="AP60" s="212"/>
      <c r="AQ60" s="208" t="str">
        <f t="shared" si="6"/>
        <v>○</v>
      </c>
      <c r="AR60" s="209" t="s">
        <v>1009</v>
      </c>
      <c r="AS60" s="210" t="s">
        <v>1022</v>
      </c>
      <c r="AT60" s="210"/>
      <c r="AU60" s="212"/>
      <c r="AV60" s="212"/>
      <c r="AW60" s="208" t="str">
        <f t="shared" si="7"/>
        <v>-</v>
      </c>
      <c r="AX60" s="209" t="s">
        <v>1022</v>
      </c>
      <c r="AY60" s="210"/>
      <c r="AZ60" s="210"/>
      <c r="BA60" s="212"/>
      <c r="BB60" s="212"/>
    </row>
    <row r="61" spans="3:54" ht="11.25">
      <c r="C61" s="204" t="s">
        <v>1148</v>
      </c>
      <c r="D61" s="205" t="s">
        <v>1149</v>
      </c>
      <c r="E61" s="206" t="s">
        <v>1020</v>
      </c>
      <c r="F61" s="207" t="str">
        <f t="shared" si="8"/>
        <v>○</v>
      </c>
      <c r="G61" s="208" t="str">
        <f t="shared" si="0"/>
        <v>○</v>
      </c>
      <c r="H61" s="209" t="s">
        <v>1009</v>
      </c>
      <c r="I61" s="210" t="s">
        <v>1010</v>
      </c>
      <c r="J61" s="210" t="s">
        <v>1150</v>
      </c>
      <c r="K61" s="212" t="s">
        <v>1150</v>
      </c>
      <c r="L61" s="212"/>
      <c r="M61" s="208" t="str">
        <f t="shared" si="1"/>
        <v>-</v>
      </c>
      <c r="N61" s="209" t="s">
        <v>1022</v>
      </c>
      <c r="O61" s="210"/>
      <c r="P61" s="210"/>
      <c r="Q61" s="212"/>
      <c r="R61" s="212"/>
      <c r="S61" s="208" t="str">
        <f t="shared" si="2"/>
        <v>○</v>
      </c>
      <c r="T61" s="209" t="s">
        <v>1009</v>
      </c>
      <c r="U61" s="210" t="s">
        <v>1010</v>
      </c>
      <c r="V61" s="210" t="s">
        <v>1150</v>
      </c>
      <c r="W61" s="212" t="s">
        <v>1150</v>
      </c>
      <c r="X61" s="212"/>
      <c r="Y61" s="208" t="str">
        <f t="shared" si="3"/>
        <v>○</v>
      </c>
      <c r="Z61" s="209" t="s">
        <v>1009</v>
      </c>
      <c r="AA61" s="210" t="s">
        <v>1010</v>
      </c>
      <c r="AB61" s="210" t="s">
        <v>1150</v>
      </c>
      <c r="AC61" s="212" t="s">
        <v>1150</v>
      </c>
      <c r="AD61" s="212"/>
      <c r="AE61" s="208" t="str">
        <f t="shared" si="4"/>
        <v>-</v>
      </c>
      <c r="AF61" s="209" t="s">
        <v>1022</v>
      </c>
      <c r="AG61" s="210"/>
      <c r="AH61" s="210"/>
      <c r="AI61" s="212"/>
      <c r="AJ61" s="212"/>
      <c r="AK61" s="208" t="str">
        <f t="shared" si="5"/>
        <v>○</v>
      </c>
      <c r="AL61" s="209" t="s">
        <v>1009</v>
      </c>
      <c r="AM61" s="210" t="s">
        <v>1010</v>
      </c>
      <c r="AN61" s="210" t="s">
        <v>1150</v>
      </c>
      <c r="AO61" s="212" t="s">
        <v>1150</v>
      </c>
      <c r="AP61" s="212"/>
      <c r="AQ61" s="208" t="str">
        <f t="shared" si="6"/>
        <v>○</v>
      </c>
      <c r="AR61" s="209" t="s">
        <v>1009</v>
      </c>
      <c r="AS61" s="210" t="s">
        <v>1010</v>
      </c>
      <c r="AT61" s="210" t="s">
        <v>1150</v>
      </c>
      <c r="AU61" s="212" t="s">
        <v>1150</v>
      </c>
      <c r="AV61" s="212"/>
      <c r="AW61" s="208" t="str">
        <f t="shared" si="7"/>
        <v>-</v>
      </c>
      <c r="AX61" s="209" t="s">
        <v>1022</v>
      </c>
      <c r="AY61" s="210"/>
      <c r="AZ61" s="210"/>
      <c r="BA61" s="212"/>
      <c r="BB61" s="212"/>
    </row>
    <row r="62" spans="3:54" ht="11.25">
      <c r="C62" s="204" t="s">
        <v>1151</v>
      </c>
      <c r="D62" s="205" t="s">
        <v>1152</v>
      </c>
      <c r="E62" s="206" t="s">
        <v>1020</v>
      </c>
      <c r="F62" s="207" t="str">
        <f t="shared" si="8"/>
        <v>○</v>
      </c>
      <c r="G62" s="208" t="str">
        <f t="shared" si="0"/>
        <v>○</v>
      </c>
      <c r="H62" s="209" t="s">
        <v>1009</v>
      </c>
      <c r="I62" s="210" t="s">
        <v>1022</v>
      </c>
      <c r="J62" s="210"/>
      <c r="K62" s="212"/>
      <c r="L62" s="212"/>
      <c r="M62" s="208" t="str">
        <f t="shared" si="1"/>
        <v>-</v>
      </c>
      <c r="N62" s="209" t="s">
        <v>1022</v>
      </c>
      <c r="O62" s="210"/>
      <c r="P62" s="210"/>
      <c r="Q62" s="212"/>
      <c r="R62" s="212"/>
      <c r="S62" s="208" t="str">
        <f t="shared" si="2"/>
        <v>○</v>
      </c>
      <c r="T62" s="209" t="s">
        <v>1009</v>
      </c>
      <c r="U62" s="210" t="s">
        <v>1022</v>
      </c>
      <c r="V62" s="210"/>
      <c r="W62" s="212"/>
      <c r="X62" s="212"/>
      <c r="Y62" s="208" t="str">
        <f t="shared" si="3"/>
        <v>○</v>
      </c>
      <c r="Z62" s="209" t="s">
        <v>1009</v>
      </c>
      <c r="AA62" s="210" t="s">
        <v>1022</v>
      </c>
      <c r="AB62" s="210"/>
      <c r="AC62" s="212"/>
      <c r="AD62" s="212"/>
      <c r="AE62" s="208" t="str">
        <f t="shared" si="4"/>
        <v>-</v>
      </c>
      <c r="AF62" s="209" t="s">
        <v>1022</v>
      </c>
      <c r="AG62" s="210"/>
      <c r="AH62" s="210"/>
      <c r="AI62" s="212"/>
      <c r="AJ62" s="212"/>
      <c r="AK62" s="208" t="str">
        <f t="shared" si="5"/>
        <v>○</v>
      </c>
      <c r="AL62" s="209" t="s">
        <v>1009</v>
      </c>
      <c r="AM62" s="210" t="s">
        <v>1022</v>
      </c>
      <c r="AN62" s="210"/>
      <c r="AO62" s="212"/>
      <c r="AP62" s="212"/>
      <c r="AQ62" s="208" t="str">
        <f t="shared" si="6"/>
        <v>○</v>
      </c>
      <c r="AR62" s="209" t="s">
        <v>1009</v>
      </c>
      <c r="AS62" s="210" t="s">
        <v>1022</v>
      </c>
      <c r="AT62" s="210"/>
      <c r="AU62" s="212"/>
      <c r="AV62" s="212"/>
      <c r="AW62" s="208" t="str">
        <f t="shared" si="7"/>
        <v>-</v>
      </c>
      <c r="AX62" s="209" t="s">
        <v>1022</v>
      </c>
      <c r="AY62" s="210"/>
      <c r="AZ62" s="210"/>
      <c r="BA62" s="212"/>
      <c r="BB62" s="212"/>
    </row>
    <row r="63" spans="3:54" ht="11.25">
      <c r="C63" s="204" t="s">
        <v>1153</v>
      </c>
      <c r="D63" s="205" t="s">
        <v>1154</v>
      </c>
      <c r="E63" s="206" t="s">
        <v>1020</v>
      </c>
      <c r="F63" s="207" t="str">
        <f t="shared" si="8"/>
        <v>○</v>
      </c>
      <c r="G63" s="208" t="str">
        <f t="shared" si="0"/>
        <v>○</v>
      </c>
      <c r="H63" s="209" t="s">
        <v>1009</v>
      </c>
      <c r="I63" s="210" t="s">
        <v>1022</v>
      </c>
      <c r="J63" s="210"/>
      <c r="K63" s="212"/>
      <c r="L63" s="212"/>
      <c r="M63" s="208" t="str">
        <f t="shared" si="1"/>
        <v>-</v>
      </c>
      <c r="N63" s="209" t="s">
        <v>1022</v>
      </c>
      <c r="O63" s="210"/>
      <c r="P63" s="210"/>
      <c r="Q63" s="212"/>
      <c r="R63" s="212"/>
      <c r="S63" s="208" t="str">
        <f t="shared" si="2"/>
        <v>○</v>
      </c>
      <c r="T63" s="209" t="s">
        <v>1009</v>
      </c>
      <c r="U63" s="210" t="s">
        <v>1022</v>
      </c>
      <c r="V63" s="210"/>
      <c r="W63" s="212"/>
      <c r="X63" s="212"/>
      <c r="Y63" s="208" t="str">
        <f t="shared" si="3"/>
        <v>○</v>
      </c>
      <c r="Z63" s="209" t="s">
        <v>1009</v>
      </c>
      <c r="AA63" s="210" t="s">
        <v>1022</v>
      </c>
      <c r="AB63" s="210"/>
      <c r="AC63" s="212"/>
      <c r="AD63" s="212"/>
      <c r="AE63" s="208" t="str">
        <f t="shared" si="4"/>
        <v>-</v>
      </c>
      <c r="AF63" s="209" t="s">
        <v>1022</v>
      </c>
      <c r="AG63" s="210"/>
      <c r="AH63" s="210"/>
      <c r="AI63" s="212"/>
      <c r="AJ63" s="212"/>
      <c r="AK63" s="208" t="str">
        <f t="shared" si="5"/>
        <v>○</v>
      </c>
      <c r="AL63" s="209" t="s">
        <v>1009</v>
      </c>
      <c r="AM63" s="210" t="s">
        <v>1022</v>
      </c>
      <c r="AN63" s="210"/>
      <c r="AO63" s="212"/>
      <c r="AP63" s="212"/>
      <c r="AQ63" s="208" t="str">
        <f t="shared" si="6"/>
        <v>○</v>
      </c>
      <c r="AR63" s="209" t="s">
        <v>1009</v>
      </c>
      <c r="AS63" s="210" t="s">
        <v>1022</v>
      </c>
      <c r="AT63" s="210"/>
      <c r="AU63" s="212"/>
      <c r="AV63" s="212"/>
      <c r="AW63" s="208" t="str">
        <f t="shared" si="7"/>
        <v>-</v>
      </c>
      <c r="AX63" s="209" t="s">
        <v>1022</v>
      </c>
      <c r="AY63" s="210"/>
      <c r="AZ63" s="210"/>
      <c r="BA63" s="212"/>
      <c r="BB63" s="212"/>
    </row>
    <row r="64" spans="3:54" ht="11.25">
      <c r="C64" s="204" t="s">
        <v>1155</v>
      </c>
      <c r="D64" s="205" t="s">
        <v>1156</v>
      </c>
      <c r="E64" s="206" t="s">
        <v>1020</v>
      </c>
      <c r="F64" s="207" t="str">
        <f t="shared" si="8"/>
        <v>○</v>
      </c>
      <c r="G64" s="208" t="str">
        <f t="shared" si="0"/>
        <v>○</v>
      </c>
      <c r="H64" s="209" t="s">
        <v>1009</v>
      </c>
      <c r="I64" s="210" t="s">
        <v>1022</v>
      </c>
      <c r="J64" s="210"/>
      <c r="K64" s="212"/>
      <c r="L64" s="212"/>
      <c r="M64" s="208" t="str">
        <f t="shared" si="1"/>
        <v>-</v>
      </c>
      <c r="N64" s="209" t="s">
        <v>1022</v>
      </c>
      <c r="O64" s="210"/>
      <c r="P64" s="210"/>
      <c r="Q64" s="212"/>
      <c r="R64" s="212"/>
      <c r="S64" s="208" t="str">
        <f t="shared" si="2"/>
        <v>○</v>
      </c>
      <c r="T64" s="209" t="s">
        <v>1009</v>
      </c>
      <c r="U64" s="210" t="s">
        <v>1022</v>
      </c>
      <c r="V64" s="210"/>
      <c r="W64" s="212"/>
      <c r="X64" s="212"/>
      <c r="Y64" s="208" t="str">
        <f t="shared" si="3"/>
        <v>○</v>
      </c>
      <c r="Z64" s="209" t="s">
        <v>1009</v>
      </c>
      <c r="AA64" s="210" t="s">
        <v>1022</v>
      </c>
      <c r="AB64" s="210"/>
      <c r="AC64" s="212"/>
      <c r="AD64" s="212"/>
      <c r="AE64" s="208" t="str">
        <f t="shared" si="4"/>
        <v>-</v>
      </c>
      <c r="AF64" s="209" t="s">
        <v>1022</v>
      </c>
      <c r="AG64" s="210"/>
      <c r="AH64" s="210"/>
      <c r="AI64" s="212"/>
      <c r="AJ64" s="212"/>
      <c r="AK64" s="208" t="str">
        <f t="shared" si="5"/>
        <v>○</v>
      </c>
      <c r="AL64" s="209" t="s">
        <v>1009</v>
      </c>
      <c r="AM64" s="210" t="s">
        <v>1022</v>
      </c>
      <c r="AN64" s="210"/>
      <c r="AO64" s="212"/>
      <c r="AP64" s="212"/>
      <c r="AQ64" s="208" t="str">
        <f t="shared" si="6"/>
        <v>○</v>
      </c>
      <c r="AR64" s="209" t="s">
        <v>1009</v>
      </c>
      <c r="AS64" s="210" t="s">
        <v>1022</v>
      </c>
      <c r="AT64" s="210"/>
      <c r="AU64" s="212"/>
      <c r="AV64" s="212"/>
      <c r="AW64" s="208" t="str">
        <f t="shared" si="7"/>
        <v>-</v>
      </c>
      <c r="AX64" s="209" t="s">
        <v>1022</v>
      </c>
      <c r="AY64" s="210"/>
      <c r="AZ64" s="210"/>
      <c r="BA64" s="212"/>
      <c r="BB64" s="212"/>
    </row>
    <row r="65" spans="3:54" ht="11.25">
      <c r="C65" s="204" t="s">
        <v>1157</v>
      </c>
      <c r="D65" s="205" t="s">
        <v>1158</v>
      </c>
      <c r="E65" s="206"/>
      <c r="F65" s="207" t="str">
        <f t="shared" si="8"/>
        <v>○</v>
      </c>
      <c r="G65" s="208" t="str">
        <f t="shared" si="0"/>
        <v>○</v>
      </c>
      <c r="H65" s="209" t="s">
        <v>1009</v>
      </c>
      <c r="I65" s="210" t="s">
        <v>1022</v>
      </c>
      <c r="J65" s="210"/>
      <c r="K65" s="212"/>
      <c r="L65" s="212"/>
      <c r="M65" s="208" t="str">
        <f t="shared" si="1"/>
        <v>-</v>
      </c>
      <c r="N65" s="209" t="s">
        <v>1022</v>
      </c>
      <c r="O65" s="210"/>
      <c r="P65" s="210"/>
      <c r="Q65" s="212"/>
      <c r="R65" s="212"/>
      <c r="S65" s="208" t="str">
        <f t="shared" si="2"/>
        <v>○</v>
      </c>
      <c r="T65" s="209" t="s">
        <v>1009</v>
      </c>
      <c r="U65" s="210" t="s">
        <v>1022</v>
      </c>
      <c r="V65" s="210"/>
      <c r="W65" s="212"/>
      <c r="X65" s="212"/>
      <c r="Y65" s="208" t="str">
        <f t="shared" si="3"/>
        <v>○</v>
      </c>
      <c r="Z65" s="209" t="s">
        <v>1009</v>
      </c>
      <c r="AA65" s="210" t="s">
        <v>1022</v>
      </c>
      <c r="AB65" s="210"/>
      <c r="AC65" s="212"/>
      <c r="AD65" s="212"/>
      <c r="AE65" s="208" t="str">
        <f t="shared" si="4"/>
        <v>-</v>
      </c>
      <c r="AF65" s="209" t="s">
        <v>1022</v>
      </c>
      <c r="AG65" s="210"/>
      <c r="AH65" s="210"/>
      <c r="AI65" s="212"/>
      <c r="AJ65" s="212"/>
      <c r="AK65" s="208" t="str">
        <f t="shared" si="5"/>
        <v>○</v>
      </c>
      <c r="AL65" s="209" t="s">
        <v>1009</v>
      </c>
      <c r="AM65" s="210" t="s">
        <v>1022</v>
      </c>
      <c r="AN65" s="210"/>
      <c r="AO65" s="212"/>
      <c r="AP65" s="212"/>
      <c r="AQ65" s="208" t="str">
        <f t="shared" si="6"/>
        <v>○</v>
      </c>
      <c r="AR65" s="209" t="s">
        <v>1009</v>
      </c>
      <c r="AS65" s="210" t="s">
        <v>1022</v>
      </c>
      <c r="AT65" s="210"/>
      <c r="AU65" s="212"/>
      <c r="AV65" s="212"/>
      <c r="AW65" s="208" t="str">
        <f t="shared" si="7"/>
        <v>-</v>
      </c>
      <c r="AX65" s="209" t="s">
        <v>1022</v>
      </c>
      <c r="AY65" s="210"/>
      <c r="AZ65" s="210"/>
      <c r="BA65" s="212"/>
      <c r="BB65" s="212"/>
    </row>
    <row r="66" spans="3:54" ht="22.5">
      <c r="C66" s="204" t="s">
        <v>1159</v>
      </c>
      <c r="D66" s="205" t="s">
        <v>1160</v>
      </c>
      <c r="E66" s="206" t="s">
        <v>1020</v>
      </c>
      <c r="F66" s="207" t="str">
        <f t="shared" si="8"/>
        <v>○</v>
      </c>
      <c r="G66" s="208" t="str">
        <f t="shared" si="0"/>
        <v>○</v>
      </c>
      <c r="H66" s="209" t="s">
        <v>1009</v>
      </c>
      <c r="I66" s="210" t="s">
        <v>1022</v>
      </c>
      <c r="J66" s="210"/>
      <c r="K66" s="212"/>
      <c r="L66" s="212"/>
      <c r="M66" s="208" t="str">
        <f t="shared" si="1"/>
        <v>-</v>
      </c>
      <c r="N66" s="209" t="s">
        <v>1022</v>
      </c>
      <c r="O66" s="210"/>
      <c r="P66" s="210"/>
      <c r="Q66" s="212"/>
      <c r="R66" s="212"/>
      <c r="S66" s="208" t="str">
        <f t="shared" si="2"/>
        <v>○</v>
      </c>
      <c r="T66" s="209" t="s">
        <v>1009</v>
      </c>
      <c r="U66" s="210" t="s">
        <v>1022</v>
      </c>
      <c r="V66" s="210"/>
      <c r="W66" s="212"/>
      <c r="X66" s="212"/>
      <c r="Y66" s="208" t="str">
        <f t="shared" si="3"/>
        <v>○</v>
      </c>
      <c r="Z66" s="209" t="s">
        <v>1009</v>
      </c>
      <c r="AA66" s="210" t="s">
        <v>1022</v>
      </c>
      <c r="AB66" s="210"/>
      <c r="AC66" s="212"/>
      <c r="AD66" s="212"/>
      <c r="AE66" s="208" t="str">
        <f t="shared" si="4"/>
        <v>-</v>
      </c>
      <c r="AF66" s="209" t="s">
        <v>1022</v>
      </c>
      <c r="AG66" s="210"/>
      <c r="AH66" s="210"/>
      <c r="AI66" s="212"/>
      <c r="AJ66" s="212"/>
      <c r="AK66" s="208" t="str">
        <f t="shared" si="5"/>
        <v>○</v>
      </c>
      <c r="AL66" s="209" t="s">
        <v>1009</v>
      </c>
      <c r="AM66" s="210" t="s">
        <v>1022</v>
      </c>
      <c r="AN66" s="210"/>
      <c r="AO66" s="212"/>
      <c r="AP66" s="212"/>
      <c r="AQ66" s="208" t="str">
        <f t="shared" si="6"/>
        <v>○</v>
      </c>
      <c r="AR66" s="209" t="s">
        <v>1009</v>
      </c>
      <c r="AS66" s="210" t="s">
        <v>1022</v>
      </c>
      <c r="AT66" s="210"/>
      <c r="AU66" s="212"/>
      <c r="AV66" s="212"/>
      <c r="AW66" s="208" t="str">
        <f t="shared" si="7"/>
        <v>-</v>
      </c>
      <c r="AX66" s="209" t="s">
        <v>1022</v>
      </c>
      <c r="AY66" s="210"/>
      <c r="AZ66" s="210"/>
      <c r="BA66" s="212"/>
      <c r="BB66" s="212"/>
    </row>
    <row r="67" spans="3:54" ht="11.25">
      <c r="C67" s="204" t="s">
        <v>1161</v>
      </c>
      <c r="D67" s="205" t="s">
        <v>1162</v>
      </c>
      <c r="E67" s="206" t="s">
        <v>1020</v>
      </c>
      <c r="F67" s="207" t="str">
        <f t="shared" si="8"/>
        <v>○</v>
      </c>
      <c r="G67" s="208" t="str">
        <f t="shared" si="0"/>
        <v>○</v>
      </c>
      <c r="H67" s="209" t="s">
        <v>1009</v>
      </c>
      <c r="I67" s="210" t="s">
        <v>1022</v>
      </c>
      <c r="J67" s="210"/>
      <c r="K67" s="212"/>
      <c r="L67" s="212"/>
      <c r="M67" s="208" t="str">
        <f t="shared" si="1"/>
        <v>-</v>
      </c>
      <c r="N67" s="209" t="s">
        <v>1022</v>
      </c>
      <c r="O67" s="210"/>
      <c r="P67" s="210"/>
      <c r="Q67" s="212"/>
      <c r="R67" s="212"/>
      <c r="S67" s="208" t="str">
        <f t="shared" si="2"/>
        <v>○</v>
      </c>
      <c r="T67" s="209" t="s">
        <v>1009</v>
      </c>
      <c r="U67" s="210" t="s">
        <v>1022</v>
      </c>
      <c r="V67" s="210"/>
      <c r="W67" s="212"/>
      <c r="X67" s="212"/>
      <c r="Y67" s="208" t="str">
        <f t="shared" si="3"/>
        <v>○</v>
      </c>
      <c r="Z67" s="209" t="s">
        <v>1009</v>
      </c>
      <c r="AA67" s="210" t="s">
        <v>1022</v>
      </c>
      <c r="AB67" s="210"/>
      <c r="AC67" s="212"/>
      <c r="AD67" s="212"/>
      <c r="AE67" s="208" t="str">
        <f t="shared" si="4"/>
        <v>-</v>
      </c>
      <c r="AF67" s="209" t="s">
        <v>1022</v>
      </c>
      <c r="AG67" s="210"/>
      <c r="AH67" s="210"/>
      <c r="AI67" s="212"/>
      <c r="AJ67" s="212"/>
      <c r="AK67" s="208" t="str">
        <f t="shared" si="5"/>
        <v>○</v>
      </c>
      <c r="AL67" s="209" t="s">
        <v>1009</v>
      </c>
      <c r="AM67" s="210" t="s">
        <v>1022</v>
      </c>
      <c r="AN67" s="210"/>
      <c r="AO67" s="212"/>
      <c r="AP67" s="212"/>
      <c r="AQ67" s="208" t="str">
        <f t="shared" si="6"/>
        <v>○</v>
      </c>
      <c r="AR67" s="209" t="s">
        <v>1009</v>
      </c>
      <c r="AS67" s="210" t="s">
        <v>1022</v>
      </c>
      <c r="AT67" s="210"/>
      <c r="AU67" s="212"/>
      <c r="AV67" s="212"/>
      <c r="AW67" s="208" t="str">
        <f t="shared" si="7"/>
        <v>-</v>
      </c>
      <c r="AX67" s="209" t="s">
        <v>1022</v>
      </c>
      <c r="AY67" s="210"/>
      <c r="AZ67" s="210"/>
      <c r="BA67" s="212"/>
      <c r="BB67" s="212"/>
    </row>
    <row r="68" spans="3:54" ht="11.25">
      <c r="C68" s="204" t="s">
        <v>1163</v>
      </c>
      <c r="D68" s="205" t="s">
        <v>1164</v>
      </c>
      <c r="E68" s="206" t="s">
        <v>1020</v>
      </c>
      <c r="F68" s="207" t="str">
        <f t="shared" si="8"/>
        <v>○</v>
      </c>
      <c r="G68" s="208" t="str">
        <f t="shared" si="0"/>
        <v>○</v>
      </c>
      <c r="H68" s="209" t="s">
        <v>1009</v>
      </c>
      <c r="I68" s="210" t="s">
        <v>1022</v>
      </c>
      <c r="J68" s="210"/>
      <c r="K68" s="212"/>
      <c r="L68" s="212"/>
      <c r="M68" s="208" t="str">
        <f t="shared" si="1"/>
        <v>-</v>
      </c>
      <c r="N68" s="209" t="s">
        <v>1022</v>
      </c>
      <c r="O68" s="210"/>
      <c r="P68" s="210"/>
      <c r="Q68" s="212"/>
      <c r="R68" s="212"/>
      <c r="S68" s="208" t="str">
        <f t="shared" si="2"/>
        <v>○</v>
      </c>
      <c r="T68" s="209" t="s">
        <v>1009</v>
      </c>
      <c r="U68" s="210" t="s">
        <v>1010</v>
      </c>
      <c r="V68" s="210" t="s">
        <v>1165</v>
      </c>
      <c r="W68" s="212" t="s">
        <v>1165</v>
      </c>
      <c r="X68" s="212"/>
      <c r="Y68" s="208" t="str">
        <f t="shared" si="3"/>
        <v>○</v>
      </c>
      <c r="Z68" s="209" t="s">
        <v>1009</v>
      </c>
      <c r="AA68" s="210" t="s">
        <v>1022</v>
      </c>
      <c r="AB68" s="210"/>
      <c r="AC68" s="212"/>
      <c r="AD68" s="212"/>
      <c r="AE68" s="208" t="str">
        <f t="shared" si="4"/>
        <v>-</v>
      </c>
      <c r="AF68" s="209" t="s">
        <v>1022</v>
      </c>
      <c r="AG68" s="210"/>
      <c r="AH68" s="210"/>
      <c r="AI68" s="212"/>
      <c r="AJ68" s="212"/>
      <c r="AK68" s="208" t="str">
        <f t="shared" si="5"/>
        <v>○</v>
      </c>
      <c r="AL68" s="209" t="s">
        <v>1009</v>
      </c>
      <c r="AM68" s="210" t="s">
        <v>1010</v>
      </c>
      <c r="AN68" s="210" t="s">
        <v>1165</v>
      </c>
      <c r="AO68" s="212" t="s">
        <v>1165</v>
      </c>
      <c r="AP68" s="212"/>
      <c r="AQ68" s="208" t="str">
        <f t="shared" si="6"/>
        <v>○</v>
      </c>
      <c r="AR68" s="209" t="s">
        <v>1009</v>
      </c>
      <c r="AS68" s="210" t="s">
        <v>1022</v>
      </c>
      <c r="AT68" s="210"/>
      <c r="AU68" s="212"/>
      <c r="AV68" s="212"/>
      <c r="AW68" s="208" t="str">
        <f t="shared" si="7"/>
        <v>-</v>
      </c>
      <c r="AX68" s="209" t="s">
        <v>1022</v>
      </c>
      <c r="AY68" s="210"/>
      <c r="AZ68" s="210"/>
      <c r="BA68" s="212"/>
      <c r="BB68" s="212"/>
    </row>
    <row r="69" spans="3:54" ht="11.25">
      <c r="C69" s="204" t="s">
        <v>1166</v>
      </c>
      <c r="D69" s="205" t="s">
        <v>1167</v>
      </c>
      <c r="E69" s="206" t="s">
        <v>1020</v>
      </c>
      <c r="F69" s="207" t="str">
        <f t="shared" si="8"/>
        <v>○</v>
      </c>
      <c r="G69" s="208" t="str">
        <f t="shared" si="0"/>
        <v>○</v>
      </c>
      <c r="H69" s="209" t="s">
        <v>1009</v>
      </c>
      <c r="I69" s="210" t="s">
        <v>1022</v>
      </c>
      <c r="J69" s="210"/>
      <c r="K69" s="212"/>
      <c r="L69" s="212"/>
      <c r="M69" s="208" t="str">
        <f t="shared" si="1"/>
        <v>-</v>
      </c>
      <c r="N69" s="209" t="s">
        <v>1022</v>
      </c>
      <c r="O69" s="210"/>
      <c r="P69" s="210"/>
      <c r="Q69" s="212"/>
      <c r="R69" s="212"/>
      <c r="S69" s="208" t="str">
        <f t="shared" si="2"/>
        <v>○</v>
      </c>
      <c r="T69" s="209" t="s">
        <v>1009</v>
      </c>
      <c r="U69" s="210" t="s">
        <v>1022</v>
      </c>
      <c r="V69" s="210"/>
      <c r="W69" s="212"/>
      <c r="X69" s="212"/>
      <c r="Y69" s="208" t="str">
        <f t="shared" si="3"/>
        <v>○</v>
      </c>
      <c r="Z69" s="209" t="s">
        <v>1009</v>
      </c>
      <c r="AA69" s="210" t="s">
        <v>1022</v>
      </c>
      <c r="AB69" s="210"/>
      <c r="AC69" s="212"/>
      <c r="AD69" s="212"/>
      <c r="AE69" s="208" t="str">
        <f t="shared" si="4"/>
        <v>-</v>
      </c>
      <c r="AF69" s="209" t="s">
        <v>1022</v>
      </c>
      <c r="AG69" s="210"/>
      <c r="AH69" s="210"/>
      <c r="AI69" s="212"/>
      <c r="AJ69" s="212"/>
      <c r="AK69" s="208" t="str">
        <f t="shared" si="5"/>
        <v>○</v>
      </c>
      <c r="AL69" s="209" t="s">
        <v>1009</v>
      </c>
      <c r="AM69" s="210" t="s">
        <v>1022</v>
      </c>
      <c r="AN69" s="210"/>
      <c r="AO69" s="212"/>
      <c r="AP69" s="212"/>
      <c r="AQ69" s="208" t="str">
        <f t="shared" si="6"/>
        <v>○</v>
      </c>
      <c r="AR69" s="209" t="s">
        <v>1009</v>
      </c>
      <c r="AS69" s="210" t="s">
        <v>1022</v>
      </c>
      <c r="AT69" s="210"/>
      <c r="AU69" s="212"/>
      <c r="AV69" s="212"/>
      <c r="AW69" s="208" t="str">
        <f t="shared" si="7"/>
        <v>-</v>
      </c>
      <c r="AX69" s="209" t="s">
        <v>1022</v>
      </c>
      <c r="AY69" s="210"/>
      <c r="AZ69" s="210"/>
      <c r="BA69" s="212"/>
      <c r="BB69" s="212"/>
    </row>
    <row r="70" spans="3:54" ht="11.25">
      <c r="C70" s="204" t="s">
        <v>1168</v>
      </c>
      <c r="D70" s="205" t="s">
        <v>1169</v>
      </c>
      <c r="E70" s="206" t="s">
        <v>1020</v>
      </c>
      <c r="F70" s="207" t="str">
        <f t="shared" si="8"/>
        <v>○</v>
      </c>
      <c r="G70" s="208" t="str">
        <f t="shared" si="0"/>
        <v>○</v>
      </c>
      <c r="H70" s="209" t="s">
        <v>1009</v>
      </c>
      <c r="I70" s="210" t="s">
        <v>1022</v>
      </c>
      <c r="J70" s="210"/>
      <c r="K70" s="212"/>
      <c r="L70" s="212"/>
      <c r="M70" s="208" t="str">
        <f t="shared" si="1"/>
        <v>-</v>
      </c>
      <c r="N70" s="209" t="s">
        <v>1022</v>
      </c>
      <c r="O70" s="210"/>
      <c r="P70" s="210"/>
      <c r="Q70" s="212"/>
      <c r="R70" s="212"/>
      <c r="S70" s="208" t="str">
        <f t="shared" si="2"/>
        <v>○</v>
      </c>
      <c r="T70" s="209" t="s">
        <v>1009</v>
      </c>
      <c r="U70" s="210" t="s">
        <v>1022</v>
      </c>
      <c r="V70" s="210"/>
      <c r="W70" s="212"/>
      <c r="X70" s="212"/>
      <c r="Y70" s="208" t="str">
        <f t="shared" si="3"/>
        <v>○</v>
      </c>
      <c r="Z70" s="209" t="s">
        <v>1009</v>
      </c>
      <c r="AA70" s="210" t="s">
        <v>1022</v>
      </c>
      <c r="AB70" s="210"/>
      <c r="AC70" s="212"/>
      <c r="AD70" s="212"/>
      <c r="AE70" s="208" t="str">
        <f t="shared" si="4"/>
        <v>-</v>
      </c>
      <c r="AF70" s="209" t="s">
        <v>1022</v>
      </c>
      <c r="AG70" s="210"/>
      <c r="AH70" s="210"/>
      <c r="AI70" s="212"/>
      <c r="AJ70" s="212"/>
      <c r="AK70" s="208" t="str">
        <f t="shared" si="5"/>
        <v>○</v>
      </c>
      <c r="AL70" s="209" t="s">
        <v>1009</v>
      </c>
      <c r="AM70" s="210" t="s">
        <v>1022</v>
      </c>
      <c r="AN70" s="210"/>
      <c r="AO70" s="212"/>
      <c r="AP70" s="212"/>
      <c r="AQ70" s="208" t="str">
        <f t="shared" si="6"/>
        <v>○</v>
      </c>
      <c r="AR70" s="209" t="s">
        <v>1009</v>
      </c>
      <c r="AS70" s="210" t="s">
        <v>1022</v>
      </c>
      <c r="AT70" s="210"/>
      <c r="AU70" s="212"/>
      <c r="AV70" s="212"/>
      <c r="AW70" s="208" t="str">
        <f t="shared" si="7"/>
        <v>-</v>
      </c>
      <c r="AX70" s="209" t="s">
        <v>1022</v>
      </c>
      <c r="AY70" s="210"/>
      <c r="AZ70" s="210"/>
      <c r="BA70" s="212"/>
      <c r="BB70" s="212"/>
    </row>
    <row r="71" spans="3:54" ht="78.75">
      <c r="C71" s="204" t="s">
        <v>1170</v>
      </c>
      <c r="D71" s="205" t="s">
        <v>1171</v>
      </c>
      <c r="E71" s="206" t="s">
        <v>1020</v>
      </c>
      <c r="F71" s="207" t="str">
        <f t="shared" si="8"/>
        <v>○</v>
      </c>
      <c r="G71" s="208" t="str">
        <f t="shared" si="0"/>
        <v>-</v>
      </c>
      <c r="H71" s="209" t="s">
        <v>1022</v>
      </c>
      <c r="I71" s="210" t="s">
        <v>1172</v>
      </c>
      <c r="J71" s="220" t="s">
        <v>1173</v>
      </c>
      <c r="K71" s="212" t="s">
        <v>1174</v>
      </c>
      <c r="L71" s="212"/>
      <c r="M71" s="208" t="str">
        <f t="shared" si="1"/>
        <v>-</v>
      </c>
      <c r="N71" s="209" t="s">
        <v>1022</v>
      </c>
      <c r="O71" s="210"/>
      <c r="P71" s="210"/>
      <c r="Q71" s="212"/>
      <c r="R71" s="212"/>
      <c r="S71" s="208" t="str">
        <f t="shared" si="2"/>
        <v>-</v>
      </c>
      <c r="T71" s="209" t="s">
        <v>1022</v>
      </c>
      <c r="U71" s="210" t="s">
        <v>1172</v>
      </c>
      <c r="V71" s="220" t="s">
        <v>1173</v>
      </c>
      <c r="W71" s="212" t="s">
        <v>1175</v>
      </c>
      <c r="X71" s="212"/>
      <c r="Y71" s="208" t="str">
        <f t="shared" si="3"/>
        <v>-</v>
      </c>
      <c r="Z71" s="209" t="s">
        <v>1022</v>
      </c>
      <c r="AA71" s="210" t="s">
        <v>1172</v>
      </c>
      <c r="AB71" s="220" t="s">
        <v>1173</v>
      </c>
      <c r="AC71" s="212" t="s">
        <v>1176</v>
      </c>
      <c r="AD71" s="212"/>
      <c r="AE71" s="208" t="str">
        <f t="shared" si="4"/>
        <v>-</v>
      </c>
      <c r="AF71" s="209" t="s">
        <v>1022</v>
      </c>
      <c r="AG71" s="210"/>
      <c r="AH71" s="210"/>
      <c r="AI71" s="212"/>
      <c r="AJ71" s="212"/>
      <c r="AK71" s="208" t="str">
        <f t="shared" si="5"/>
        <v>-</v>
      </c>
      <c r="AL71" s="209" t="s">
        <v>1022</v>
      </c>
      <c r="AM71" s="210" t="s">
        <v>1172</v>
      </c>
      <c r="AN71" s="220" t="s">
        <v>1173</v>
      </c>
      <c r="AO71" s="212" t="s">
        <v>1175</v>
      </c>
      <c r="AP71" s="212"/>
      <c r="AQ71" s="208" t="str">
        <f t="shared" si="6"/>
        <v>-</v>
      </c>
      <c r="AR71" s="209" t="s">
        <v>1022</v>
      </c>
      <c r="AS71" s="210" t="s">
        <v>1172</v>
      </c>
      <c r="AT71" s="220" t="s">
        <v>1173</v>
      </c>
      <c r="AU71" s="212" t="s">
        <v>1176</v>
      </c>
      <c r="AV71" s="212"/>
      <c r="AW71" s="208" t="str">
        <f t="shared" si="7"/>
        <v>-</v>
      </c>
      <c r="AX71" s="209" t="s">
        <v>1022</v>
      </c>
      <c r="AY71" s="210"/>
      <c r="AZ71" s="210"/>
      <c r="BA71" s="212"/>
      <c r="BB71" s="212"/>
    </row>
    <row r="72" spans="3:54" ht="11.25">
      <c r="C72" s="204" t="s">
        <v>1177</v>
      </c>
      <c r="D72" s="205" t="s">
        <v>1178</v>
      </c>
      <c r="E72" s="206" t="s">
        <v>1020</v>
      </c>
      <c r="F72" s="207" t="str">
        <f t="shared" si="8"/>
        <v>○</v>
      </c>
      <c r="G72" s="208" t="str">
        <f t="shared" si="0"/>
        <v>-</v>
      </c>
      <c r="H72" s="209" t="s">
        <v>1022</v>
      </c>
      <c r="I72" s="210"/>
      <c r="J72" s="210"/>
      <c r="K72" s="212"/>
      <c r="L72" s="212"/>
      <c r="M72" s="208" t="str">
        <f t="shared" si="1"/>
        <v>○</v>
      </c>
      <c r="N72" s="209" t="s">
        <v>1009</v>
      </c>
      <c r="O72" s="210" t="s">
        <v>1010</v>
      </c>
      <c r="P72" s="210" t="s">
        <v>1179</v>
      </c>
      <c r="Q72" s="212" t="s">
        <v>1179</v>
      </c>
      <c r="R72" s="212"/>
      <c r="S72" s="208" t="str">
        <f t="shared" si="2"/>
        <v>-</v>
      </c>
      <c r="T72" s="209" t="s">
        <v>1022</v>
      </c>
      <c r="U72" s="210"/>
      <c r="V72" s="210"/>
      <c r="W72" s="212"/>
      <c r="X72" s="212"/>
      <c r="Y72" s="208" t="str">
        <f t="shared" si="3"/>
        <v>-</v>
      </c>
      <c r="Z72" s="209" t="s">
        <v>1022</v>
      </c>
      <c r="AA72" s="210"/>
      <c r="AB72" s="210"/>
      <c r="AC72" s="212"/>
      <c r="AD72" s="212"/>
      <c r="AE72" s="208" t="str">
        <f t="shared" si="4"/>
        <v>○</v>
      </c>
      <c r="AF72" s="209" t="s">
        <v>1009</v>
      </c>
      <c r="AG72" s="210" t="s">
        <v>1010</v>
      </c>
      <c r="AH72" s="210" t="s">
        <v>1179</v>
      </c>
      <c r="AI72" s="212" t="s">
        <v>1179</v>
      </c>
      <c r="AJ72" s="212"/>
      <c r="AK72" s="208" t="str">
        <f t="shared" si="5"/>
        <v>-</v>
      </c>
      <c r="AL72" s="209" t="s">
        <v>1022</v>
      </c>
      <c r="AM72" s="210"/>
      <c r="AN72" s="210"/>
      <c r="AO72" s="212"/>
      <c r="AP72" s="212"/>
      <c r="AQ72" s="208" t="str">
        <f t="shared" si="6"/>
        <v>-</v>
      </c>
      <c r="AR72" s="209" t="s">
        <v>1022</v>
      </c>
      <c r="AS72" s="210"/>
      <c r="AT72" s="210"/>
      <c r="AU72" s="212"/>
      <c r="AV72" s="212"/>
      <c r="AW72" s="208" t="str">
        <f t="shared" si="7"/>
        <v>○</v>
      </c>
      <c r="AX72" s="209" t="s">
        <v>1009</v>
      </c>
      <c r="AY72" s="210" t="s">
        <v>1010</v>
      </c>
      <c r="AZ72" s="210" t="s">
        <v>1180</v>
      </c>
      <c r="BA72" s="212" t="s">
        <v>1180</v>
      </c>
      <c r="BB72" s="212"/>
    </row>
    <row r="73" spans="3:54" ht="112.5">
      <c r="C73" s="204" t="s">
        <v>1181</v>
      </c>
      <c r="D73" s="205" t="s">
        <v>1182</v>
      </c>
      <c r="E73" s="206" t="s">
        <v>1020</v>
      </c>
      <c r="F73" s="207" t="str">
        <f t="shared" si="8"/>
        <v>○</v>
      </c>
      <c r="G73" s="208" t="str">
        <f t="shared" si="0"/>
        <v>-</v>
      </c>
      <c r="H73" s="209" t="s">
        <v>1022</v>
      </c>
      <c r="I73" s="210"/>
      <c r="J73" s="210"/>
      <c r="K73" s="212"/>
      <c r="L73" s="212"/>
      <c r="M73" s="208" t="str">
        <f t="shared" si="1"/>
        <v>-</v>
      </c>
      <c r="N73" s="209" t="s">
        <v>1022</v>
      </c>
      <c r="O73" s="210" t="s">
        <v>1103</v>
      </c>
      <c r="P73" s="220" t="s">
        <v>1183</v>
      </c>
      <c r="Q73" s="212" t="s">
        <v>1021</v>
      </c>
      <c r="R73" s="212"/>
      <c r="S73" s="208" t="str">
        <f t="shared" si="2"/>
        <v>-</v>
      </c>
      <c r="T73" s="209" t="s">
        <v>1022</v>
      </c>
      <c r="U73" s="210"/>
      <c r="V73" s="210"/>
      <c r="W73" s="212"/>
      <c r="X73" s="212"/>
      <c r="Y73" s="208" t="str">
        <f t="shared" si="3"/>
        <v>-</v>
      </c>
      <c r="Z73" s="209" t="s">
        <v>1022</v>
      </c>
      <c r="AA73" s="210"/>
      <c r="AB73" s="210"/>
      <c r="AC73" s="212"/>
      <c r="AD73" s="212"/>
      <c r="AE73" s="208" t="str">
        <f t="shared" si="4"/>
        <v>-</v>
      </c>
      <c r="AF73" s="209" t="s">
        <v>1022</v>
      </c>
      <c r="AG73" s="210" t="s">
        <v>1103</v>
      </c>
      <c r="AH73" s="220" t="s">
        <v>1183</v>
      </c>
      <c r="AI73" s="212" t="s">
        <v>1021</v>
      </c>
      <c r="AJ73" s="212"/>
      <c r="AK73" s="208" t="str">
        <f t="shared" si="5"/>
        <v>-</v>
      </c>
      <c r="AL73" s="209" t="s">
        <v>1022</v>
      </c>
      <c r="AM73" s="210"/>
      <c r="AN73" s="210"/>
      <c r="AO73" s="212"/>
      <c r="AP73" s="212"/>
      <c r="AQ73" s="208" t="str">
        <f t="shared" si="6"/>
        <v>-</v>
      </c>
      <c r="AR73" s="209" t="s">
        <v>1022</v>
      </c>
      <c r="AS73" s="210"/>
      <c r="AT73" s="210"/>
      <c r="AU73" s="212"/>
      <c r="AV73" s="212"/>
      <c r="AW73" s="208" t="str">
        <f t="shared" si="7"/>
        <v>-</v>
      </c>
      <c r="AX73" s="209" t="s">
        <v>1022</v>
      </c>
      <c r="AY73" s="210" t="s">
        <v>1103</v>
      </c>
      <c r="AZ73" s="220" t="s">
        <v>1106</v>
      </c>
      <c r="BA73" s="212" t="s">
        <v>1107</v>
      </c>
      <c r="BB73" s="212"/>
    </row>
    <row r="74" spans="3:54" ht="11.25">
      <c r="C74" s="204" t="s">
        <v>1184</v>
      </c>
      <c r="D74" s="205" t="s">
        <v>1185</v>
      </c>
      <c r="E74" s="206" t="s">
        <v>1020</v>
      </c>
      <c r="F74" s="207" t="str">
        <f t="shared" si="8"/>
        <v>○</v>
      </c>
      <c r="G74" s="208" t="str">
        <f t="shared" si="0"/>
        <v>-</v>
      </c>
      <c r="H74" s="209" t="s">
        <v>1022</v>
      </c>
      <c r="I74" s="210"/>
      <c r="J74" s="210"/>
      <c r="K74" s="212"/>
      <c r="L74" s="212"/>
      <c r="M74" s="208" t="str">
        <f t="shared" si="1"/>
        <v>○</v>
      </c>
      <c r="N74" s="209" t="s">
        <v>1009</v>
      </c>
      <c r="O74" s="210" t="s">
        <v>1010</v>
      </c>
      <c r="P74" s="210" t="s">
        <v>1111</v>
      </c>
      <c r="Q74" s="212" t="s">
        <v>1111</v>
      </c>
      <c r="R74" s="212"/>
      <c r="S74" s="208" t="str">
        <f t="shared" si="2"/>
        <v>-</v>
      </c>
      <c r="T74" s="209" t="s">
        <v>1022</v>
      </c>
      <c r="U74" s="210"/>
      <c r="V74" s="210"/>
      <c r="W74" s="212"/>
      <c r="X74" s="212"/>
      <c r="Y74" s="208" t="str">
        <f t="shared" si="3"/>
        <v>-</v>
      </c>
      <c r="Z74" s="209" t="s">
        <v>1022</v>
      </c>
      <c r="AA74" s="210"/>
      <c r="AB74" s="210"/>
      <c r="AC74" s="212"/>
      <c r="AD74" s="212"/>
      <c r="AE74" s="208" t="str">
        <f t="shared" si="4"/>
        <v>○</v>
      </c>
      <c r="AF74" s="209" t="s">
        <v>1009</v>
      </c>
      <c r="AG74" s="210" t="s">
        <v>1010</v>
      </c>
      <c r="AH74" s="210" t="s">
        <v>1111</v>
      </c>
      <c r="AI74" s="212" t="s">
        <v>1111</v>
      </c>
      <c r="AJ74" s="212"/>
      <c r="AK74" s="208" t="str">
        <f t="shared" si="5"/>
        <v>-</v>
      </c>
      <c r="AL74" s="209" t="s">
        <v>1022</v>
      </c>
      <c r="AM74" s="210"/>
      <c r="AN74" s="210"/>
      <c r="AO74" s="212"/>
      <c r="AP74" s="212"/>
      <c r="AQ74" s="208" t="str">
        <f t="shared" si="6"/>
        <v>-</v>
      </c>
      <c r="AR74" s="209" t="s">
        <v>1022</v>
      </c>
      <c r="AS74" s="210"/>
      <c r="AT74" s="210"/>
      <c r="AU74" s="212"/>
      <c r="AV74" s="212"/>
      <c r="AW74" s="208" t="str">
        <f t="shared" si="7"/>
        <v>○</v>
      </c>
      <c r="AX74" s="209" t="s">
        <v>1009</v>
      </c>
      <c r="AY74" s="210" t="s">
        <v>1010</v>
      </c>
      <c r="AZ74" s="210" t="s">
        <v>1112</v>
      </c>
      <c r="BA74" s="212" t="s">
        <v>1112</v>
      </c>
      <c r="BB74" s="212"/>
    </row>
    <row r="75" spans="3:54" ht="11.25">
      <c r="C75" s="204" t="s">
        <v>1186</v>
      </c>
      <c r="D75" s="205" t="s">
        <v>1187</v>
      </c>
      <c r="E75" s="206" t="s">
        <v>1020</v>
      </c>
      <c r="F75" s="207" t="str">
        <f t="shared" si="8"/>
        <v>○</v>
      </c>
      <c r="G75" s="208" t="str">
        <f t="shared" si="0"/>
        <v>-</v>
      </c>
      <c r="H75" s="209" t="s">
        <v>1022</v>
      </c>
      <c r="I75" s="210"/>
      <c r="J75" s="210"/>
      <c r="K75" s="212"/>
      <c r="L75" s="212"/>
      <c r="M75" s="208" t="str">
        <f t="shared" si="1"/>
        <v>○</v>
      </c>
      <c r="N75" s="209" t="s">
        <v>1009</v>
      </c>
      <c r="O75" s="210" t="s">
        <v>1010</v>
      </c>
      <c r="P75" s="210" t="s">
        <v>1115</v>
      </c>
      <c r="Q75" s="212" t="s">
        <v>1115</v>
      </c>
      <c r="R75" s="212"/>
      <c r="S75" s="208" t="str">
        <f t="shared" si="2"/>
        <v>-</v>
      </c>
      <c r="T75" s="209" t="s">
        <v>1022</v>
      </c>
      <c r="U75" s="210"/>
      <c r="V75" s="210"/>
      <c r="W75" s="212"/>
      <c r="X75" s="212"/>
      <c r="Y75" s="208" t="str">
        <f t="shared" si="3"/>
        <v>-</v>
      </c>
      <c r="Z75" s="209" t="s">
        <v>1022</v>
      </c>
      <c r="AA75" s="210"/>
      <c r="AB75" s="210"/>
      <c r="AC75" s="212"/>
      <c r="AD75" s="212"/>
      <c r="AE75" s="208" t="str">
        <f t="shared" si="4"/>
        <v>○</v>
      </c>
      <c r="AF75" s="209" t="s">
        <v>1009</v>
      </c>
      <c r="AG75" s="210" t="s">
        <v>1010</v>
      </c>
      <c r="AH75" s="210" t="s">
        <v>1115</v>
      </c>
      <c r="AI75" s="212" t="s">
        <v>1115</v>
      </c>
      <c r="AJ75" s="212"/>
      <c r="AK75" s="208" t="str">
        <f t="shared" si="5"/>
        <v>-</v>
      </c>
      <c r="AL75" s="209" t="s">
        <v>1022</v>
      </c>
      <c r="AM75" s="210"/>
      <c r="AN75" s="210"/>
      <c r="AO75" s="212"/>
      <c r="AP75" s="212"/>
      <c r="AQ75" s="208" t="str">
        <f t="shared" si="6"/>
        <v>-</v>
      </c>
      <c r="AR75" s="209" t="s">
        <v>1022</v>
      </c>
      <c r="AS75" s="210"/>
      <c r="AT75" s="210"/>
      <c r="AU75" s="212"/>
      <c r="AV75" s="212"/>
      <c r="AW75" s="208" t="str">
        <f t="shared" si="7"/>
        <v>○</v>
      </c>
      <c r="AX75" s="209" t="s">
        <v>1009</v>
      </c>
      <c r="AY75" s="210" t="s">
        <v>1010</v>
      </c>
      <c r="AZ75" s="210" t="s">
        <v>1115</v>
      </c>
      <c r="BA75" s="212" t="s">
        <v>1115</v>
      </c>
      <c r="BB75" s="212"/>
    </row>
    <row r="76" spans="3:54" ht="11.25">
      <c r="C76" s="204" t="s">
        <v>1188</v>
      </c>
      <c r="D76" s="205" t="s">
        <v>1189</v>
      </c>
      <c r="E76" s="206" t="s">
        <v>1020</v>
      </c>
      <c r="F76" s="207" t="str">
        <f t="shared" si="8"/>
        <v>○</v>
      </c>
      <c r="G76" s="208" t="str">
        <f t="shared" si="0"/>
        <v>-</v>
      </c>
      <c r="H76" s="209" t="s">
        <v>1022</v>
      </c>
      <c r="I76" s="210"/>
      <c r="J76" s="210"/>
      <c r="K76" s="212"/>
      <c r="L76" s="212"/>
      <c r="M76" s="208" t="str">
        <f t="shared" si="1"/>
        <v>○</v>
      </c>
      <c r="N76" s="209" t="s">
        <v>1009</v>
      </c>
      <c r="O76" s="210" t="s">
        <v>1010</v>
      </c>
      <c r="P76" s="210" t="s">
        <v>1118</v>
      </c>
      <c r="Q76" s="212" t="s">
        <v>1118</v>
      </c>
      <c r="R76" s="212"/>
      <c r="S76" s="208" t="str">
        <f t="shared" si="2"/>
        <v>-</v>
      </c>
      <c r="T76" s="209" t="s">
        <v>1022</v>
      </c>
      <c r="U76" s="210"/>
      <c r="V76" s="210"/>
      <c r="W76" s="212"/>
      <c r="X76" s="212"/>
      <c r="Y76" s="208" t="str">
        <f t="shared" si="3"/>
        <v>-</v>
      </c>
      <c r="Z76" s="209" t="s">
        <v>1022</v>
      </c>
      <c r="AA76" s="210"/>
      <c r="AB76" s="210"/>
      <c r="AC76" s="212"/>
      <c r="AD76" s="212"/>
      <c r="AE76" s="208" t="str">
        <f t="shared" si="4"/>
        <v>○</v>
      </c>
      <c r="AF76" s="209" t="s">
        <v>1009</v>
      </c>
      <c r="AG76" s="210" t="s">
        <v>1010</v>
      </c>
      <c r="AH76" s="210" t="s">
        <v>1118</v>
      </c>
      <c r="AI76" s="212" t="s">
        <v>1118</v>
      </c>
      <c r="AJ76" s="212"/>
      <c r="AK76" s="208" t="str">
        <f t="shared" si="5"/>
        <v>-</v>
      </c>
      <c r="AL76" s="209" t="s">
        <v>1022</v>
      </c>
      <c r="AM76" s="210"/>
      <c r="AN76" s="210"/>
      <c r="AO76" s="212"/>
      <c r="AP76" s="212"/>
      <c r="AQ76" s="208" t="str">
        <f t="shared" si="6"/>
        <v>-</v>
      </c>
      <c r="AR76" s="209" t="s">
        <v>1022</v>
      </c>
      <c r="AS76" s="210"/>
      <c r="AT76" s="210"/>
      <c r="AU76" s="212"/>
      <c r="AV76" s="212"/>
      <c r="AW76" s="208" t="str">
        <f t="shared" si="7"/>
        <v>○</v>
      </c>
      <c r="AX76" s="209" t="s">
        <v>1009</v>
      </c>
      <c r="AY76" s="210" t="s">
        <v>1010</v>
      </c>
      <c r="AZ76" s="210" t="s">
        <v>1118</v>
      </c>
      <c r="BA76" s="212" t="s">
        <v>1118</v>
      </c>
      <c r="BB76" s="212"/>
    </row>
    <row r="77" spans="3:54" ht="11.25">
      <c r="C77" s="204" t="s">
        <v>1190</v>
      </c>
      <c r="D77" s="205" t="s">
        <v>1191</v>
      </c>
      <c r="E77" s="206" t="s">
        <v>1020</v>
      </c>
      <c r="F77" s="207" t="str">
        <f t="shared" si="8"/>
        <v>○</v>
      </c>
      <c r="G77" s="208" t="str">
        <f t="shared" si="0"/>
        <v>-</v>
      </c>
      <c r="H77" s="209" t="s">
        <v>1022</v>
      </c>
      <c r="I77" s="210"/>
      <c r="J77" s="210"/>
      <c r="K77" s="212"/>
      <c r="L77" s="212"/>
      <c r="M77" s="208" t="str">
        <f t="shared" si="1"/>
        <v>○</v>
      </c>
      <c r="N77" s="209" t="s">
        <v>1009</v>
      </c>
      <c r="O77" s="210" t="s">
        <v>1010</v>
      </c>
      <c r="P77" s="210" t="s">
        <v>1121</v>
      </c>
      <c r="Q77" s="212" t="s">
        <v>1121</v>
      </c>
      <c r="R77" s="212"/>
      <c r="S77" s="208" t="str">
        <f t="shared" si="2"/>
        <v>-</v>
      </c>
      <c r="T77" s="209" t="s">
        <v>1022</v>
      </c>
      <c r="U77" s="210"/>
      <c r="V77" s="210"/>
      <c r="W77" s="212"/>
      <c r="X77" s="212"/>
      <c r="Y77" s="208" t="str">
        <f t="shared" si="3"/>
        <v>-</v>
      </c>
      <c r="Z77" s="209" t="s">
        <v>1022</v>
      </c>
      <c r="AA77" s="210"/>
      <c r="AB77" s="210"/>
      <c r="AC77" s="212"/>
      <c r="AD77" s="212"/>
      <c r="AE77" s="208" t="str">
        <f t="shared" si="4"/>
        <v>○</v>
      </c>
      <c r="AF77" s="209" t="s">
        <v>1009</v>
      </c>
      <c r="AG77" s="210" t="s">
        <v>1010</v>
      </c>
      <c r="AH77" s="210" t="s">
        <v>1121</v>
      </c>
      <c r="AI77" s="212" t="s">
        <v>1121</v>
      </c>
      <c r="AJ77" s="212"/>
      <c r="AK77" s="208" t="str">
        <f t="shared" si="5"/>
        <v>-</v>
      </c>
      <c r="AL77" s="209" t="s">
        <v>1022</v>
      </c>
      <c r="AM77" s="210"/>
      <c r="AN77" s="210"/>
      <c r="AO77" s="212"/>
      <c r="AP77" s="212"/>
      <c r="AQ77" s="208" t="str">
        <f t="shared" si="6"/>
        <v>-</v>
      </c>
      <c r="AR77" s="209" t="s">
        <v>1022</v>
      </c>
      <c r="AS77" s="210"/>
      <c r="AT77" s="210"/>
      <c r="AU77" s="212"/>
      <c r="AV77" s="212"/>
      <c r="AW77" s="208" t="str">
        <f t="shared" si="7"/>
        <v>○</v>
      </c>
      <c r="AX77" s="209" t="s">
        <v>1009</v>
      </c>
      <c r="AY77" s="210" t="s">
        <v>1010</v>
      </c>
      <c r="AZ77" s="210" t="s">
        <v>1121</v>
      </c>
      <c r="BA77" s="212" t="s">
        <v>1121</v>
      </c>
      <c r="BB77" s="212"/>
    </row>
    <row r="78" spans="3:54" ht="11.25">
      <c r="C78" s="204" t="s">
        <v>1192</v>
      </c>
      <c r="D78" s="205" t="s">
        <v>1193</v>
      </c>
      <c r="E78" s="206" t="s">
        <v>1020</v>
      </c>
      <c r="F78" s="207" t="str">
        <f t="shared" si="8"/>
        <v>○</v>
      </c>
      <c r="G78" s="208" t="str">
        <f t="shared" si="0"/>
        <v>-</v>
      </c>
      <c r="H78" s="209" t="s">
        <v>1022</v>
      </c>
      <c r="I78" s="210"/>
      <c r="J78" s="210"/>
      <c r="K78" s="212"/>
      <c r="L78" s="212"/>
      <c r="M78" s="208" t="str">
        <f t="shared" si="1"/>
        <v>○</v>
      </c>
      <c r="N78" s="209" t="s">
        <v>1009</v>
      </c>
      <c r="O78" s="210" t="s">
        <v>1010</v>
      </c>
      <c r="P78" s="210" t="s">
        <v>1124</v>
      </c>
      <c r="Q78" s="212" t="s">
        <v>1124</v>
      </c>
      <c r="R78" s="212"/>
      <c r="S78" s="208" t="str">
        <f t="shared" si="2"/>
        <v>-</v>
      </c>
      <c r="T78" s="209" t="s">
        <v>1022</v>
      </c>
      <c r="U78" s="210"/>
      <c r="V78" s="210"/>
      <c r="W78" s="212"/>
      <c r="X78" s="212"/>
      <c r="Y78" s="208" t="str">
        <f t="shared" si="3"/>
        <v>-</v>
      </c>
      <c r="Z78" s="209" t="s">
        <v>1022</v>
      </c>
      <c r="AA78" s="210"/>
      <c r="AB78" s="210"/>
      <c r="AC78" s="212"/>
      <c r="AD78" s="212"/>
      <c r="AE78" s="208" t="str">
        <f t="shared" si="4"/>
        <v>○</v>
      </c>
      <c r="AF78" s="209" t="s">
        <v>1009</v>
      </c>
      <c r="AG78" s="210" t="s">
        <v>1010</v>
      </c>
      <c r="AH78" s="210" t="s">
        <v>1124</v>
      </c>
      <c r="AI78" s="212" t="s">
        <v>1124</v>
      </c>
      <c r="AJ78" s="212"/>
      <c r="AK78" s="208" t="str">
        <f t="shared" si="5"/>
        <v>-</v>
      </c>
      <c r="AL78" s="209" t="s">
        <v>1022</v>
      </c>
      <c r="AM78" s="210"/>
      <c r="AN78" s="210"/>
      <c r="AO78" s="212"/>
      <c r="AP78" s="212"/>
      <c r="AQ78" s="208" t="str">
        <f t="shared" si="6"/>
        <v>-</v>
      </c>
      <c r="AR78" s="209" t="s">
        <v>1022</v>
      </c>
      <c r="AS78" s="210"/>
      <c r="AT78" s="210"/>
      <c r="AU78" s="212"/>
      <c r="AV78" s="212"/>
      <c r="AW78" s="208" t="str">
        <f t="shared" si="7"/>
        <v>○</v>
      </c>
      <c r="AX78" s="209" t="s">
        <v>1009</v>
      </c>
      <c r="AY78" s="210" t="s">
        <v>1010</v>
      </c>
      <c r="AZ78" s="210" t="s">
        <v>1124</v>
      </c>
      <c r="BA78" s="212" t="s">
        <v>1124</v>
      </c>
      <c r="BB78" s="212"/>
    </row>
    <row r="79" spans="3:54" ht="11.25">
      <c r="C79" s="204" t="s">
        <v>1194</v>
      </c>
      <c r="D79" s="205" t="s">
        <v>1195</v>
      </c>
      <c r="E79" s="206" t="s">
        <v>1020</v>
      </c>
      <c r="F79" s="207" t="str">
        <f t="shared" si="8"/>
        <v>○</v>
      </c>
      <c r="G79" s="208" t="str">
        <f t="shared" si="0"/>
        <v>-</v>
      </c>
      <c r="H79" s="209" t="s">
        <v>1022</v>
      </c>
      <c r="I79" s="210"/>
      <c r="J79" s="210" t="s">
        <v>1066</v>
      </c>
      <c r="K79" s="212"/>
      <c r="L79" s="212"/>
      <c r="M79" s="208" t="str">
        <f t="shared" si="1"/>
        <v>○</v>
      </c>
      <c r="N79" s="209" t="s">
        <v>1009</v>
      </c>
      <c r="O79" s="210" t="s">
        <v>1014</v>
      </c>
      <c r="P79" s="210" t="s">
        <v>1196</v>
      </c>
      <c r="Q79" s="212" t="s">
        <v>1196</v>
      </c>
      <c r="R79" s="212"/>
      <c r="S79" s="208" t="str">
        <f t="shared" si="2"/>
        <v>-</v>
      </c>
      <c r="T79" s="209" t="s">
        <v>1022</v>
      </c>
      <c r="U79" s="210"/>
      <c r="V79" s="210" t="s">
        <v>1066</v>
      </c>
      <c r="W79" s="212"/>
      <c r="X79" s="212"/>
      <c r="Y79" s="208" t="str">
        <f t="shared" si="3"/>
        <v>-</v>
      </c>
      <c r="Z79" s="209" t="s">
        <v>1022</v>
      </c>
      <c r="AA79" s="210"/>
      <c r="AB79" s="210" t="s">
        <v>1066</v>
      </c>
      <c r="AC79" s="212"/>
      <c r="AD79" s="212"/>
      <c r="AE79" s="208" t="str">
        <f t="shared" si="4"/>
        <v>○</v>
      </c>
      <c r="AF79" s="209" t="s">
        <v>1009</v>
      </c>
      <c r="AG79" s="210" t="s">
        <v>1014</v>
      </c>
      <c r="AH79" s="210" t="s">
        <v>1197</v>
      </c>
      <c r="AI79" s="212" t="s">
        <v>1197</v>
      </c>
      <c r="AJ79" s="212"/>
      <c r="AK79" s="208" t="str">
        <f t="shared" si="5"/>
        <v>-</v>
      </c>
      <c r="AL79" s="209" t="s">
        <v>1022</v>
      </c>
      <c r="AM79" s="210"/>
      <c r="AN79" s="210" t="s">
        <v>1066</v>
      </c>
      <c r="AO79" s="212"/>
      <c r="AP79" s="212"/>
      <c r="AQ79" s="208" t="str">
        <f t="shared" si="6"/>
        <v>-</v>
      </c>
      <c r="AR79" s="209" t="s">
        <v>1022</v>
      </c>
      <c r="AS79" s="210"/>
      <c r="AT79" s="210" t="s">
        <v>1066</v>
      </c>
      <c r="AU79" s="212"/>
      <c r="AV79" s="212"/>
      <c r="AW79" s="208" t="str">
        <f t="shared" si="7"/>
        <v>○</v>
      </c>
      <c r="AX79" s="209" t="s">
        <v>1009</v>
      </c>
      <c r="AY79" s="210" t="s">
        <v>1014</v>
      </c>
      <c r="AZ79" s="210" t="s">
        <v>1131</v>
      </c>
      <c r="BA79" s="212" t="s">
        <v>1131</v>
      </c>
      <c r="BB79" s="212"/>
    </row>
    <row r="80" spans="3:54" ht="11.25">
      <c r="C80" s="204" t="s">
        <v>1198</v>
      </c>
      <c r="D80" s="205" t="s">
        <v>1199</v>
      </c>
      <c r="E80" s="206" t="s">
        <v>1020</v>
      </c>
      <c r="F80" s="207" t="str">
        <f t="shared" si="8"/>
        <v>○</v>
      </c>
      <c r="G80" s="208" t="str">
        <f t="shared" si="0"/>
        <v>-</v>
      </c>
      <c r="H80" s="209" t="s">
        <v>1022</v>
      </c>
      <c r="I80" s="210"/>
      <c r="J80" s="210"/>
      <c r="K80" s="212"/>
      <c r="L80" s="212"/>
      <c r="M80" s="208" t="str">
        <f t="shared" si="1"/>
        <v>○</v>
      </c>
      <c r="N80" s="209" t="s">
        <v>1009</v>
      </c>
      <c r="O80" s="210" t="s">
        <v>1047</v>
      </c>
      <c r="P80" s="210" t="str">
        <f>R80</f>
        <v>消込参照06A</v>
      </c>
      <c r="Q80" s="212" t="s">
        <v>1134</v>
      </c>
      <c r="R80" s="214" t="s">
        <v>1134</v>
      </c>
      <c r="S80" s="208" t="str">
        <f t="shared" si="2"/>
        <v>-</v>
      </c>
      <c r="T80" s="209" t="s">
        <v>1022</v>
      </c>
      <c r="U80" s="210"/>
      <c r="V80" s="210"/>
      <c r="W80" s="212"/>
      <c r="X80" s="212"/>
      <c r="Y80" s="208" t="str">
        <f t="shared" si="3"/>
        <v>-</v>
      </c>
      <c r="Z80" s="209" t="s">
        <v>1022</v>
      </c>
      <c r="AA80" s="210"/>
      <c r="AB80" s="210"/>
      <c r="AC80" s="212"/>
      <c r="AD80" s="212"/>
      <c r="AE80" s="208" t="str">
        <f t="shared" si="4"/>
        <v>○</v>
      </c>
      <c r="AF80" s="209" t="s">
        <v>1009</v>
      </c>
      <c r="AG80" s="210" t="s">
        <v>1047</v>
      </c>
      <c r="AH80" s="210" t="str">
        <f>AJ80</f>
        <v>消込参照06A</v>
      </c>
      <c r="AI80" s="212" t="s">
        <v>1134</v>
      </c>
      <c r="AJ80" s="212" t="s">
        <v>1134</v>
      </c>
      <c r="AK80" s="208" t="str">
        <f t="shared" si="5"/>
        <v>-</v>
      </c>
      <c r="AL80" s="209" t="s">
        <v>1022</v>
      </c>
      <c r="AM80" s="210"/>
      <c r="AN80" s="210"/>
      <c r="AO80" s="212"/>
      <c r="AP80" s="212"/>
      <c r="AQ80" s="208" t="str">
        <f t="shared" si="6"/>
        <v>-</v>
      </c>
      <c r="AR80" s="209" t="s">
        <v>1022</v>
      </c>
      <c r="AS80" s="210"/>
      <c r="AT80" s="210"/>
      <c r="AU80" s="212"/>
      <c r="AV80" s="212"/>
      <c r="AW80" s="208" t="str">
        <f t="shared" si="7"/>
        <v>○</v>
      </c>
      <c r="AX80" s="209" t="s">
        <v>1009</v>
      </c>
      <c r="AY80" s="210" t="s">
        <v>1047</v>
      </c>
      <c r="AZ80" s="210" t="str">
        <f>BB80</f>
        <v>消込参照06A</v>
      </c>
      <c r="BA80" s="212" t="s">
        <v>1134</v>
      </c>
      <c r="BB80" s="212" t="s">
        <v>1134</v>
      </c>
    </row>
    <row r="81" spans="3:54" ht="11.25">
      <c r="C81" s="204" t="s">
        <v>1200</v>
      </c>
      <c r="D81" s="205" t="s">
        <v>1201</v>
      </c>
      <c r="E81" s="206" t="s">
        <v>1020</v>
      </c>
      <c r="F81" s="207" t="str">
        <f t="shared" si="8"/>
        <v>○</v>
      </c>
      <c r="G81" s="208" t="str">
        <f t="shared" si="0"/>
        <v>-</v>
      </c>
      <c r="H81" s="209" t="s">
        <v>1022</v>
      </c>
      <c r="I81" s="210"/>
      <c r="J81" s="210"/>
      <c r="K81" s="212"/>
      <c r="L81" s="212"/>
      <c r="M81" s="208" t="str">
        <f t="shared" si="1"/>
        <v>○</v>
      </c>
      <c r="N81" s="209" t="s">
        <v>1009</v>
      </c>
      <c r="O81" s="210" t="s">
        <v>1022</v>
      </c>
      <c r="P81" s="210"/>
      <c r="Q81" s="212"/>
      <c r="R81" s="212"/>
      <c r="S81" s="208" t="str">
        <f t="shared" si="2"/>
        <v>-</v>
      </c>
      <c r="T81" s="209" t="s">
        <v>1022</v>
      </c>
      <c r="U81" s="210"/>
      <c r="V81" s="210"/>
      <c r="W81" s="212"/>
      <c r="X81" s="212"/>
      <c r="Y81" s="208" t="str">
        <f t="shared" si="3"/>
        <v>-</v>
      </c>
      <c r="Z81" s="209" t="s">
        <v>1022</v>
      </c>
      <c r="AA81" s="210"/>
      <c r="AB81" s="210"/>
      <c r="AC81" s="212"/>
      <c r="AD81" s="212"/>
      <c r="AE81" s="208" t="str">
        <f t="shared" si="4"/>
        <v>○</v>
      </c>
      <c r="AF81" s="209" t="s">
        <v>1009</v>
      </c>
      <c r="AG81" s="210" t="s">
        <v>1022</v>
      </c>
      <c r="AH81" s="210"/>
      <c r="AI81" s="212"/>
      <c r="AJ81" s="212"/>
      <c r="AK81" s="208" t="str">
        <f t="shared" si="5"/>
        <v>-</v>
      </c>
      <c r="AL81" s="209" t="s">
        <v>1022</v>
      </c>
      <c r="AM81" s="210"/>
      <c r="AN81" s="210"/>
      <c r="AO81" s="212"/>
      <c r="AP81" s="212"/>
      <c r="AQ81" s="208" t="str">
        <f t="shared" si="6"/>
        <v>-</v>
      </c>
      <c r="AR81" s="209" t="s">
        <v>1022</v>
      </c>
      <c r="AS81" s="210"/>
      <c r="AT81" s="210"/>
      <c r="AU81" s="212"/>
      <c r="AV81" s="212"/>
      <c r="AW81" s="208" t="str">
        <f t="shared" si="7"/>
        <v>○</v>
      </c>
      <c r="AX81" s="209" t="s">
        <v>1009</v>
      </c>
      <c r="AY81" s="210" t="s">
        <v>1022</v>
      </c>
      <c r="AZ81" s="210"/>
      <c r="BA81" s="212"/>
      <c r="BB81" s="212"/>
    </row>
    <row r="82" spans="3:54" ht="11.25">
      <c r="C82" s="204" t="s">
        <v>1202</v>
      </c>
      <c r="D82" s="205" t="s">
        <v>1203</v>
      </c>
      <c r="E82" s="206" t="s">
        <v>1020</v>
      </c>
      <c r="F82" s="207" t="str">
        <f t="shared" si="8"/>
        <v>○</v>
      </c>
      <c r="G82" s="208" t="str">
        <f t="shared" si="0"/>
        <v>-</v>
      </c>
      <c r="H82" s="209" t="s">
        <v>1022</v>
      </c>
      <c r="I82" s="210"/>
      <c r="J82" s="210"/>
      <c r="K82" s="212"/>
      <c r="L82" s="212"/>
      <c r="M82" s="208" t="str">
        <f t="shared" si="1"/>
        <v>○</v>
      </c>
      <c r="N82" s="209" t="s">
        <v>1009</v>
      </c>
      <c r="O82" s="210" t="s">
        <v>1022</v>
      </c>
      <c r="P82" s="210"/>
      <c r="Q82" s="212"/>
      <c r="R82" s="212"/>
      <c r="S82" s="208" t="str">
        <f t="shared" si="2"/>
        <v>-</v>
      </c>
      <c r="T82" s="209" t="s">
        <v>1022</v>
      </c>
      <c r="U82" s="210"/>
      <c r="V82" s="210"/>
      <c r="W82" s="212"/>
      <c r="X82" s="212"/>
      <c r="Y82" s="208" t="str">
        <f t="shared" si="3"/>
        <v>-</v>
      </c>
      <c r="Z82" s="209" t="s">
        <v>1022</v>
      </c>
      <c r="AA82" s="210"/>
      <c r="AB82" s="210"/>
      <c r="AC82" s="212"/>
      <c r="AD82" s="212"/>
      <c r="AE82" s="208" t="str">
        <f t="shared" si="4"/>
        <v>○</v>
      </c>
      <c r="AF82" s="209" t="s">
        <v>1009</v>
      </c>
      <c r="AG82" s="210" t="s">
        <v>1022</v>
      </c>
      <c r="AH82" s="210"/>
      <c r="AI82" s="212"/>
      <c r="AJ82" s="212"/>
      <c r="AK82" s="208" t="str">
        <f t="shared" si="5"/>
        <v>-</v>
      </c>
      <c r="AL82" s="209" t="s">
        <v>1022</v>
      </c>
      <c r="AM82" s="210"/>
      <c r="AN82" s="210"/>
      <c r="AO82" s="212"/>
      <c r="AP82" s="212"/>
      <c r="AQ82" s="208" t="str">
        <f t="shared" si="6"/>
        <v>-</v>
      </c>
      <c r="AR82" s="209" t="s">
        <v>1022</v>
      </c>
      <c r="AS82" s="210"/>
      <c r="AT82" s="210"/>
      <c r="AU82" s="212"/>
      <c r="AV82" s="212"/>
      <c r="AW82" s="208" t="str">
        <f t="shared" si="7"/>
        <v>○</v>
      </c>
      <c r="AX82" s="209" t="s">
        <v>1009</v>
      </c>
      <c r="AY82" s="210" t="s">
        <v>1022</v>
      </c>
      <c r="AZ82" s="210"/>
      <c r="BA82" s="212"/>
      <c r="BB82" s="212"/>
    </row>
    <row r="83" spans="3:54" ht="11.25">
      <c r="C83" s="204" t="s">
        <v>1204</v>
      </c>
      <c r="D83" s="205" t="s">
        <v>1205</v>
      </c>
      <c r="E83" s="206" t="s">
        <v>1020</v>
      </c>
      <c r="F83" s="216" t="str">
        <f t="shared" si="8"/>
        <v>×</v>
      </c>
      <c r="G83" s="208" t="str">
        <f t="shared" si="0"/>
        <v>-</v>
      </c>
      <c r="H83" s="209" t="s">
        <v>1022</v>
      </c>
      <c r="I83" s="210"/>
      <c r="J83" s="210"/>
      <c r="K83" s="212"/>
      <c r="L83" s="212"/>
      <c r="M83" s="208" t="str">
        <f t="shared" si="1"/>
        <v>×</v>
      </c>
      <c r="N83" s="209" t="s">
        <v>1009</v>
      </c>
      <c r="O83" s="210" t="s">
        <v>1047</v>
      </c>
      <c r="P83" s="210" t="str">
        <f>R83</f>
        <v>2017/12/13</v>
      </c>
      <c r="Q83" s="218" t="s">
        <v>1141</v>
      </c>
      <c r="R83" s="212" t="s">
        <v>1142</v>
      </c>
      <c r="S83" s="208" t="str">
        <f t="shared" si="2"/>
        <v>-</v>
      </c>
      <c r="T83" s="209" t="s">
        <v>1022</v>
      </c>
      <c r="U83" s="210"/>
      <c r="V83" s="210"/>
      <c r="W83" s="212"/>
      <c r="X83" s="212"/>
      <c r="Y83" s="208" t="str">
        <f t="shared" si="3"/>
        <v>-</v>
      </c>
      <c r="Z83" s="209" t="s">
        <v>1022</v>
      </c>
      <c r="AA83" s="210"/>
      <c r="AB83" s="210"/>
      <c r="AC83" s="212"/>
      <c r="AD83" s="212"/>
      <c r="AE83" s="208" t="str">
        <f t="shared" si="4"/>
        <v>×</v>
      </c>
      <c r="AF83" s="209" t="s">
        <v>1009</v>
      </c>
      <c r="AG83" s="210" t="s">
        <v>1047</v>
      </c>
      <c r="AH83" s="210" t="str">
        <f>AJ83</f>
        <v>2017/12/13</v>
      </c>
      <c r="AI83" s="218" t="s">
        <v>1141</v>
      </c>
      <c r="AJ83" s="212" t="s">
        <v>1142</v>
      </c>
      <c r="AK83" s="208" t="str">
        <f t="shared" si="5"/>
        <v>-</v>
      </c>
      <c r="AL83" s="209" t="s">
        <v>1022</v>
      </c>
      <c r="AM83" s="210"/>
      <c r="AN83" s="210"/>
      <c r="AO83" s="212"/>
      <c r="AP83" s="212"/>
      <c r="AQ83" s="208" t="str">
        <f t="shared" si="6"/>
        <v>-</v>
      </c>
      <c r="AR83" s="209" t="s">
        <v>1022</v>
      </c>
      <c r="AS83" s="210"/>
      <c r="AT83" s="210"/>
      <c r="AU83" s="212"/>
      <c r="AV83" s="212"/>
      <c r="AW83" s="208" t="str">
        <f t="shared" si="7"/>
        <v>×</v>
      </c>
      <c r="AX83" s="209" t="s">
        <v>1009</v>
      </c>
      <c r="AY83" s="210" t="s">
        <v>1047</v>
      </c>
      <c r="AZ83" s="210" t="str">
        <f>BB83</f>
        <v>2017/12/13</v>
      </c>
      <c r="BA83" s="218" t="s">
        <v>1141</v>
      </c>
      <c r="BB83" s="212" t="s">
        <v>1142</v>
      </c>
    </row>
    <row r="84" spans="3:54" ht="22.5">
      <c r="C84" s="204" t="s">
        <v>1206</v>
      </c>
      <c r="D84" s="205" t="s">
        <v>1207</v>
      </c>
      <c r="E84" s="206" t="s">
        <v>1020</v>
      </c>
      <c r="F84" s="207" t="str">
        <f t="shared" si="8"/>
        <v>○</v>
      </c>
      <c r="G84" s="208" t="str">
        <f t="shared" si="0"/>
        <v>-</v>
      </c>
      <c r="H84" s="209" t="s">
        <v>1022</v>
      </c>
      <c r="I84" s="210"/>
      <c r="J84" s="210"/>
      <c r="K84" s="212"/>
      <c r="L84" s="212"/>
      <c r="M84" s="208" t="str">
        <f t="shared" si="1"/>
        <v>○</v>
      </c>
      <c r="N84" s="209" t="s">
        <v>1009</v>
      </c>
      <c r="O84" s="210" t="s">
        <v>1022</v>
      </c>
      <c r="P84" s="210"/>
      <c r="Q84" s="212"/>
      <c r="R84" s="212"/>
      <c r="S84" s="208" t="str">
        <f t="shared" si="2"/>
        <v>-</v>
      </c>
      <c r="T84" s="209" t="s">
        <v>1022</v>
      </c>
      <c r="U84" s="210"/>
      <c r="V84" s="210"/>
      <c r="W84" s="212"/>
      <c r="X84" s="212"/>
      <c r="Y84" s="208" t="str">
        <f t="shared" si="3"/>
        <v>-</v>
      </c>
      <c r="Z84" s="209" t="s">
        <v>1022</v>
      </c>
      <c r="AA84" s="210"/>
      <c r="AB84" s="210"/>
      <c r="AC84" s="212"/>
      <c r="AD84" s="212"/>
      <c r="AE84" s="208" t="str">
        <f t="shared" si="4"/>
        <v>○</v>
      </c>
      <c r="AF84" s="209" t="s">
        <v>1009</v>
      </c>
      <c r="AG84" s="210" t="s">
        <v>1022</v>
      </c>
      <c r="AH84" s="210"/>
      <c r="AI84" s="212"/>
      <c r="AJ84" s="212"/>
      <c r="AK84" s="208" t="str">
        <f t="shared" si="5"/>
        <v>-</v>
      </c>
      <c r="AL84" s="209" t="s">
        <v>1022</v>
      </c>
      <c r="AM84" s="210"/>
      <c r="AN84" s="210"/>
      <c r="AO84" s="212"/>
      <c r="AP84" s="212"/>
      <c r="AQ84" s="208" t="str">
        <f t="shared" si="6"/>
        <v>-</v>
      </c>
      <c r="AR84" s="209" t="s">
        <v>1022</v>
      </c>
      <c r="AS84" s="210"/>
      <c r="AT84" s="210"/>
      <c r="AU84" s="212"/>
      <c r="AV84" s="212"/>
      <c r="AW84" s="208" t="str">
        <f t="shared" si="7"/>
        <v>○</v>
      </c>
      <c r="AX84" s="209" t="s">
        <v>1009</v>
      </c>
      <c r="AY84" s="210" t="s">
        <v>1022</v>
      </c>
      <c r="AZ84" s="210"/>
      <c r="BA84" s="212"/>
      <c r="BB84" s="212"/>
    </row>
    <row r="85" spans="3:54" ht="22.5">
      <c r="C85" s="204" t="s">
        <v>1208</v>
      </c>
      <c r="D85" s="205" t="s">
        <v>1209</v>
      </c>
      <c r="E85" s="206" t="s">
        <v>1020</v>
      </c>
      <c r="F85" s="207" t="str">
        <f t="shared" si="8"/>
        <v>○</v>
      </c>
      <c r="G85" s="208" t="str">
        <f t="shared" si="0"/>
        <v>-</v>
      </c>
      <c r="H85" s="209" t="s">
        <v>1022</v>
      </c>
      <c r="I85" s="210"/>
      <c r="J85" s="210"/>
      <c r="K85" s="212"/>
      <c r="L85" s="212"/>
      <c r="M85" s="208" t="str">
        <f t="shared" si="1"/>
        <v>○</v>
      </c>
      <c r="N85" s="209" t="s">
        <v>1009</v>
      </c>
      <c r="O85" s="210" t="s">
        <v>1022</v>
      </c>
      <c r="P85" s="210"/>
      <c r="Q85" s="212"/>
      <c r="R85" s="212"/>
      <c r="S85" s="208" t="str">
        <f t="shared" si="2"/>
        <v>-</v>
      </c>
      <c r="T85" s="209" t="s">
        <v>1022</v>
      </c>
      <c r="U85" s="210"/>
      <c r="V85" s="210"/>
      <c r="W85" s="212"/>
      <c r="X85" s="212"/>
      <c r="Y85" s="208" t="str">
        <f t="shared" si="3"/>
        <v>-</v>
      </c>
      <c r="Z85" s="209" t="s">
        <v>1022</v>
      </c>
      <c r="AA85" s="210"/>
      <c r="AB85" s="210"/>
      <c r="AC85" s="212"/>
      <c r="AD85" s="212"/>
      <c r="AE85" s="208" t="str">
        <f t="shared" si="4"/>
        <v>○</v>
      </c>
      <c r="AF85" s="209" t="s">
        <v>1009</v>
      </c>
      <c r="AG85" s="210" t="s">
        <v>1022</v>
      </c>
      <c r="AH85" s="210"/>
      <c r="AI85" s="212"/>
      <c r="AJ85" s="212"/>
      <c r="AK85" s="208" t="str">
        <f t="shared" si="5"/>
        <v>-</v>
      </c>
      <c r="AL85" s="209" t="s">
        <v>1022</v>
      </c>
      <c r="AM85" s="210"/>
      <c r="AN85" s="210"/>
      <c r="AO85" s="212"/>
      <c r="AP85" s="212"/>
      <c r="AQ85" s="208" t="str">
        <f t="shared" si="6"/>
        <v>-</v>
      </c>
      <c r="AR85" s="209" t="s">
        <v>1022</v>
      </c>
      <c r="AS85" s="210"/>
      <c r="AT85" s="210"/>
      <c r="AU85" s="212"/>
      <c r="AV85" s="212"/>
      <c r="AW85" s="208" t="str">
        <f t="shared" si="7"/>
        <v>○</v>
      </c>
      <c r="AX85" s="209" t="s">
        <v>1009</v>
      </c>
      <c r="AY85" s="210" t="s">
        <v>1022</v>
      </c>
      <c r="AZ85" s="210"/>
      <c r="BA85" s="212"/>
      <c r="BB85" s="212"/>
    </row>
    <row r="86" spans="3:54" ht="11.25">
      <c r="C86" s="204" t="s">
        <v>1210</v>
      </c>
      <c r="D86" s="205" t="s">
        <v>1211</v>
      </c>
      <c r="E86" s="206" t="s">
        <v>1020</v>
      </c>
      <c r="F86" s="207" t="str">
        <f t="shared" si="8"/>
        <v>○</v>
      </c>
      <c r="G86" s="208" t="str">
        <f t="shared" ref="G86:G106" si="9">IF(H86="○",IF(EXACT(J86,K86),"○","×"),"-")</f>
        <v>-</v>
      </c>
      <c r="H86" s="209" t="s">
        <v>1022</v>
      </c>
      <c r="I86" s="210"/>
      <c r="J86" s="210"/>
      <c r="K86" s="212"/>
      <c r="L86" s="212"/>
      <c r="M86" s="208" t="str">
        <f t="shared" ref="M86:M106" si="10">IF(N86="○",IF(EXACT(P86,Q86),"○","×"),"-")</f>
        <v>○</v>
      </c>
      <c r="N86" s="209" t="s">
        <v>1009</v>
      </c>
      <c r="O86" s="210" t="s">
        <v>1010</v>
      </c>
      <c r="P86" s="210" t="s">
        <v>1150</v>
      </c>
      <c r="Q86" s="212" t="s">
        <v>1150</v>
      </c>
      <c r="R86" s="212"/>
      <c r="S86" s="208" t="str">
        <f t="shared" ref="S86:S106" si="11">IF(T86="○",IF(EXACT(V86,W86),"○","×"),"-")</f>
        <v>-</v>
      </c>
      <c r="T86" s="209" t="s">
        <v>1022</v>
      </c>
      <c r="U86" s="210"/>
      <c r="V86" s="210"/>
      <c r="W86" s="212"/>
      <c r="X86" s="212"/>
      <c r="Y86" s="208" t="str">
        <f t="shared" ref="Y86:Y106" si="12">IF(Z86="○",IF(EXACT(AB86,AC86),"○","×"),"-")</f>
        <v>-</v>
      </c>
      <c r="Z86" s="209" t="s">
        <v>1022</v>
      </c>
      <c r="AA86" s="210"/>
      <c r="AB86" s="210"/>
      <c r="AC86" s="212"/>
      <c r="AD86" s="212"/>
      <c r="AE86" s="208" t="str">
        <f t="shared" ref="AE86:AE106" si="13">IF(AF86="○",IF(EXACT(AH86,AI86),"○","×"),"-")</f>
        <v>○</v>
      </c>
      <c r="AF86" s="209" t="s">
        <v>1009</v>
      </c>
      <c r="AG86" s="210" t="s">
        <v>1010</v>
      </c>
      <c r="AH86" s="210" t="s">
        <v>1150</v>
      </c>
      <c r="AI86" s="212" t="s">
        <v>1150</v>
      </c>
      <c r="AJ86" s="212"/>
      <c r="AK86" s="208" t="str">
        <f t="shared" ref="AK86:AK106" si="14">IF(AL86="○",IF(EXACT(AN86,AO86),"○","×"),"-")</f>
        <v>-</v>
      </c>
      <c r="AL86" s="209" t="s">
        <v>1022</v>
      </c>
      <c r="AM86" s="210"/>
      <c r="AN86" s="210"/>
      <c r="AO86" s="212"/>
      <c r="AP86" s="212"/>
      <c r="AQ86" s="208" t="str">
        <f t="shared" ref="AQ86:AQ106" si="15">IF(AR86="○",IF(EXACT(AT86,AU86),"○","×"),"-")</f>
        <v>-</v>
      </c>
      <c r="AR86" s="209" t="s">
        <v>1022</v>
      </c>
      <c r="AS86" s="210"/>
      <c r="AT86" s="210"/>
      <c r="AU86" s="212"/>
      <c r="AV86" s="212"/>
      <c r="AW86" s="208" t="str">
        <f t="shared" ref="AW86:AW106" si="16">IF(AX86="○",IF(EXACT(AZ86,BA86),"○","×"),"-")</f>
        <v>○</v>
      </c>
      <c r="AX86" s="209" t="s">
        <v>1009</v>
      </c>
      <c r="AY86" s="210" t="s">
        <v>1010</v>
      </c>
      <c r="AZ86" s="210" t="s">
        <v>1212</v>
      </c>
      <c r="BA86" s="212" t="s">
        <v>1212</v>
      </c>
      <c r="BB86" s="212"/>
    </row>
    <row r="87" spans="3:54" ht="11.25">
      <c r="C87" s="204" t="s">
        <v>1213</v>
      </c>
      <c r="D87" s="205" t="s">
        <v>1214</v>
      </c>
      <c r="E87" s="206" t="s">
        <v>1020</v>
      </c>
      <c r="F87" s="207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8" t="str">
        <f t="shared" si="9"/>
        <v>-</v>
      </c>
      <c r="H87" s="209" t="s">
        <v>1022</v>
      </c>
      <c r="I87" s="210"/>
      <c r="J87" s="210"/>
      <c r="K87" s="212"/>
      <c r="L87" s="212"/>
      <c r="M87" s="208" t="str">
        <f t="shared" si="10"/>
        <v>○</v>
      </c>
      <c r="N87" s="209" t="s">
        <v>1009</v>
      </c>
      <c r="O87" s="210" t="s">
        <v>1022</v>
      </c>
      <c r="P87" s="210"/>
      <c r="Q87" s="212"/>
      <c r="R87" s="212"/>
      <c r="S87" s="208" t="str">
        <f t="shared" si="11"/>
        <v>-</v>
      </c>
      <c r="T87" s="209" t="s">
        <v>1022</v>
      </c>
      <c r="U87" s="210"/>
      <c r="V87" s="210"/>
      <c r="W87" s="212"/>
      <c r="X87" s="212"/>
      <c r="Y87" s="208" t="str">
        <f t="shared" si="12"/>
        <v>-</v>
      </c>
      <c r="Z87" s="209" t="s">
        <v>1022</v>
      </c>
      <c r="AA87" s="210"/>
      <c r="AB87" s="210"/>
      <c r="AC87" s="212"/>
      <c r="AD87" s="212"/>
      <c r="AE87" s="208" t="str">
        <f t="shared" si="13"/>
        <v>○</v>
      </c>
      <c r="AF87" s="209" t="s">
        <v>1009</v>
      </c>
      <c r="AG87" s="210" t="s">
        <v>1022</v>
      </c>
      <c r="AH87" s="210"/>
      <c r="AI87" s="212"/>
      <c r="AJ87" s="212"/>
      <c r="AK87" s="208" t="str">
        <f t="shared" si="14"/>
        <v>-</v>
      </c>
      <c r="AL87" s="209" t="s">
        <v>1022</v>
      </c>
      <c r="AM87" s="210"/>
      <c r="AN87" s="210"/>
      <c r="AO87" s="212"/>
      <c r="AP87" s="212"/>
      <c r="AQ87" s="208" t="str">
        <f t="shared" si="15"/>
        <v>-</v>
      </c>
      <c r="AR87" s="209" t="s">
        <v>1022</v>
      </c>
      <c r="AS87" s="210"/>
      <c r="AT87" s="210"/>
      <c r="AU87" s="212"/>
      <c r="AV87" s="212"/>
      <c r="AW87" s="208" t="str">
        <f t="shared" si="16"/>
        <v>○</v>
      </c>
      <c r="AX87" s="209" t="s">
        <v>1009</v>
      </c>
      <c r="AY87" s="210" t="s">
        <v>1022</v>
      </c>
      <c r="AZ87" s="210"/>
      <c r="BA87" s="212"/>
      <c r="BB87" s="212"/>
    </row>
    <row r="88" spans="3:54" ht="11.25">
      <c r="C88" s="204" t="s">
        <v>1215</v>
      </c>
      <c r="D88" s="205" t="s">
        <v>1216</v>
      </c>
      <c r="E88" s="206" t="s">
        <v>1020</v>
      </c>
      <c r="F88" s="207" t="str">
        <f t="shared" si="17"/>
        <v>○</v>
      </c>
      <c r="G88" s="208" t="str">
        <f t="shared" si="9"/>
        <v>-</v>
      </c>
      <c r="H88" s="209" t="s">
        <v>1022</v>
      </c>
      <c r="I88" s="210"/>
      <c r="J88" s="210"/>
      <c r="K88" s="212"/>
      <c r="L88" s="212"/>
      <c r="M88" s="208" t="str">
        <f t="shared" si="10"/>
        <v>○</v>
      </c>
      <c r="N88" s="209" t="s">
        <v>1009</v>
      </c>
      <c r="O88" s="210" t="s">
        <v>1022</v>
      </c>
      <c r="P88" s="210"/>
      <c r="Q88" s="212"/>
      <c r="R88" s="212"/>
      <c r="S88" s="208" t="str">
        <f t="shared" si="11"/>
        <v>-</v>
      </c>
      <c r="T88" s="209" t="s">
        <v>1022</v>
      </c>
      <c r="U88" s="210"/>
      <c r="V88" s="210"/>
      <c r="W88" s="212"/>
      <c r="X88" s="212"/>
      <c r="Y88" s="208" t="str">
        <f t="shared" si="12"/>
        <v>-</v>
      </c>
      <c r="Z88" s="209" t="s">
        <v>1022</v>
      </c>
      <c r="AA88" s="210"/>
      <c r="AB88" s="210"/>
      <c r="AC88" s="212"/>
      <c r="AD88" s="212"/>
      <c r="AE88" s="208" t="str">
        <f t="shared" si="13"/>
        <v>○</v>
      </c>
      <c r="AF88" s="209" t="s">
        <v>1009</v>
      </c>
      <c r="AG88" s="210" t="s">
        <v>1022</v>
      </c>
      <c r="AH88" s="210"/>
      <c r="AI88" s="212"/>
      <c r="AJ88" s="212"/>
      <c r="AK88" s="208" t="str">
        <f t="shared" si="14"/>
        <v>-</v>
      </c>
      <c r="AL88" s="209" t="s">
        <v>1022</v>
      </c>
      <c r="AM88" s="210"/>
      <c r="AN88" s="210"/>
      <c r="AO88" s="212"/>
      <c r="AP88" s="212"/>
      <c r="AQ88" s="208" t="str">
        <f t="shared" si="15"/>
        <v>-</v>
      </c>
      <c r="AR88" s="209" t="s">
        <v>1022</v>
      </c>
      <c r="AS88" s="210"/>
      <c r="AT88" s="210"/>
      <c r="AU88" s="212"/>
      <c r="AV88" s="212"/>
      <c r="AW88" s="208" t="str">
        <f t="shared" si="16"/>
        <v>○</v>
      </c>
      <c r="AX88" s="209" t="s">
        <v>1009</v>
      </c>
      <c r="AY88" s="210" t="s">
        <v>1022</v>
      </c>
      <c r="AZ88" s="210"/>
      <c r="BA88" s="212"/>
      <c r="BB88" s="212"/>
    </row>
    <row r="89" spans="3:54" ht="11.25">
      <c r="C89" s="204" t="s">
        <v>1217</v>
      </c>
      <c r="D89" s="205" t="s">
        <v>1218</v>
      </c>
      <c r="E89" s="206" t="s">
        <v>1020</v>
      </c>
      <c r="F89" s="207" t="str">
        <f t="shared" si="17"/>
        <v>○</v>
      </c>
      <c r="G89" s="208" t="str">
        <f t="shared" si="9"/>
        <v>-</v>
      </c>
      <c r="H89" s="209" t="s">
        <v>1022</v>
      </c>
      <c r="I89" s="210"/>
      <c r="J89" s="210"/>
      <c r="K89" s="212"/>
      <c r="L89" s="212"/>
      <c r="M89" s="208" t="str">
        <f t="shared" si="10"/>
        <v>○</v>
      </c>
      <c r="N89" s="209" t="s">
        <v>1009</v>
      </c>
      <c r="O89" s="210" t="s">
        <v>1022</v>
      </c>
      <c r="P89" s="210"/>
      <c r="Q89" s="212"/>
      <c r="R89" s="212"/>
      <c r="S89" s="208" t="str">
        <f t="shared" si="11"/>
        <v>-</v>
      </c>
      <c r="T89" s="209" t="s">
        <v>1022</v>
      </c>
      <c r="U89" s="210"/>
      <c r="V89" s="210"/>
      <c r="W89" s="212"/>
      <c r="X89" s="212"/>
      <c r="Y89" s="208" t="str">
        <f t="shared" si="12"/>
        <v>-</v>
      </c>
      <c r="Z89" s="209" t="s">
        <v>1022</v>
      </c>
      <c r="AA89" s="210"/>
      <c r="AB89" s="210"/>
      <c r="AC89" s="212"/>
      <c r="AD89" s="212"/>
      <c r="AE89" s="208" t="str">
        <f t="shared" si="13"/>
        <v>○</v>
      </c>
      <c r="AF89" s="209" t="s">
        <v>1009</v>
      </c>
      <c r="AG89" s="210" t="s">
        <v>1022</v>
      </c>
      <c r="AH89" s="210"/>
      <c r="AI89" s="212"/>
      <c r="AJ89" s="212"/>
      <c r="AK89" s="208" t="str">
        <f t="shared" si="14"/>
        <v>-</v>
      </c>
      <c r="AL89" s="209" t="s">
        <v>1022</v>
      </c>
      <c r="AM89" s="210"/>
      <c r="AN89" s="210"/>
      <c r="AO89" s="212"/>
      <c r="AP89" s="212"/>
      <c r="AQ89" s="208" t="str">
        <f t="shared" si="15"/>
        <v>-</v>
      </c>
      <c r="AR89" s="209" t="s">
        <v>1022</v>
      </c>
      <c r="AS89" s="210"/>
      <c r="AT89" s="210"/>
      <c r="AU89" s="212"/>
      <c r="AV89" s="212"/>
      <c r="AW89" s="208" t="str">
        <f t="shared" si="16"/>
        <v>○</v>
      </c>
      <c r="AX89" s="209" t="s">
        <v>1009</v>
      </c>
      <c r="AY89" s="210" t="s">
        <v>1022</v>
      </c>
      <c r="AZ89" s="210"/>
      <c r="BA89" s="212"/>
      <c r="BB89" s="212"/>
    </row>
    <row r="90" spans="3:54" ht="11.25">
      <c r="C90" s="204" t="s">
        <v>1219</v>
      </c>
      <c r="D90" s="205" t="s">
        <v>1220</v>
      </c>
      <c r="E90" s="206"/>
      <c r="F90" s="207" t="str">
        <f t="shared" si="17"/>
        <v>○</v>
      </c>
      <c r="G90" s="208" t="str">
        <f t="shared" si="9"/>
        <v>-</v>
      </c>
      <c r="H90" s="209" t="s">
        <v>1022</v>
      </c>
      <c r="I90" s="210"/>
      <c r="J90" s="210"/>
      <c r="K90" s="212"/>
      <c r="L90" s="212"/>
      <c r="M90" s="208" t="str">
        <f t="shared" si="10"/>
        <v>○</v>
      </c>
      <c r="N90" s="209" t="s">
        <v>1009</v>
      </c>
      <c r="O90" s="210" t="s">
        <v>1022</v>
      </c>
      <c r="P90" s="210"/>
      <c r="Q90" s="212"/>
      <c r="R90" s="212"/>
      <c r="S90" s="208" t="str">
        <f t="shared" si="11"/>
        <v>-</v>
      </c>
      <c r="T90" s="209" t="s">
        <v>1022</v>
      </c>
      <c r="U90" s="210"/>
      <c r="V90" s="210"/>
      <c r="W90" s="212"/>
      <c r="X90" s="212"/>
      <c r="Y90" s="208" t="str">
        <f t="shared" si="12"/>
        <v>-</v>
      </c>
      <c r="Z90" s="209" t="s">
        <v>1022</v>
      </c>
      <c r="AA90" s="210"/>
      <c r="AB90" s="210"/>
      <c r="AC90" s="212"/>
      <c r="AD90" s="212"/>
      <c r="AE90" s="208" t="str">
        <f t="shared" si="13"/>
        <v>○</v>
      </c>
      <c r="AF90" s="209" t="s">
        <v>1009</v>
      </c>
      <c r="AG90" s="210" t="s">
        <v>1022</v>
      </c>
      <c r="AH90" s="210"/>
      <c r="AI90" s="212"/>
      <c r="AJ90" s="212"/>
      <c r="AK90" s="208" t="str">
        <f t="shared" si="14"/>
        <v>-</v>
      </c>
      <c r="AL90" s="209" t="s">
        <v>1022</v>
      </c>
      <c r="AM90" s="210"/>
      <c r="AN90" s="210"/>
      <c r="AO90" s="212"/>
      <c r="AP90" s="212"/>
      <c r="AQ90" s="208" t="str">
        <f t="shared" si="15"/>
        <v>-</v>
      </c>
      <c r="AR90" s="209" t="s">
        <v>1022</v>
      </c>
      <c r="AS90" s="210"/>
      <c r="AT90" s="210"/>
      <c r="AU90" s="212"/>
      <c r="AV90" s="212"/>
      <c r="AW90" s="208" t="str">
        <f t="shared" si="16"/>
        <v>○</v>
      </c>
      <c r="AX90" s="209" t="s">
        <v>1009</v>
      </c>
      <c r="AY90" s="210" t="s">
        <v>1022</v>
      </c>
      <c r="AZ90" s="210"/>
      <c r="BA90" s="212"/>
      <c r="BB90" s="212"/>
    </row>
    <row r="91" spans="3:54" ht="22.5">
      <c r="C91" s="204" t="s">
        <v>1221</v>
      </c>
      <c r="D91" s="205" t="s">
        <v>1222</v>
      </c>
      <c r="E91" s="206" t="s">
        <v>1020</v>
      </c>
      <c r="F91" s="207" t="str">
        <f t="shared" si="17"/>
        <v>○</v>
      </c>
      <c r="G91" s="208" t="str">
        <f t="shared" si="9"/>
        <v>-</v>
      </c>
      <c r="H91" s="209" t="s">
        <v>1022</v>
      </c>
      <c r="I91" s="210"/>
      <c r="J91" s="210"/>
      <c r="K91" s="212"/>
      <c r="L91" s="212"/>
      <c r="M91" s="208" t="str">
        <f t="shared" si="10"/>
        <v>○</v>
      </c>
      <c r="N91" s="209" t="s">
        <v>1009</v>
      </c>
      <c r="O91" s="210" t="s">
        <v>1022</v>
      </c>
      <c r="P91" s="210"/>
      <c r="Q91" s="212"/>
      <c r="R91" s="212"/>
      <c r="S91" s="208" t="str">
        <f t="shared" si="11"/>
        <v>-</v>
      </c>
      <c r="T91" s="209" t="s">
        <v>1022</v>
      </c>
      <c r="U91" s="210"/>
      <c r="V91" s="210"/>
      <c r="W91" s="212"/>
      <c r="X91" s="212"/>
      <c r="Y91" s="208" t="str">
        <f t="shared" si="12"/>
        <v>-</v>
      </c>
      <c r="Z91" s="209" t="s">
        <v>1022</v>
      </c>
      <c r="AA91" s="210"/>
      <c r="AB91" s="210"/>
      <c r="AC91" s="212"/>
      <c r="AD91" s="212"/>
      <c r="AE91" s="208" t="str">
        <f t="shared" si="13"/>
        <v>○</v>
      </c>
      <c r="AF91" s="209" t="s">
        <v>1009</v>
      </c>
      <c r="AG91" s="210" t="s">
        <v>1022</v>
      </c>
      <c r="AH91" s="210"/>
      <c r="AI91" s="212"/>
      <c r="AJ91" s="212"/>
      <c r="AK91" s="208" t="str">
        <f t="shared" si="14"/>
        <v>-</v>
      </c>
      <c r="AL91" s="209" t="s">
        <v>1022</v>
      </c>
      <c r="AM91" s="210"/>
      <c r="AN91" s="210"/>
      <c r="AO91" s="212"/>
      <c r="AP91" s="212"/>
      <c r="AQ91" s="208" t="str">
        <f t="shared" si="15"/>
        <v>-</v>
      </c>
      <c r="AR91" s="209" t="s">
        <v>1022</v>
      </c>
      <c r="AS91" s="210"/>
      <c r="AT91" s="210"/>
      <c r="AU91" s="212"/>
      <c r="AV91" s="212"/>
      <c r="AW91" s="208" t="str">
        <f t="shared" si="16"/>
        <v>○</v>
      </c>
      <c r="AX91" s="209" t="s">
        <v>1009</v>
      </c>
      <c r="AY91" s="210" t="s">
        <v>1022</v>
      </c>
      <c r="AZ91" s="210"/>
      <c r="BA91" s="212"/>
      <c r="BB91" s="212"/>
    </row>
    <row r="92" spans="3:54" ht="11.25">
      <c r="C92" s="204" t="s">
        <v>1223</v>
      </c>
      <c r="D92" s="205" t="s">
        <v>1224</v>
      </c>
      <c r="E92" s="206" t="s">
        <v>1020</v>
      </c>
      <c r="F92" s="207" t="str">
        <f t="shared" si="17"/>
        <v>○</v>
      </c>
      <c r="G92" s="208" t="str">
        <f t="shared" si="9"/>
        <v>-</v>
      </c>
      <c r="H92" s="209" t="s">
        <v>1022</v>
      </c>
      <c r="I92" s="210"/>
      <c r="J92" s="210"/>
      <c r="K92" s="212"/>
      <c r="L92" s="212"/>
      <c r="M92" s="208" t="str">
        <f t="shared" si="10"/>
        <v>○</v>
      </c>
      <c r="N92" s="209" t="s">
        <v>1009</v>
      </c>
      <c r="O92" s="210" t="s">
        <v>1022</v>
      </c>
      <c r="P92" s="210"/>
      <c r="Q92" s="212"/>
      <c r="R92" s="212"/>
      <c r="S92" s="208" t="str">
        <f t="shared" si="11"/>
        <v>-</v>
      </c>
      <c r="T92" s="209" t="s">
        <v>1022</v>
      </c>
      <c r="U92" s="210"/>
      <c r="V92" s="210"/>
      <c r="W92" s="212"/>
      <c r="X92" s="212"/>
      <c r="Y92" s="208" t="str">
        <f t="shared" si="12"/>
        <v>-</v>
      </c>
      <c r="Z92" s="209" t="s">
        <v>1022</v>
      </c>
      <c r="AA92" s="210"/>
      <c r="AB92" s="210"/>
      <c r="AC92" s="212"/>
      <c r="AD92" s="212"/>
      <c r="AE92" s="208" t="str">
        <f t="shared" si="13"/>
        <v>○</v>
      </c>
      <c r="AF92" s="209" t="s">
        <v>1009</v>
      </c>
      <c r="AG92" s="210" t="s">
        <v>1022</v>
      </c>
      <c r="AH92" s="210"/>
      <c r="AI92" s="212"/>
      <c r="AJ92" s="212"/>
      <c r="AK92" s="208" t="str">
        <f t="shared" si="14"/>
        <v>-</v>
      </c>
      <c r="AL92" s="209" t="s">
        <v>1022</v>
      </c>
      <c r="AM92" s="210"/>
      <c r="AN92" s="210"/>
      <c r="AO92" s="212"/>
      <c r="AP92" s="212"/>
      <c r="AQ92" s="208" t="str">
        <f t="shared" si="15"/>
        <v>-</v>
      </c>
      <c r="AR92" s="209" t="s">
        <v>1022</v>
      </c>
      <c r="AS92" s="210"/>
      <c r="AT92" s="210"/>
      <c r="AU92" s="212"/>
      <c r="AV92" s="212"/>
      <c r="AW92" s="208" t="str">
        <f t="shared" si="16"/>
        <v>○</v>
      </c>
      <c r="AX92" s="209" t="s">
        <v>1009</v>
      </c>
      <c r="AY92" s="210" t="s">
        <v>1022</v>
      </c>
      <c r="AZ92" s="210"/>
      <c r="BA92" s="212"/>
      <c r="BB92" s="212"/>
    </row>
    <row r="93" spans="3:54" ht="11.25">
      <c r="C93" s="204" t="s">
        <v>1225</v>
      </c>
      <c r="D93" s="205" t="s">
        <v>1226</v>
      </c>
      <c r="E93" s="206" t="s">
        <v>1020</v>
      </c>
      <c r="F93" s="207" t="str">
        <f t="shared" si="17"/>
        <v>○</v>
      </c>
      <c r="G93" s="208" t="str">
        <f t="shared" si="9"/>
        <v>-</v>
      </c>
      <c r="H93" s="209" t="s">
        <v>1022</v>
      </c>
      <c r="I93" s="210"/>
      <c r="J93" s="210"/>
      <c r="K93" s="212"/>
      <c r="L93" s="212"/>
      <c r="M93" s="208" t="str">
        <f t="shared" si="10"/>
        <v>○</v>
      </c>
      <c r="N93" s="209" t="s">
        <v>1009</v>
      </c>
      <c r="O93" s="210" t="s">
        <v>1022</v>
      </c>
      <c r="P93" s="210"/>
      <c r="Q93" s="212"/>
      <c r="R93" s="214"/>
      <c r="S93" s="208" t="str">
        <f t="shared" si="11"/>
        <v>-</v>
      </c>
      <c r="T93" s="209" t="s">
        <v>1022</v>
      </c>
      <c r="U93" s="210"/>
      <c r="V93" s="210"/>
      <c r="W93" s="212"/>
      <c r="X93" s="212"/>
      <c r="Y93" s="208" t="str">
        <f t="shared" si="12"/>
        <v>-</v>
      </c>
      <c r="Z93" s="209" t="s">
        <v>1022</v>
      </c>
      <c r="AA93" s="210"/>
      <c r="AB93" s="210"/>
      <c r="AC93" s="212"/>
      <c r="AD93" s="212"/>
      <c r="AE93" s="208" t="str">
        <f t="shared" si="13"/>
        <v>○</v>
      </c>
      <c r="AF93" s="209" t="s">
        <v>1009</v>
      </c>
      <c r="AG93" s="210" t="s">
        <v>1022</v>
      </c>
      <c r="AH93" s="210"/>
      <c r="AI93" s="212"/>
      <c r="AJ93" s="212"/>
      <c r="AK93" s="208" t="str">
        <f t="shared" si="14"/>
        <v>-</v>
      </c>
      <c r="AL93" s="209" t="s">
        <v>1022</v>
      </c>
      <c r="AM93" s="210"/>
      <c r="AN93" s="210"/>
      <c r="AO93" s="212"/>
      <c r="AP93" s="212"/>
      <c r="AQ93" s="208" t="str">
        <f t="shared" si="15"/>
        <v>-</v>
      </c>
      <c r="AR93" s="209" t="s">
        <v>1022</v>
      </c>
      <c r="AS93" s="210"/>
      <c r="AT93" s="210"/>
      <c r="AU93" s="212"/>
      <c r="AV93" s="212"/>
      <c r="AW93" s="208" t="str">
        <f t="shared" si="16"/>
        <v>○</v>
      </c>
      <c r="AX93" s="209" t="s">
        <v>1009</v>
      </c>
      <c r="AY93" s="210" t="s">
        <v>1010</v>
      </c>
      <c r="AZ93" s="210" t="s">
        <v>1165</v>
      </c>
      <c r="BA93" s="212" t="s">
        <v>1165</v>
      </c>
      <c r="BB93" s="212"/>
    </row>
    <row r="94" spans="3:54" ht="11.25">
      <c r="C94" s="204" t="s">
        <v>1227</v>
      </c>
      <c r="D94" s="205" t="s">
        <v>1228</v>
      </c>
      <c r="E94" s="206" t="s">
        <v>1020</v>
      </c>
      <c r="F94" s="207" t="str">
        <f t="shared" si="17"/>
        <v>○</v>
      </c>
      <c r="G94" s="208" t="str">
        <f t="shared" si="9"/>
        <v>-</v>
      </c>
      <c r="H94" s="209" t="s">
        <v>1022</v>
      </c>
      <c r="I94" s="210"/>
      <c r="J94" s="210"/>
      <c r="K94" s="212"/>
      <c r="L94" s="212"/>
      <c r="M94" s="208" t="str">
        <f t="shared" si="10"/>
        <v>○</v>
      </c>
      <c r="N94" s="209" t="s">
        <v>1009</v>
      </c>
      <c r="O94" s="210" t="s">
        <v>1022</v>
      </c>
      <c r="P94" s="210"/>
      <c r="Q94" s="212"/>
      <c r="R94" s="214"/>
      <c r="S94" s="208" t="str">
        <f t="shared" si="11"/>
        <v>-</v>
      </c>
      <c r="T94" s="209" t="s">
        <v>1022</v>
      </c>
      <c r="U94" s="210"/>
      <c r="V94" s="210"/>
      <c r="W94" s="212"/>
      <c r="X94" s="212"/>
      <c r="Y94" s="208" t="str">
        <f t="shared" si="12"/>
        <v>-</v>
      </c>
      <c r="Z94" s="209" t="s">
        <v>1022</v>
      </c>
      <c r="AA94" s="210"/>
      <c r="AB94" s="210"/>
      <c r="AC94" s="212"/>
      <c r="AD94" s="212"/>
      <c r="AE94" s="208" t="str">
        <f t="shared" si="13"/>
        <v>○</v>
      </c>
      <c r="AF94" s="209" t="s">
        <v>1009</v>
      </c>
      <c r="AG94" s="210" t="s">
        <v>1022</v>
      </c>
      <c r="AH94" s="210"/>
      <c r="AI94" s="212"/>
      <c r="AJ94" s="212"/>
      <c r="AK94" s="208" t="str">
        <f t="shared" si="14"/>
        <v>-</v>
      </c>
      <c r="AL94" s="209" t="s">
        <v>1022</v>
      </c>
      <c r="AM94" s="210"/>
      <c r="AN94" s="210"/>
      <c r="AO94" s="212"/>
      <c r="AP94" s="212"/>
      <c r="AQ94" s="208" t="str">
        <f t="shared" si="15"/>
        <v>-</v>
      </c>
      <c r="AR94" s="209" t="s">
        <v>1022</v>
      </c>
      <c r="AS94" s="210"/>
      <c r="AT94" s="210"/>
      <c r="AU94" s="212"/>
      <c r="AV94" s="212"/>
      <c r="AW94" s="208" t="str">
        <f t="shared" si="16"/>
        <v>○</v>
      </c>
      <c r="AX94" s="209" t="s">
        <v>1009</v>
      </c>
      <c r="AY94" s="210" t="s">
        <v>1022</v>
      </c>
      <c r="AZ94" s="210"/>
      <c r="BA94" s="212"/>
      <c r="BB94" s="212"/>
    </row>
    <row r="95" spans="3:54" ht="11.25">
      <c r="C95" s="204" t="s">
        <v>1229</v>
      </c>
      <c r="D95" s="205" t="s">
        <v>1230</v>
      </c>
      <c r="E95" s="206" t="s">
        <v>1020</v>
      </c>
      <c r="F95" s="207" t="str">
        <f t="shared" si="17"/>
        <v>○</v>
      </c>
      <c r="G95" s="208" t="str">
        <f t="shared" si="9"/>
        <v>-</v>
      </c>
      <c r="H95" s="209" t="s">
        <v>1022</v>
      </c>
      <c r="I95" s="210"/>
      <c r="J95" s="210"/>
      <c r="K95" s="212"/>
      <c r="L95" s="212"/>
      <c r="M95" s="208" t="str">
        <f t="shared" si="10"/>
        <v>○</v>
      </c>
      <c r="N95" s="209" t="s">
        <v>1009</v>
      </c>
      <c r="O95" s="210" t="s">
        <v>1022</v>
      </c>
      <c r="P95" s="210"/>
      <c r="Q95" s="212"/>
      <c r="R95" s="212"/>
      <c r="S95" s="208" t="str">
        <f t="shared" si="11"/>
        <v>-</v>
      </c>
      <c r="T95" s="209" t="s">
        <v>1022</v>
      </c>
      <c r="U95" s="210"/>
      <c r="V95" s="210"/>
      <c r="W95" s="212"/>
      <c r="X95" s="212"/>
      <c r="Y95" s="208" t="str">
        <f t="shared" si="12"/>
        <v>-</v>
      </c>
      <c r="Z95" s="209" t="s">
        <v>1022</v>
      </c>
      <c r="AA95" s="210"/>
      <c r="AB95" s="210"/>
      <c r="AC95" s="212"/>
      <c r="AD95" s="212"/>
      <c r="AE95" s="208" t="str">
        <f t="shared" si="13"/>
        <v>○</v>
      </c>
      <c r="AF95" s="209" t="s">
        <v>1009</v>
      </c>
      <c r="AG95" s="210" t="s">
        <v>1022</v>
      </c>
      <c r="AH95" s="210"/>
      <c r="AI95" s="212"/>
      <c r="AJ95" s="212"/>
      <c r="AK95" s="208" t="str">
        <f t="shared" si="14"/>
        <v>-</v>
      </c>
      <c r="AL95" s="209" t="s">
        <v>1022</v>
      </c>
      <c r="AM95" s="210"/>
      <c r="AN95" s="210"/>
      <c r="AO95" s="212"/>
      <c r="AP95" s="212"/>
      <c r="AQ95" s="208" t="str">
        <f t="shared" si="15"/>
        <v>-</v>
      </c>
      <c r="AR95" s="209" t="s">
        <v>1022</v>
      </c>
      <c r="AS95" s="210"/>
      <c r="AT95" s="210"/>
      <c r="AU95" s="212"/>
      <c r="AV95" s="212"/>
      <c r="AW95" s="208" t="str">
        <f t="shared" si="16"/>
        <v>○</v>
      </c>
      <c r="AX95" s="209" t="s">
        <v>1009</v>
      </c>
      <c r="AY95" s="210" t="s">
        <v>1022</v>
      </c>
      <c r="AZ95" s="210"/>
      <c r="BA95" s="212"/>
      <c r="BB95" s="212"/>
    </row>
    <row r="96" spans="3:54" ht="78.75">
      <c r="C96" s="204" t="s">
        <v>1231</v>
      </c>
      <c r="D96" s="205" t="s">
        <v>1232</v>
      </c>
      <c r="E96" s="206" t="s">
        <v>1020</v>
      </c>
      <c r="F96" s="207" t="str">
        <f t="shared" si="17"/>
        <v>○</v>
      </c>
      <c r="G96" s="208" t="str">
        <f t="shared" si="9"/>
        <v>-</v>
      </c>
      <c r="H96" s="209" t="s">
        <v>1022</v>
      </c>
      <c r="I96" s="210"/>
      <c r="J96" s="210"/>
      <c r="K96" s="212"/>
      <c r="L96" s="212"/>
      <c r="M96" s="208" t="str">
        <f t="shared" si="10"/>
        <v>-</v>
      </c>
      <c r="N96" s="209" t="s">
        <v>1022</v>
      </c>
      <c r="O96" s="210" t="s">
        <v>1172</v>
      </c>
      <c r="P96" s="220" t="s">
        <v>1173</v>
      </c>
      <c r="Q96" s="212" t="s">
        <v>1174</v>
      </c>
      <c r="R96" s="212"/>
      <c r="S96" s="208" t="str">
        <f t="shared" si="11"/>
        <v>-</v>
      </c>
      <c r="T96" s="209" t="s">
        <v>1022</v>
      </c>
      <c r="U96" s="210"/>
      <c r="V96" s="210"/>
      <c r="W96" s="212"/>
      <c r="X96" s="212"/>
      <c r="Y96" s="208" t="str">
        <f t="shared" si="12"/>
        <v>-</v>
      </c>
      <c r="Z96" s="209" t="s">
        <v>1022</v>
      </c>
      <c r="AA96" s="210"/>
      <c r="AB96" s="210"/>
      <c r="AC96" s="212"/>
      <c r="AD96" s="212"/>
      <c r="AE96" s="208" t="str">
        <f t="shared" si="13"/>
        <v>-</v>
      </c>
      <c r="AF96" s="209" t="s">
        <v>1022</v>
      </c>
      <c r="AG96" s="210" t="s">
        <v>1172</v>
      </c>
      <c r="AH96" s="220" t="s">
        <v>1173</v>
      </c>
      <c r="AI96" s="212" t="s">
        <v>1176</v>
      </c>
      <c r="AJ96" s="212"/>
      <c r="AK96" s="208" t="str">
        <f t="shared" si="14"/>
        <v>-</v>
      </c>
      <c r="AL96" s="209" t="s">
        <v>1022</v>
      </c>
      <c r="AM96" s="210"/>
      <c r="AN96" s="210"/>
      <c r="AO96" s="212"/>
      <c r="AP96" s="212"/>
      <c r="AQ96" s="208" t="str">
        <f t="shared" si="15"/>
        <v>-</v>
      </c>
      <c r="AR96" s="209" t="s">
        <v>1022</v>
      </c>
      <c r="AS96" s="210"/>
      <c r="AT96" s="210"/>
      <c r="AU96" s="212"/>
      <c r="AV96" s="212"/>
      <c r="AW96" s="208" t="str">
        <f t="shared" si="16"/>
        <v>-</v>
      </c>
      <c r="AX96" s="209" t="s">
        <v>1022</v>
      </c>
      <c r="AY96" s="210" t="s">
        <v>1172</v>
      </c>
      <c r="AZ96" s="220" t="s">
        <v>1173</v>
      </c>
      <c r="BA96" s="212" t="s">
        <v>1176</v>
      </c>
      <c r="BB96" s="212"/>
    </row>
    <row r="97" spans="3:54" ht="33.75">
      <c r="C97" s="204" t="s">
        <v>777</v>
      </c>
      <c r="D97" s="205" t="s">
        <v>1233</v>
      </c>
      <c r="E97" s="206"/>
      <c r="F97" s="207" t="str">
        <f t="shared" si="17"/>
        <v>○</v>
      </c>
      <c r="G97" s="208" t="str">
        <f t="shared" si="9"/>
        <v>○</v>
      </c>
      <c r="H97" s="209" t="s">
        <v>1009</v>
      </c>
      <c r="I97" s="210" t="s">
        <v>1014</v>
      </c>
      <c r="J97" s="220" t="str">
        <f>L97</f>
        <v>CDGFTA00001,20171211,2</v>
      </c>
      <c r="K97" s="212" t="s">
        <v>1234</v>
      </c>
      <c r="L97" s="212" t="s">
        <v>1234</v>
      </c>
      <c r="M97" s="208" t="str">
        <f t="shared" si="10"/>
        <v>○</v>
      </c>
      <c r="N97" s="209" t="s">
        <v>1009</v>
      </c>
      <c r="O97" s="210" t="s">
        <v>1014</v>
      </c>
      <c r="P97" s="220" t="str">
        <f>R97</f>
        <v>CDGFTA00001,20171211,2</v>
      </c>
      <c r="Q97" s="212" t="s">
        <v>1234</v>
      </c>
      <c r="R97" s="214" t="s">
        <v>1234</v>
      </c>
      <c r="S97" s="208" t="str">
        <f t="shared" si="11"/>
        <v>○</v>
      </c>
      <c r="T97" s="209" t="s">
        <v>1009</v>
      </c>
      <c r="U97" s="210" t="s">
        <v>1014</v>
      </c>
      <c r="V97" s="220" t="str">
        <f>X97</f>
        <v>CDGFTA00001,20171211,3</v>
      </c>
      <c r="W97" s="212" t="s">
        <v>1235</v>
      </c>
      <c r="X97" s="212" t="s">
        <v>1235</v>
      </c>
      <c r="Y97" s="208" t="str">
        <f t="shared" si="12"/>
        <v>○</v>
      </c>
      <c r="Z97" s="209" t="s">
        <v>1009</v>
      </c>
      <c r="AA97" s="210" t="s">
        <v>1014</v>
      </c>
      <c r="AB97" s="220" t="str">
        <f>AD97</f>
        <v>CDGFTA00001,20171211,7</v>
      </c>
      <c r="AC97" s="212" t="s">
        <v>1236</v>
      </c>
      <c r="AD97" s="212" t="s">
        <v>1236</v>
      </c>
      <c r="AE97" s="208" t="str">
        <f t="shared" si="13"/>
        <v>○</v>
      </c>
      <c r="AF97" s="209" t="s">
        <v>1009</v>
      </c>
      <c r="AG97" s="210" t="s">
        <v>1014</v>
      </c>
      <c r="AH97" s="220" t="str">
        <f>AJ97</f>
        <v>CDGFTA00001,20171211,7</v>
      </c>
      <c r="AI97" s="212" t="s">
        <v>1236</v>
      </c>
      <c r="AJ97" s="212" t="s">
        <v>1236</v>
      </c>
      <c r="AK97" s="208" t="str">
        <f t="shared" si="14"/>
        <v>○</v>
      </c>
      <c r="AL97" s="209" t="s">
        <v>1009</v>
      </c>
      <c r="AM97" s="210" t="s">
        <v>1014</v>
      </c>
      <c r="AN97" s="220" t="str">
        <f>AP97</f>
        <v>CDGFTA00001,20171211,9</v>
      </c>
      <c r="AO97" s="212" t="s">
        <v>1237</v>
      </c>
      <c r="AP97" s="212" t="s">
        <v>1237</v>
      </c>
      <c r="AQ97" s="208" t="str">
        <f t="shared" si="15"/>
        <v>○</v>
      </c>
      <c r="AR97" s="209" t="s">
        <v>1009</v>
      </c>
      <c r="AS97" s="210" t="s">
        <v>1014</v>
      </c>
      <c r="AT97" s="220" t="str">
        <f>AV97</f>
        <v>CDGFTA00001,20171211,7</v>
      </c>
      <c r="AU97" s="212" t="s">
        <v>1236</v>
      </c>
      <c r="AV97" s="212" t="s">
        <v>1236</v>
      </c>
      <c r="AW97" s="208" t="str">
        <f t="shared" si="16"/>
        <v>○</v>
      </c>
      <c r="AX97" s="209" t="s">
        <v>1009</v>
      </c>
      <c r="AY97" s="210" t="s">
        <v>1014</v>
      </c>
      <c r="AZ97" s="220" t="str">
        <f>BB97</f>
        <v>CDGFTA00001,20171211,7</v>
      </c>
      <c r="BA97" s="212" t="s">
        <v>1236</v>
      </c>
      <c r="BB97" s="212" t="s">
        <v>1236</v>
      </c>
    </row>
    <row r="98" spans="3:54" ht="22.5">
      <c r="C98" s="204" t="s">
        <v>817</v>
      </c>
      <c r="D98" s="205" t="s">
        <v>1238</v>
      </c>
      <c r="E98" s="206"/>
      <c r="F98" s="207" t="str">
        <f t="shared" si="17"/>
        <v>○</v>
      </c>
      <c r="G98" s="208" t="str">
        <f t="shared" si="9"/>
        <v>○</v>
      </c>
      <c r="H98" s="209" t="s">
        <v>1009</v>
      </c>
      <c r="I98" s="210" t="s">
        <v>1014</v>
      </c>
      <c r="J98" s="220" t="str">
        <f>L98</f>
        <v>11,</v>
      </c>
      <c r="K98" s="212" t="s">
        <v>1239</v>
      </c>
      <c r="L98" s="212" t="s">
        <v>1239</v>
      </c>
      <c r="M98" s="208" t="str">
        <f t="shared" si="10"/>
        <v>○</v>
      </c>
      <c r="N98" s="209" t="s">
        <v>1009</v>
      </c>
      <c r="O98" s="210" t="s">
        <v>1014</v>
      </c>
      <c r="P98" s="220" t="str">
        <f>R98</f>
        <v>11,</v>
      </c>
      <c r="Q98" s="212" t="s">
        <v>1239</v>
      </c>
      <c r="R98" s="214" t="s">
        <v>1239</v>
      </c>
      <c r="S98" s="208" t="str">
        <f t="shared" si="11"/>
        <v>○</v>
      </c>
      <c r="T98" s="209" t="s">
        <v>1009</v>
      </c>
      <c r="U98" s="210" t="s">
        <v>1014</v>
      </c>
      <c r="V98" s="220" t="str">
        <f>X98</f>
        <v>11,</v>
      </c>
      <c r="W98" s="212" t="s">
        <v>1239</v>
      </c>
      <c r="X98" s="212" t="s">
        <v>1239</v>
      </c>
      <c r="Y98" s="208" t="str">
        <f t="shared" si="12"/>
        <v>○</v>
      </c>
      <c r="Z98" s="209" t="s">
        <v>1009</v>
      </c>
      <c r="AA98" s="210" t="s">
        <v>1014</v>
      </c>
      <c r="AB98" s="220" t="str">
        <f>AD98</f>
        <v>13,</v>
      </c>
      <c r="AC98" s="212" t="s">
        <v>1240</v>
      </c>
      <c r="AD98" s="212" t="s">
        <v>1240</v>
      </c>
      <c r="AE98" s="208" t="str">
        <f t="shared" si="13"/>
        <v>○</v>
      </c>
      <c r="AF98" s="209" t="s">
        <v>1009</v>
      </c>
      <c r="AG98" s="210" t="s">
        <v>1014</v>
      </c>
      <c r="AH98" s="220" t="str">
        <f>AJ98</f>
        <v>13,</v>
      </c>
      <c r="AI98" s="212" t="s">
        <v>1240</v>
      </c>
      <c r="AJ98" s="212" t="s">
        <v>1240</v>
      </c>
      <c r="AK98" s="208" t="str">
        <f t="shared" si="14"/>
        <v>○</v>
      </c>
      <c r="AL98" s="209" t="s">
        <v>1009</v>
      </c>
      <c r="AM98" s="210" t="s">
        <v>1014</v>
      </c>
      <c r="AN98" s="220" t="str">
        <f>AP98</f>
        <v>13,</v>
      </c>
      <c r="AO98" s="212" t="s">
        <v>1240</v>
      </c>
      <c r="AP98" s="212" t="s">
        <v>1240</v>
      </c>
      <c r="AQ98" s="208" t="str">
        <f t="shared" si="15"/>
        <v>○</v>
      </c>
      <c r="AR98" s="209" t="s">
        <v>1009</v>
      </c>
      <c r="AS98" s="210" t="s">
        <v>1014</v>
      </c>
      <c r="AT98" s="220" t="str">
        <f>AV98</f>
        <v>13,</v>
      </c>
      <c r="AU98" s="212" t="s">
        <v>1240</v>
      </c>
      <c r="AV98" s="212" t="s">
        <v>1240</v>
      </c>
      <c r="AW98" s="208" t="str">
        <f t="shared" si="16"/>
        <v>○</v>
      </c>
      <c r="AX98" s="209" t="s">
        <v>1009</v>
      </c>
      <c r="AY98" s="210" t="s">
        <v>1014</v>
      </c>
      <c r="AZ98" s="220" t="str">
        <f>BB98</f>
        <v>13,</v>
      </c>
      <c r="BA98" s="212" t="s">
        <v>1240</v>
      </c>
      <c r="BB98" s="212" t="s">
        <v>1240</v>
      </c>
    </row>
    <row r="99" spans="3:54" ht="33.75">
      <c r="C99" s="204" t="s">
        <v>818</v>
      </c>
      <c r="D99" s="205" t="s">
        <v>1241</v>
      </c>
      <c r="E99" s="206"/>
      <c r="F99" s="207" t="str">
        <f t="shared" si="17"/>
        <v>○</v>
      </c>
      <c r="G99" s="208" t="str">
        <f t="shared" si="9"/>
        <v>○</v>
      </c>
      <c r="H99" s="209" t="s">
        <v>1009</v>
      </c>
      <c r="I99" s="210" t="s">
        <v>1010</v>
      </c>
      <c r="J99" s="210" t="s">
        <v>1242</v>
      </c>
      <c r="K99" s="212" t="s">
        <v>1242</v>
      </c>
      <c r="L99" s="212"/>
      <c r="M99" s="208" t="str">
        <f t="shared" si="10"/>
        <v>○</v>
      </c>
      <c r="N99" s="209" t="s">
        <v>1009</v>
      </c>
      <c r="O99" s="210" t="s">
        <v>1010</v>
      </c>
      <c r="P99" s="210" t="s">
        <v>1242</v>
      </c>
      <c r="Q99" s="212" t="s">
        <v>1242</v>
      </c>
      <c r="R99" s="221"/>
      <c r="S99" s="208" t="str">
        <f t="shared" si="11"/>
        <v>○</v>
      </c>
      <c r="T99" s="209" t="s">
        <v>1009</v>
      </c>
      <c r="U99" s="210" t="s">
        <v>1010</v>
      </c>
      <c r="V99" s="210" t="s">
        <v>1242</v>
      </c>
      <c r="W99" s="212" t="s">
        <v>1242</v>
      </c>
      <c r="X99" s="212"/>
      <c r="Y99" s="208" t="str">
        <f t="shared" si="12"/>
        <v>○</v>
      </c>
      <c r="Z99" s="209" t="s">
        <v>1009</v>
      </c>
      <c r="AA99" s="210" t="s">
        <v>1010</v>
      </c>
      <c r="AB99" s="210" t="s">
        <v>1242</v>
      </c>
      <c r="AC99" s="212" t="s">
        <v>1242</v>
      </c>
      <c r="AD99" s="212"/>
      <c r="AE99" s="208" t="str">
        <f t="shared" si="13"/>
        <v>○</v>
      </c>
      <c r="AF99" s="209" t="s">
        <v>1009</v>
      </c>
      <c r="AG99" s="210" t="s">
        <v>1010</v>
      </c>
      <c r="AH99" s="210" t="s">
        <v>1242</v>
      </c>
      <c r="AI99" s="212" t="s">
        <v>1242</v>
      </c>
      <c r="AJ99" s="212"/>
      <c r="AK99" s="208" t="str">
        <f t="shared" si="14"/>
        <v>○</v>
      </c>
      <c r="AL99" s="209" t="s">
        <v>1009</v>
      </c>
      <c r="AM99" s="210" t="s">
        <v>1010</v>
      </c>
      <c r="AN99" s="210" t="s">
        <v>1242</v>
      </c>
      <c r="AO99" s="212" t="s">
        <v>1242</v>
      </c>
      <c r="AP99" s="212"/>
      <c r="AQ99" s="208" t="str">
        <f t="shared" si="15"/>
        <v>○</v>
      </c>
      <c r="AR99" s="209" t="s">
        <v>1009</v>
      </c>
      <c r="AS99" s="210" t="s">
        <v>1010</v>
      </c>
      <c r="AT99" s="210" t="s">
        <v>1242</v>
      </c>
      <c r="AU99" s="212" t="s">
        <v>1242</v>
      </c>
      <c r="AV99" s="212"/>
      <c r="AW99" s="208" t="str">
        <f t="shared" si="16"/>
        <v>○</v>
      </c>
      <c r="AX99" s="209" t="s">
        <v>1009</v>
      </c>
      <c r="AY99" s="210" t="s">
        <v>1010</v>
      </c>
      <c r="AZ99" s="210" t="s">
        <v>1242</v>
      </c>
      <c r="BA99" s="212" t="s">
        <v>1242</v>
      </c>
      <c r="BB99" s="212"/>
    </row>
    <row r="100" spans="3:54" ht="45">
      <c r="C100" s="204" t="s">
        <v>819</v>
      </c>
      <c r="D100" s="205" t="s">
        <v>1243</v>
      </c>
      <c r="E100" s="206"/>
      <c r="F100" s="207" t="str">
        <f t="shared" si="17"/>
        <v>○</v>
      </c>
      <c r="G100" s="208" t="str">
        <f t="shared" si="9"/>
        <v>○</v>
      </c>
      <c r="H100" s="209" t="s">
        <v>1009</v>
      </c>
      <c r="I100" s="210" t="s">
        <v>1010</v>
      </c>
      <c r="J100" s="210" t="s">
        <v>1244</v>
      </c>
      <c r="K100" s="212" t="s">
        <v>1244</v>
      </c>
      <c r="L100" s="212"/>
      <c r="M100" s="208" t="str">
        <f t="shared" si="10"/>
        <v>○</v>
      </c>
      <c r="N100" s="209" t="s">
        <v>1009</v>
      </c>
      <c r="O100" s="210" t="s">
        <v>1010</v>
      </c>
      <c r="P100" s="210" t="s">
        <v>1244</v>
      </c>
      <c r="Q100" s="212" t="s">
        <v>1244</v>
      </c>
      <c r="R100" s="221"/>
      <c r="S100" s="208" t="str">
        <f t="shared" si="11"/>
        <v>○</v>
      </c>
      <c r="T100" s="209" t="s">
        <v>1009</v>
      </c>
      <c r="U100" s="210" t="s">
        <v>1010</v>
      </c>
      <c r="V100" s="210" t="s">
        <v>1244</v>
      </c>
      <c r="W100" s="212" t="s">
        <v>1244</v>
      </c>
      <c r="X100" s="212"/>
      <c r="Y100" s="208" t="str">
        <f t="shared" si="12"/>
        <v>○</v>
      </c>
      <c r="Z100" s="209" t="s">
        <v>1009</v>
      </c>
      <c r="AA100" s="210" t="s">
        <v>1010</v>
      </c>
      <c r="AB100" s="210" t="s">
        <v>1244</v>
      </c>
      <c r="AC100" s="212" t="s">
        <v>1244</v>
      </c>
      <c r="AD100" s="212"/>
      <c r="AE100" s="208" t="str">
        <f t="shared" si="13"/>
        <v>○</v>
      </c>
      <c r="AF100" s="209" t="s">
        <v>1009</v>
      </c>
      <c r="AG100" s="210" t="s">
        <v>1010</v>
      </c>
      <c r="AH100" s="210" t="s">
        <v>1244</v>
      </c>
      <c r="AI100" s="212" t="s">
        <v>1244</v>
      </c>
      <c r="AJ100" s="212"/>
      <c r="AK100" s="208" t="str">
        <f t="shared" si="14"/>
        <v>○</v>
      </c>
      <c r="AL100" s="209" t="s">
        <v>1009</v>
      </c>
      <c r="AM100" s="210" t="s">
        <v>1010</v>
      </c>
      <c r="AN100" s="210" t="s">
        <v>1244</v>
      </c>
      <c r="AO100" s="212" t="s">
        <v>1244</v>
      </c>
      <c r="AP100" s="212"/>
      <c r="AQ100" s="208" t="str">
        <f t="shared" si="15"/>
        <v>○</v>
      </c>
      <c r="AR100" s="209" t="s">
        <v>1009</v>
      </c>
      <c r="AS100" s="210" t="s">
        <v>1010</v>
      </c>
      <c r="AT100" s="210" t="s">
        <v>1244</v>
      </c>
      <c r="AU100" s="212" t="s">
        <v>1244</v>
      </c>
      <c r="AV100" s="212"/>
      <c r="AW100" s="208" t="str">
        <f t="shared" si="16"/>
        <v>○</v>
      </c>
      <c r="AX100" s="209" t="s">
        <v>1009</v>
      </c>
      <c r="AY100" s="210" t="s">
        <v>1010</v>
      </c>
      <c r="AZ100" s="210" t="s">
        <v>1244</v>
      </c>
      <c r="BA100" s="212" t="s">
        <v>1244</v>
      </c>
      <c r="BB100" s="212"/>
    </row>
    <row r="101" spans="3:54" ht="22.5">
      <c r="C101" s="204" t="s">
        <v>1245</v>
      </c>
      <c r="D101" s="205" t="s">
        <v>1246</v>
      </c>
      <c r="E101" s="206"/>
      <c r="F101" s="207" t="str">
        <f t="shared" si="17"/>
        <v>○</v>
      </c>
      <c r="G101" s="208" t="str">
        <f t="shared" si="9"/>
        <v>○</v>
      </c>
      <c r="H101" s="209" t="s">
        <v>1009</v>
      </c>
      <c r="I101" s="210" t="s">
        <v>1010</v>
      </c>
      <c r="J101" s="210" t="s">
        <v>1247</v>
      </c>
      <c r="K101" s="212" t="s">
        <v>1247</v>
      </c>
      <c r="L101" s="212"/>
      <c r="M101" s="208" t="str">
        <f t="shared" si="10"/>
        <v>○</v>
      </c>
      <c r="N101" s="209" t="s">
        <v>1009</v>
      </c>
      <c r="O101" s="210" t="s">
        <v>1010</v>
      </c>
      <c r="P101" s="210" t="s">
        <v>1247</v>
      </c>
      <c r="Q101" s="212" t="s">
        <v>1247</v>
      </c>
      <c r="R101" s="221"/>
      <c r="S101" s="208" t="str">
        <f t="shared" si="11"/>
        <v>○</v>
      </c>
      <c r="T101" s="209" t="s">
        <v>1009</v>
      </c>
      <c r="U101" s="210" t="s">
        <v>1010</v>
      </c>
      <c r="V101" s="210" t="s">
        <v>1247</v>
      </c>
      <c r="W101" s="212" t="s">
        <v>1247</v>
      </c>
      <c r="X101" s="212"/>
      <c r="Y101" s="208" t="str">
        <f t="shared" si="12"/>
        <v>○</v>
      </c>
      <c r="Z101" s="209" t="s">
        <v>1009</v>
      </c>
      <c r="AA101" s="210" t="s">
        <v>1010</v>
      </c>
      <c r="AB101" s="210" t="s">
        <v>1247</v>
      </c>
      <c r="AC101" s="212" t="s">
        <v>1247</v>
      </c>
      <c r="AD101" s="212"/>
      <c r="AE101" s="208" t="str">
        <f t="shared" si="13"/>
        <v>○</v>
      </c>
      <c r="AF101" s="209" t="s">
        <v>1009</v>
      </c>
      <c r="AG101" s="210" t="s">
        <v>1010</v>
      </c>
      <c r="AH101" s="210" t="s">
        <v>1247</v>
      </c>
      <c r="AI101" s="212" t="s">
        <v>1247</v>
      </c>
      <c r="AJ101" s="212"/>
      <c r="AK101" s="208" t="str">
        <f t="shared" si="14"/>
        <v>○</v>
      </c>
      <c r="AL101" s="209" t="s">
        <v>1009</v>
      </c>
      <c r="AM101" s="210" t="s">
        <v>1010</v>
      </c>
      <c r="AN101" s="210" t="s">
        <v>1247</v>
      </c>
      <c r="AO101" s="212" t="s">
        <v>1247</v>
      </c>
      <c r="AP101" s="212"/>
      <c r="AQ101" s="208" t="str">
        <f t="shared" si="15"/>
        <v>○</v>
      </c>
      <c r="AR101" s="209" t="s">
        <v>1009</v>
      </c>
      <c r="AS101" s="210" t="s">
        <v>1010</v>
      </c>
      <c r="AT101" s="210" t="s">
        <v>1247</v>
      </c>
      <c r="AU101" s="212" t="s">
        <v>1247</v>
      </c>
      <c r="AV101" s="212"/>
      <c r="AW101" s="208" t="str">
        <f t="shared" si="16"/>
        <v>○</v>
      </c>
      <c r="AX101" s="209" t="s">
        <v>1009</v>
      </c>
      <c r="AY101" s="210" t="s">
        <v>1010</v>
      </c>
      <c r="AZ101" s="210" t="s">
        <v>1247</v>
      </c>
      <c r="BA101" s="212" t="s">
        <v>1247</v>
      </c>
      <c r="BB101" s="212"/>
    </row>
    <row r="102" spans="3:54" ht="22.5">
      <c r="C102" s="204" t="s">
        <v>821</v>
      </c>
      <c r="D102" s="205" t="s">
        <v>1248</v>
      </c>
      <c r="E102" s="206"/>
      <c r="F102" s="207" t="str">
        <f t="shared" si="17"/>
        <v>○</v>
      </c>
      <c r="G102" s="208" t="str">
        <f t="shared" si="9"/>
        <v>○</v>
      </c>
      <c r="H102" s="209" t="s">
        <v>1009</v>
      </c>
      <c r="I102" s="210" t="s">
        <v>1010</v>
      </c>
      <c r="J102" s="210" t="s">
        <v>1247</v>
      </c>
      <c r="K102" s="212" t="s">
        <v>1247</v>
      </c>
      <c r="L102" s="212"/>
      <c r="M102" s="208" t="str">
        <f t="shared" si="10"/>
        <v>○</v>
      </c>
      <c r="N102" s="209" t="s">
        <v>1009</v>
      </c>
      <c r="O102" s="210" t="s">
        <v>1010</v>
      </c>
      <c r="P102" s="210" t="s">
        <v>1247</v>
      </c>
      <c r="Q102" s="212" t="s">
        <v>1247</v>
      </c>
      <c r="R102" s="221"/>
      <c r="S102" s="208" t="str">
        <f t="shared" si="11"/>
        <v>○</v>
      </c>
      <c r="T102" s="209" t="s">
        <v>1009</v>
      </c>
      <c r="U102" s="210" t="s">
        <v>1010</v>
      </c>
      <c r="V102" s="210" t="s">
        <v>1247</v>
      </c>
      <c r="W102" s="212" t="s">
        <v>1247</v>
      </c>
      <c r="X102" s="212"/>
      <c r="Y102" s="208" t="str">
        <f t="shared" si="12"/>
        <v>○</v>
      </c>
      <c r="Z102" s="209" t="s">
        <v>1009</v>
      </c>
      <c r="AA102" s="210" t="s">
        <v>1010</v>
      </c>
      <c r="AB102" s="210" t="s">
        <v>1247</v>
      </c>
      <c r="AC102" s="212" t="s">
        <v>1247</v>
      </c>
      <c r="AD102" s="212"/>
      <c r="AE102" s="208" t="str">
        <f t="shared" si="13"/>
        <v>○</v>
      </c>
      <c r="AF102" s="209" t="s">
        <v>1009</v>
      </c>
      <c r="AG102" s="210" t="s">
        <v>1010</v>
      </c>
      <c r="AH102" s="210" t="s">
        <v>1247</v>
      </c>
      <c r="AI102" s="212" t="s">
        <v>1247</v>
      </c>
      <c r="AJ102" s="212"/>
      <c r="AK102" s="208" t="str">
        <f t="shared" si="14"/>
        <v>○</v>
      </c>
      <c r="AL102" s="209" t="s">
        <v>1009</v>
      </c>
      <c r="AM102" s="210" t="s">
        <v>1010</v>
      </c>
      <c r="AN102" s="210" t="s">
        <v>1247</v>
      </c>
      <c r="AO102" s="212" t="s">
        <v>1247</v>
      </c>
      <c r="AP102" s="212"/>
      <c r="AQ102" s="208" t="str">
        <f t="shared" si="15"/>
        <v>○</v>
      </c>
      <c r="AR102" s="209" t="s">
        <v>1009</v>
      </c>
      <c r="AS102" s="210" t="s">
        <v>1010</v>
      </c>
      <c r="AT102" s="210" t="s">
        <v>1247</v>
      </c>
      <c r="AU102" s="212" t="s">
        <v>1247</v>
      </c>
      <c r="AV102" s="212"/>
      <c r="AW102" s="208" t="str">
        <f t="shared" si="16"/>
        <v>○</v>
      </c>
      <c r="AX102" s="209" t="s">
        <v>1009</v>
      </c>
      <c r="AY102" s="210" t="s">
        <v>1010</v>
      </c>
      <c r="AZ102" s="210" t="s">
        <v>1247</v>
      </c>
      <c r="BA102" s="212" t="s">
        <v>1247</v>
      </c>
      <c r="BB102" s="212"/>
    </row>
    <row r="103" spans="3:54" ht="56.25">
      <c r="C103" s="204" t="s">
        <v>822</v>
      </c>
      <c r="D103" s="205" t="s">
        <v>1249</v>
      </c>
      <c r="E103" s="206"/>
      <c r="F103" s="207" t="str">
        <f t="shared" si="17"/>
        <v>○</v>
      </c>
      <c r="G103" s="208" t="str">
        <f t="shared" si="9"/>
        <v>○</v>
      </c>
      <c r="H103" s="209" t="s">
        <v>1009</v>
      </c>
      <c r="I103" s="210" t="s">
        <v>1010</v>
      </c>
      <c r="J103" s="210" t="s">
        <v>1250</v>
      </c>
      <c r="K103" s="212" t="s">
        <v>1250</v>
      </c>
      <c r="L103" s="212"/>
      <c r="M103" s="208" t="str">
        <f t="shared" si="10"/>
        <v>○</v>
      </c>
      <c r="N103" s="209" t="s">
        <v>1009</v>
      </c>
      <c r="O103" s="210" t="s">
        <v>1010</v>
      </c>
      <c r="P103" s="210" t="s">
        <v>1250</v>
      </c>
      <c r="Q103" s="212" t="s">
        <v>1250</v>
      </c>
      <c r="R103" s="221"/>
      <c r="S103" s="208" t="str">
        <f t="shared" si="11"/>
        <v>○</v>
      </c>
      <c r="T103" s="209" t="s">
        <v>1009</v>
      </c>
      <c r="U103" s="210" t="s">
        <v>1010</v>
      </c>
      <c r="V103" s="210" t="s">
        <v>1250</v>
      </c>
      <c r="W103" s="212" t="s">
        <v>1250</v>
      </c>
      <c r="X103" s="212"/>
      <c r="Y103" s="208" t="str">
        <f t="shared" si="12"/>
        <v>○</v>
      </c>
      <c r="Z103" s="209" t="s">
        <v>1009</v>
      </c>
      <c r="AA103" s="210" t="s">
        <v>1010</v>
      </c>
      <c r="AB103" s="210" t="s">
        <v>1250</v>
      </c>
      <c r="AC103" s="212" t="s">
        <v>1250</v>
      </c>
      <c r="AD103" s="212"/>
      <c r="AE103" s="208" t="str">
        <f t="shared" si="13"/>
        <v>○</v>
      </c>
      <c r="AF103" s="209" t="s">
        <v>1009</v>
      </c>
      <c r="AG103" s="210" t="s">
        <v>1010</v>
      </c>
      <c r="AH103" s="210" t="s">
        <v>1250</v>
      </c>
      <c r="AI103" s="212" t="s">
        <v>1250</v>
      </c>
      <c r="AJ103" s="212"/>
      <c r="AK103" s="208" t="str">
        <f t="shared" si="14"/>
        <v>○</v>
      </c>
      <c r="AL103" s="209" t="s">
        <v>1009</v>
      </c>
      <c r="AM103" s="210" t="s">
        <v>1010</v>
      </c>
      <c r="AN103" s="210" t="s">
        <v>1250</v>
      </c>
      <c r="AO103" s="212" t="s">
        <v>1250</v>
      </c>
      <c r="AP103" s="212"/>
      <c r="AQ103" s="208" t="str">
        <f t="shared" si="15"/>
        <v>○</v>
      </c>
      <c r="AR103" s="209" t="s">
        <v>1009</v>
      </c>
      <c r="AS103" s="210" t="s">
        <v>1010</v>
      </c>
      <c r="AT103" s="210" t="s">
        <v>1250</v>
      </c>
      <c r="AU103" s="212" t="s">
        <v>1250</v>
      </c>
      <c r="AV103" s="212"/>
      <c r="AW103" s="208" t="str">
        <f t="shared" si="16"/>
        <v>○</v>
      </c>
      <c r="AX103" s="209" t="s">
        <v>1009</v>
      </c>
      <c r="AY103" s="210" t="s">
        <v>1010</v>
      </c>
      <c r="AZ103" s="210" t="s">
        <v>1250</v>
      </c>
      <c r="BA103" s="212" t="s">
        <v>1250</v>
      </c>
      <c r="BB103" s="212"/>
    </row>
    <row r="104" spans="3:54" ht="22.5">
      <c r="C104" s="204" t="s">
        <v>823</v>
      </c>
      <c r="D104" s="205" t="s">
        <v>1251</v>
      </c>
      <c r="E104" s="206"/>
      <c r="F104" s="207" t="str">
        <f t="shared" si="17"/>
        <v>○</v>
      </c>
      <c r="G104" s="208" t="str">
        <f t="shared" si="9"/>
        <v>○</v>
      </c>
      <c r="H104" s="209" t="s">
        <v>1009</v>
      </c>
      <c r="I104" s="210" t="s">
        <v>1010</v>
      </c>
      <c r="J104" s="210" t="s">
        <v>1247</v>
      </c>
      <c r="K104" s="212" t="s">
        <v>1247</v>
      </c>
      <c r="L104" s="212"/>
      <c r="M104" s="208" t="str">
        <f t="shared" si="10"/>
        <v>○</v>
      </c>
      <c r="N104" s="209" t="s">
        <v>1009</v>
      </c>
      <c r="O104" s="210" t="s">
        <v>1010</v>
      </c>
      <c r="P104" s="210" t="s">
        <v>1247</v>
      </c>
      <c r="Q104" s="212" t="s">
        <v>1247</v>
      </c>
      <c r="R104" s="221"/>
      <c r="S104" s="208" t="str">
        <f t="shared" si="11"/>
        <v>○</v>
      </c>
      <c r="T104" s="209" t="s">
        <v>1009</v>
      </c>
      <c r="U104" s="210" t="s">
        <v>1010</v>
      </c>
      <c r="V104" s="210" t="s">
        <v>1247</v>
      </c>
      <c r="W104" s="212" t="s">
        <v>1247</v>
      </c>
      <c r="X104" s="212"/>
      <c r="Y104" s="208" t="str">
        <f t="shared" si="12"/>
        <v>○</v>
      </c>
      <c r="Z104" s="209" t="s">
        <v>1009</v>
      </c>
      <c r="AA104" s="210" t="s">
        <v>1010</v>
      </c>
      <c r="AB104" s="210" t="s">
        <v>1247</v>
      </c>
      <c r="AC104" s="212" t="s">
        <v>1247</v>
      </c>
      <c r="AD104" s="212"/>
      <c r="AE104" s="208" t="str">
        <f t="shared" si="13"/>
        <v>○</v>
      </c>
      <c r="AF104" s="209" t="s">
        <v>1009</v>
      </c>
      <c r="AG104" s="210" t="s">
        <v>1010</v>
      </c>
      <c r="AH104" s="210" t="s">
        <v>1247</v>
      </c>
      <c r="AI104" s="212" t="s">
        <v>1247</v>
      </c>
      <c r="AJ104" s="212"/>
      <c r="AK104" s="208" t="str">
        <f t="shared" si="14"/>
        <v>○</v>
      </c>
      <c r="AL104" s="209" t="s">
        <v>1009</v>
      </c>
      <c r="AM104" s="210" t="s">
        <v>1010</v>
      </c>
      <c r="AN104" s="210" t="s">
        <v>1247</v>
      </c>
      <c r="AO104" s="212" t="s">
        <v>1247</v>
      </c>
      <c r="AP104" s="212"/>
      <c r="AQ104" s="208" t="str">
        <f t="shared" si="15"/>
        <v>○</v>
      </c>
      <c r="AR104" s="209" t="s">
        <v>1009</v>
      </c>
      <c r="AS104" s="210" t="s">
        <v>1010</v>
      </c>
      <c r="AT104" s="210" t="s">
        <v>1247</v>
      </c>
      <c r="AU104" s="212" t="s">
        <v>1247</v>
      </c>
      <c r="AV104" s="212"/>
      <c r="AW104" s="208" t="str">
        <f t="shared" si="16"/>
        <v>○</v>
      </c>
      <c r="AX104" s="209" t="s">
        <v>1009</v>
      </c>
      <c r="AY104" s="210" t="s">
        <v>1010</v>
      </c>
      <c r="AZ104" s="210" t="s">
        <v>1247</v>
      </c>
      <c r="BA104" s="212" t="s">
        <v>1247</v>
      </c>
      <c r="BB104" s="212"/>
    </row>
    <row r="105" spans="3:54" ht="33.75">
      <c r="C105" s="204" t="s">
        <v>824</v>
      </c>
      <c r="D105" s="205" t="s">
        <v>1252</v>
      </c>
      <c r="E105" s="206"/>
      <c r="F105" s="207" t="str">
        <f t="shared" si="17"/>
        <v>○</v>
      </c>
      <c r="G105" s="208" t="str">
        <f t="shared" si="9"/>
        <v>○</v>
      </c>
      <c r="H105" s="209" t="s">
        <v>1009</v>
      </c>
      <c r="I105" s="210" t="s">
        <v>1010</v>
      </c>
      <c r="J105" s="210" t="s">
        <v>1242</v>
      </c>
      <c r="K105" s="212" t="s">
        <v>1242</v>
      </c>
      <c r="L105" s="212"/>
      <c r="M105" s="208" t="str">
        <f t="shared" si="10"/>
        <v>○</v>
      </c>
      <c r="N105" s="209" t="s">
        <v>1009</v>
      </c>
      <c r="O105" s="210" t="s">
        <v>1010</v>
      </c>
      <c r="P105" s="210" t="s">
        <v>1242</v>
      </c>
      <c r="Q105" s="212" t="s">
        <v>1242</v>
      </c>
      <c r="R105" s="221"/>
      <c r="S105" s="208" t="str">
        <f t="shared" si="11"/>
        <v>○</v>
      </c>
      <c r="T105" s="209" t="s">
        <v>1009</v>
      </c>
      <c r="U105" s="210" t="s">
        <v>1010</v>
      </c>
      <c r="V105" s="210" t="s">
        <v>1242</v>
      </c>
      <c r="W105" s="212" t="s">
        <v>1242</v>
      </c>
      <c r="X105" s="212"/>
      <c r="Y105" s="208" t="str">
        <f t="shared" si="12"/>
        <v>○</v>
      </c>
      <c r="Z105" s="209" t="s">
        <v>1009</v>
      </c>
      <c r="AA105" s="210" t="s">
        <v>1010</v>
      </c>
      <c r="AB105" s="210" t="s">
        <v>1242</v>
      </c>
      <c r="AC105" s="212" t="s">
        <v>1242</v>
      </c>
      <c r="AD105" s="212"/>
      <c r="AE105" s="208" t="str">
        <f t="shared" si="13"/>
        <v>○</v>
      </c>
      <c r="AF105" s="209" t="s">
        <v>1009</v>
      </c>
      <c r="AG105" s="210" t="s">
        <v>1010</v>
      </c>
      <c r="AH105" s="210" t="s">
        <v>1242</v>
      </c>
      <c r="AI105" s="212" t="s">
        <v>1242</v>
      </c>
      <c r="AJ105" s="212"/>
      <c r="AK105" s="208" t="str">
        <f t="shared" si="14"/>
        <v>○</v>
      </c>
      <c r="AL105" s="209" t="s">
        <v>1009</v>
      </c>
      <c r="AM105" s="210" t="s">
        <v>1010</v>
      </c>
      <c r="AN105" s="210" t="s">
        <v>1242</v>
      </c>
      <c r="AO105" s="212" t="s">
        <v>1242</v>
      </c>
      <c r="AP105" s="212"/>
      <c r="AQ105" s="208" t="str">
        <f t="shared" si="15"/>
        <v>○</v>
      </c>
      <c r="AR105" s="209" t="s">
        <v>1009</v>
      </c>
      <c r="AS105" s="210" t="s">
        <v>1010</v>
      </c>
      <c r="AT105" s="210" t="s">
        <v>1242</v>
      </c>
      <c r="AU105" s="212" t="s">
        <v>1242</v>
      </c>
      <c r="AV105" s="212"/>
      <c r="AW105" s="208" t="str">
        <f t="shared" si="16"/>
        <v>○</v>
      </c>
      <c r="AX105" s="209" t="s">
        <v>1009</v>
      </c>
      <c r="AY105" s="210" t="s">
        <v>1010</v>
      </c>
      <c r="AZ105" s="210" t="s">
        <v>1242</v>
      </c>
      <c r="BA105" s="212" t="s">
        <v>1242</v>
      </c>
      <c r="BB105" s="212"/>
    </row>
    <row r="106" spans="3:54" ht="45">
      <c r="C106" s="204" t="s">
        <v>825</v>
      </c>
      <c r="D106" s="205" t="s">
        <v>1253</v>
      </c>
      <c r="E106" s="206"/>
      <c r="F106" s="207" t="str">
        <f t="shared" si="17"/>
        <v>○</v>
      </c>
      <c r="G106" s="208" t="str">
        <f t="shared" si="9"/>
        <v>○</v>
      </c>
      <c r="H106" s="209" t="s">
        <v>1009</v>
      </c>
      <c r="I106" s="210" t="s">
        <v>1010</v>
      </c>
      <c r="J106" s="210" t="s">
        <v>1242</v>
      </c>
      <c r="K106" s="212" t="s">
        <v>1242</v>
      </c>
      <c r="L106" s="212"/>
      <c r="M106" s="208" t="str">
        <f t="shared" si="10"/>
        <v>○</v>
      </c>
      <c r="N106" s="209" t="s">
        <v>1009</v>
      </c>
      <c r="O106" s="210" t="s">
        <v>1010</v>
      </c>
      <c r="P106" s="210" t="s">
        <v>1242</v>
      </c>
      <c r="Q106" s="212" t="s">
        <v>1242</v>
      </c>
      <c r="R106" s="221"/>
      <c r="S106" s="208" t="str">
        <f t="shared" si="11"/>
        <v>○</v>
      </c>
      <c r="T106" s="209" t="s">
        <v>1009</v>
      </c>
      <c r="U106" s="210" t="s">
        <v>1010</v>
      </c>
      <c r="V106" s="210" t="s">
        <v>1242</v>
      </c>
      <c r="W106" s="212" t="s">
        <v>1242</v>
      </c>
      <c r="X106" s="212"/>
      <c r="Y106" s="208" t="str">
        <f t="shared" si="12"/>
        <v>○</v>
      </c>
      <c r="Z106" s="209" t="s">
        <v>1009</v>
      </c>
      <c r="AA106" s="210" t="s">
        <v>1010</v>
      </c>
      <c r="AB106" s="210" t="s">
        <v>1242</v>
      </c>
      <c r="AC106" s="212" t="s">
        <v>1242</v>
      </c>
      <c r="AD106" s="212"/>
      <c r="AE106" s="208" t="str">
        <f t="shared" si="13"/>
        <v>○</v>
      </c>
      <c r="AF106" s="209" t="s">
        <v>1009</v>
      </c>
      <c r="AG106" s="210" t="s">
        <v>1010</v>
      </c>
      <c r="AH106" s="210" t="s">
        <v>1242</v>
      </c>
      <c r="AI106" s="212" t="s">
        <v>1242</v>
      </c>
      <c r="AJ106" s="212"/>
      <c r="AK106" s="208" t="str">
        <f t="shared" si="14"/>
        <v>○</v>
      </c>
      <c r="AL106" s="209" t="s">
        <v>1009</v>
      </c>
      <c r="AM106" s="210" t="s">
        <v>1010</v>
      </c>
      <c r="AN106" s="210" t="s">
        <v>1242</v>
      </c>
      <c r="AO106" s="212" t="s">
        <v>1242</v>
      </c>
      <c r="AP106" s="212"/>
      <c r="AQ106" s="208" t="str">
        <f t="shared" si="15"/>
        <v>○</v>
      </c>
      <c r="AR106" s="209" t="s">
        <v>1009</v>
      </c>
      <c r="AS106" s="210" t="s">
        <v>1010</v>
      </c>
      <c r="AT106" s="210" t="s">
        <v>1242</v>
      </c>
      <c r="AU106" s="212" t="s">
        <v>1242</v>
      </c>
      <c r="AV106" s="212"/>
      <c r="AW106" s="208" t="str">
        <f t="shared" si="16"/>
        <v>○</v>
      </c>
      <c r="AX106" s="209" t="s">
        <v>1009</v>
      </c>
      <c r="AY106" s="210" t="s">
        <v>1010</v>
      </c>
      <c r="AZ106" s="210" t="s">
        <v>1242</v>
      </c>
      <c r="BA106" s="212" t="s">
        <v>1242</v>
      </c>
      <c r="BB106" s="212"/>
    </row>
    <row r="107" spans="3:54" ht="13.5" customHeight="1">
      <c r="C107" s="189"/>
      <c r="D107" s="189"/>
      <c r="E107" s="189"/>
      <c r="F107" s="189"/>
      <c r="G107" s="189"/>
      <c r="H107" s="189"/>
      <c r="I107" s="189"/>
      <c r="J107" s="189"/>
      <c r="K107" s="189"/>
      <c r="L107" s="189"/>
      <c r="M107" s="189"/>
      <c r="N107" s="189"/>
      <c r="O107" s="189"/>
    </row>
    <row r="108" spans="3:54" ht="13.5" customHeight="1">
      <c r="G108" s="199" t="s">
        <v>991</v>
      </c>
      <c r="H108" s="189"/>
    </row>
    <row r="109" spans="3:54" ht="13.5" customHeight="1">
      <c r="G109" s="189" t="s">
        <v>993</v>
      </c>
      <c r="H109" s="189" t="s">
        <v>1254</v>
      </c>
    </row>
    <row r="110" spans="3:54" ht="13.5" customHeight="1">
      <c r="G110" s="189" t="s">
        <v>995</v>
      </c>
      <c r="H110" s="189" t="s">
        <v>1255</v>
      </c>
    </row>
    <row r="111" spans="3:54" ht="13.5" customHeight="1">
      <c r="G111" s="199"/>
    </row>
    <row r="112" spans="3:54" ht="13.5" customHeight="1">
      <c r="C112" s="200"/>
      <c r="D112" s="201"/>
      <c r="E112" s="201"/>
      <c r="F112" s="202"/>
      <c r="G112" s="355" t="s">
        <v>997</v>
      </c>
      <c r="H112" s="355"/>
      <c r="I112" s="355"/>
      <c r="J112" s="355"/>
      <c r="K112" s="355"/>
      <c r="L112" s="355"/>
      <c r="M112" s="355" t="s">
        <v>998</v>
      </c>
      <c r="N112" s="355"/>
      <c r="O112" s="355"/>
      <c r="P112" s="355"/>
      <c r="Q112" s="355"/>
      <c r="R112" s="355"/>
      <c r="S112" s="355" t="s">
        <v>999</v>
      </c>
      <c r="T112" s="355"/>
      <c r="U112" s="355"/>
      <c r="V112" s="355"/>
      <c r="W112" s="355"/>
      <c r="X112" s="355"/>
    </row>
    <row r="113" spans="2:24" ht="13.5" customHeight="1">
      <c r="B113" s="203" t="s">
        <v>1256</v>
      </c>
      <c r="C113" s="201"/>
      <c r="D113" s="201"/>
      <c r="E113" s="201"/>
      <c r="F113" s="194" t="s">
        <v>982</v>
      </c>
      <c r="G113" s="194" t="s">
        <v>984</v>
      </c>
      <c r="H113" s="197" t="s">
        <v>985</v>
      </c>
      <c r="I113" s="196" t="s">
        <v>987</v>
      </c>
      <c r="J113" s="197" t="s">
        <v>988</v>
      </c>
      <c r="K113" s="198" t="s">
        <v>989</v>
      </c>
      <c r="L113" s="198" t="s">
        <v>992</v>
      </c>
      <c r="M113" s="194" t="s">
        <v>984</v>
      </c>
      <c r="N113" s="197" t="s">
        <v>985</v>
      </c>
      <c r="O113" s="196" t="s">
        <v>987</v>
      </c>
      <c r="P113" s="197" t="s">
        <v>988</v>
      </c>
      <c r="Q113" s="198" t="s">
        <v>989</v>
      </c>
      <c r="R113" s="198" t="s">
        <v>992</v>
      </c>
      <c r="S113" s="194" t="s">
        <v>984</v>
      </c>
      <c r="T113" s="197" t="s">
        <v>985</v>
      </c>
      <c r="U113" s="196" t="s">
        <v>987</v>
      </c>
      <c r="V113" s="197" t="s">
        <v>988</v>
      </c>
      <c r="W113" s="198" t="s">
        <v>989</v>
      </c>
      <c r="X113" s="198" t="s">
        <v>992</v>
      </c>
    </row>
    <row r="114" spans="2:24" ht="11.25">
      <c r="C114" s="204" t="s">
        <v>1006</v>
      </c>
      <c r="D114" s="205" t="s">
        <v>1007</v>
      </c>
      <c r="E114" s="206" t="s">
        <v>1008</v>
      </c>
      <c r="F114" s="207" t="str">
        <f>IF(AND(OR(G114="○",G114="-"),OR(M114="○",M114="-"),OR(S114="○",S114="-")),"○","×")</f>
        <v>○</v>
      </c>
      <c r="G114" s="208" t="str">
        <f>IF(H114="○",IF(EXACT(J114,K114),"○","×"),"-")</f>
        <v>○</v>
      </c>
      <c r="H114" s="209" t="s">
        <v>1009</v>
      </c>
      <c r="I114" s="210" t="s">
        <v>1010</v>
      </c>
      <c r="J114" s="211" t="s">
        <v>1011</v>
      </c>
      <c r="K114" s="212" t="s">
        <v>1257</v>
      </c>
      <c r="L114" s="222"/>
      <c r="M114" s="208" t="str">
        <f>IF(N114="○",IF(EXACT(P114,Q114),"○","×"),"-")</f>
        <v>○</v>
      </c>
      <c r="N114" s="209" t="s">
        <v>1009</v>
      </c>
      <c r="O114" s="210" t="s">
        <v>1010</v>
      </c>
      <c r="P114" s="211" t="s">
        <v>1011</v>
      </c>
      <c r="Q114" s="212" t="s">
        <v>1011</v>
      </c>
      <c r="R114" s="223"/>
      <c r="S114" s="208" t="str">
        <f>IF(AND(ISBLANK(V114),ISBLANK(W114)),"",IF(V114=W114,"○","×"))</f>
        <v>○</v>
      </c>
      <c r="T114" s="209" t="s">
        <v>1009</v>
      </c>
      <c r="U114" s="210" t="s">
        <v>1010</v>
      </c>
      <c r="V114" s="211" t="s">
        <v>1011</v>
      </c>
      <c r="W114" s="212" t="s">
        <v>1011</v>
      </c>
      <c r="X114" s="222"/>
    </row>
    <row r="115" spans="2:24" ht="22.5">
      <c r="C115" s="204" t="s">
        <v>1012</v>
      </c>
      <c r="D115" s="205" t="s">
        <v>1013</v>
      </c>
      <c r="E115" s="206" t="s">
        <v>1008</v>
      </c>
      <c r="F115" s="207" t="str">
        <f t="shared" ref="F115:F178" si="18">IF(AND(OR(G115="○",G115="-"),OR(M115="○",M115="-"),OR(S115="○",S115="-")),"○","×")</f>
        <v>○</v>
      </c>
      <c r="G115" s="208" t="str">
        <f t="shared" ref="G115:G178" si="19">IF(H115="○",IF(EXACT(J115,K115),"○","×"),"-")</f>
        <v>○</v>
      </c>
      <c r="H115" s="209" t="s">
        <v>1009</v>
      </c>
      <c r="I115" s="210" t="s">
        <v>1014</v>
      </c>
      <c r="J115" s="213" t="str">
        <f>L115</f>
        <v>120101006_20171211</v>
      </c>
      <c r="K115" s="212" t="s">
        <v>1015</v>
      </c>
      <c r="L115" s="222" t="s">
        <v>1258</v>
      </c>
      <c r="M115" s="208" t="str">
        <f t="shared" ref="M115:M178" si="20">IF(N115="○",IF(EXACT(P115,Q115),"○","×"),"-")</f>
        <v>○</v>
      </c>
      <c r="N115" s="209" t="s">
        <v>1009</v>
      </c>
      <c r="O115" s="210" t="s">
        <v>1014</v>
      </c>
      <c r="P115" s="224" t="str">
        <f>R115</f>
        <v>120101006_20171211</v>
      </c>
      <c r="Q115" s="212" t="s">
        <v>1015</v>
      </c>
      <c r="R115" s="223" t="s">
        <v>1015</v>
      </c>
      <c r="S115" s="208" t="str">
        <f>IF(T115="○",IF(EXACT(V115,W115),"○","×"),"-")</f>
        <v>○</v>
      </c>
      <c r="T115" s="209" t="s">
        <v>1009</v>
      </c>
      <c r="U115" s="210" t="s">
        <v>1014</v>
      </c>
      <c r="V115" s="213" t="str">
        <f>X115</f>
        <v>120101006_20171211</v>
      </c>
      <c r="W115" s="212" t="s">
        <v>1015</v>
      </c>
      <c r="X115" s="222" t="s">
        <v>1015</v>
      </c>
    </row>
    <row r="116" spans="2:24" ht="22.5">
      <c r="C116" s="204" t="s">
        <v>1016</v>
      </c>
      <c r="D116" s="205" t="s">
        <v>1017</v>
      </c>
      <c r="E116" s="206" t="s">
        <v>1008</v>
      </c>
      <c r="F116" s="207" t="str">
        <f t="shared" si="18"/>
        <v>○</v>
      </c>
      <c r="G116" s="208" t="str">
        <f t="shared" si="19"/>
        <v>○</v>
      </c>
      <c r="H116" s="209" t="s">
        <v>1009</v>
      </c>
      <c r="I116" s="210" t="s">
        <v>1014</v>
      </c>
      <c r="J116" s="213" t="str">
        <f>L116</f>
        <v>120101006_20171211</v>
      </c>
      <c r="K116" s="212" t="s">
        <v>1015</v>
      </c>
      <c r="L116" s="222" t="s">
        <v>1258</v>
      </c>
      <c r="M116" s="208" t="str">
        <f t="shared" si="20"/>
        <v>○</v>
      </c>
      <c r="N116" s="209" t="s">
        <v>1009</v>
      </c>
      <c r="O116" s="210" t="s">
        <v>1014</v>
      </c>
      <c r="P116" s="224" t="str">
        <f>R116</f>
        <v>120101006_20171211</v>
      </c>
      <c r="Q116" s="212" t="s">
        <v>1015</v>
      </c>
      <c r="R116" s="223" t="s">
        <v>1015</v>
      </c>
      <c r="S116" s="208" t="str">
        <f t="shared" ref="S116:S179" si="21">IF(T116="○",IF(EXACT(V116,W116),"○","×"),"-")</f>
        <v>○</v>
      </c>
      <c r="T116" s="209" t="s">
        <v>1009</v>
      </c>
      <c r="U116" s="210" t="s">
        <v>1014</v>
      </c>
      <c r="V116" s="213" t="str">
        <f>X116</f>
        <v>120101006_20171211</v>
      </c>
      <c r="W116" s="212" t="s">
        <v>1015</v>
      </c>
      <c r="X116" s="222" t="s">
        <v>1015</v>
      </c>
    </row>
    <row r="117" spans="2:24" ht="11.25">
      <c r="C117" s="204" t="s">
        <v>1018</v>
      </c>
      <c r="D117" s="205" t="s">
        <v>1019</v>
      </c>
      <c r="E117" s="206" t="s">
        <v>1020</v>
      </c>
      <c r="F117" s="207" t="str">
        <f t="shared" si="18"/>
        <v>○</v>
      </c>
      <c r="G117" s="208" t="str">
        <f t="shared" si="19"/>
        <v>○</v>
      </c>
      <c r="H117" s="209" t="s">
        <v>1009</v>
      </c>
      <c r="I117" s="210" t="s">
        <v>1010</v>
      </c>
      <c r="J117" s="215" t="s">
        <v>1021</v>
      </c>
      <c r="K117" s="212" t="s">
        <v>1021</v>
      </c>
      <c r="L117" s="222"/>
      <c r="M117" s="208" t="str">
        <f t="shared" si="20"/>
        <v>-</v>
      </c>
      <c r="N117" s="209" t="s">
        <v>1022</v>
      </c>
      <c r="O117" s="210"/>
      <c r="P117" s="215"/>
      <c r="Q117" s="212"/>
      <c r="R117" s="195"/>
      <c r="S117" s="208" t="str">
        <f t="shared" si="21"/>
        <v>○</v>
      </c>
      <c r="T117" s="209" t="s">
        <v>1009</v>
      </c>
      <c r="U117" s="210" t="s">
        <v>1010</v>
      </c>
      <c r="V117" s="215" t="s">
        <v>1021</v>
      </c>
      <c r="W117" s="212" t="s">
        <v>1021</v>
      </c>
      <c r="X117" s="222"/>
    </row>
    <row r="118" spans="2:24" ht="11.25">
      <c r="C118" s="204" t="s">
        <v>1023</v>
      </c>
      <c r="D118" s="205" t="s">
        <v>1024</v>
      </c>
      <c r="E118" s="206" t="s">
        <v>1020</v>
      </c>
      <c r="F118" s="207" t="str">
        <f t="shared" si="18"/>
        <v>○</v>
      </c>
      <c r="G118" s="208" t="str">
        <f t="shared" si="19"/>
        <v>-</v>
      </c>
      <c r="H118" s="209" t="s">
        <v>1022</v>
      </c>
      <c r="I118" s="210"/>
      <c r="J118" s="215"/>
      <c r="K118" s="212"/>
      <c r="L118" s="222"/>
      <c r="M118" s="208" t="str">
        <f t="shared" si="20"/>
        <v>○</v>
      </c>
      <c r="N118" s="209" t="s">
        <v>1009</v>
      </c>
      <c r="O118" s="210" t="s">
        <v>1010</v>
      </c>
      <c r="P118" s="215" t="s">
        <v>1021</v>
      </c>
      <c r="Q118" s="212" t="s">
        <v>1021</v>
      </c>
      <c r="R118" s="195"/>
      <c r="S118" s="208" t="str">
        <f t="shared" si="21"/>
        <v>-</v>
      </c>
      <c r="T118" s="209" t="s">
        <v>1022</v>
      </c>
      <c r="U118" s="210"/>
      <c r="V118" s="215"/>
      <c r="W118" s="212"/>
      <c r="X118" s="222"/>
    </row>
    <row r="119" spans="2:24" ht="11.25">
      <c r="C119" s="204" t="s">
        <v>1025</v>
      </c>
      <c r="D119" s="205" t="s">
        <v>1026</v>
      </c>
      <c r="E119" s="206" t="s">
        <v>1027</v>
      </c>
      <c r="F119" s="207" t="str">
        <f t="shared" si="18"/>
        <v>○</v>
      </c>
      <c r="G119" s="208" t="str">
        <f t="shared" si="19"/>
        <v>○</v>
      </c>
      <c r="H119" s="209" t="s">
        <v>1009</v>
      </c>
      <c r="I119" s="210" t="s">
        <v>1010</v>
      </c>
      <c r="J119" s="215" t="s">
        <v>1259</v>
      </c>
      <c r="K119" s="212" t="s">
        <v>1259</v>
      </c>
      <c r="L119" s="222"/>
      <c r="M119" s="208" t="str">
        <f t="shared" si="20"/>
        <v>○</v>
      </c>
      <c r="N119" s="209" t="s">
        <v>1009</v>
      </c>
      <c r="O119" s="210" t="s">
        <v>1010</v>
      </c>
      <c r="P119" s="215" t="s">
        <v>1259</v>
      </c>
      <c r="Q119" s="212" t="s">
        <v>1259</v>
      </c>
      <c r="R119" s="195"/>
      <c r="S119" s="208" t="str">
        <f t="shared" si="21"/>
        <v>○</v>
      </c>
      <c r="T119" s="209" t="s">
        <v>1009</v>
      </c>
      <c r="U119" s="210" t="s">
        <v>1010</v>
      </c>
      <c r="V119" s="215" t="s">
        <v>1259</v>
      </c>
      <c r="W119" s="212" t="s">
        <v>1259</v>
      </c>
      <c r="X119" s="222"/>
    </row>
    <row r="120" spans="2:24" ht="11.25">
      <c r="C120" s="204" t="s">
        <v>1029</v>
      </c>
      <c r="D120" s="205" t="s">
        <v>1030</v>
      </c>
      <c r="E120" s="206" t="s">
        <v>1027</v>
      </c>
      <c r="F120" s="207" t="str">
        <f t="shared" si="18"/>
        <v>○</v>
      </c>
      <c r="G120" s="208" t="str">
        <f t="shared" si="19"/>
        <v>○</v>
      </c>
      <c r="H120" s="209" t="s">
        <v>1009</v>
      </c>
      <c r="I120" s="210" t="s">
        <v>1010</v>
      </c>
      <c r="J120" s="215" t="s">
        <v>1032</v>
      </c>
      <c r="K120" s="225" t="s">
        <v>1032</v>
      </c>
      <c r="L120" s="222"/>
      <c r="M120" s="208" t="str">
        <f t="shared" si="20"/>
        <v>○</v>
      </c>
      <c r="N120" s="209" t="s">
        <v>1009</v>
      </c>
      <c r="O120" s="210" t="s">
        <v>1010</v>
      </c>
      <c r="P120" s="215" t="s">
        <v>1032</v>
      </c>
      <c r="Q120" s="225" t="s">
        <v>1032</v>
      </c>
      <c r="R120" s="195"/>
      <c r="S120" s="208" t="str">
        <f t="shared" si="21"/>
        <v>○</v>
      </c>
      <c r="T120" s="209" t="s">
        <v>1009</v>
      </c>
      <c r="U120" s="210" t="s">
        <v>1010</v>
      </c>
      <c r="V120" s="215" t="s">
        <v>1032</v>
      </c>
      <c r="W120" s="225" t="s">
        <v>1032</v>
      </c>
      <c r="X120" s="222"/>
    </row>
    <row r="121" spans="2:24" ht="11.25">
      <c r="C121" s="204" t="s">
        <v>1033</v>
      </c>
      <c r="D121" s="205" t="s">
        <v>1034</v>
      </c>
      <c r="E121" s="206" t="s">
        <v>1027</v>
      </c>
      <c r="F121" s="207" t="str">
        <f t="shared" si="18"/>
        <v>○</v>
      </c>
      <c r="G121" s="208" t="str">
        <f t="shared" si="19"/>
        <v>○</v>
      </c>
      <c r="H121" s="209" t="s">
        <v>1009</v>
      </c>
      <c r="I121" s="210" t="s">
        <v>1010</v>
      </c>
      <c r="J121" s="215" t="s">
        <v>1032</v>
      </c>
      <c r="K121" s="225" t="s">
        <v>1032</v>
      </c>
      <c r="L121" s="222"/>
      <c r="M121" s="208" t="str">
        <f t="shared" si="20"/>
        <v>○</v>
      </c>
      <c r="N121" s="209" t="s">
        <v>1009</v>
      </c>
      <c r="O121" s="210" t="s">
        <v>1010</v>
      </c>
      <c r="P121" s="215" t="s">
        <v>1032</v>
      </c>
      <c r="Q121" s="225" t="s">
        <v>1032</v>
      </c>
      <c r="R121" s="195"/>
      <c r="S121" s="208" t="str">
        <f t="shared" si="21"/>
        <v>○</v>
      </c>
      <c r="T121" s="209" t="s">
        <v>1009</v>
      </c>
      <c r="U121" s="210" t="s">
        <v>1010</v>
      </c>
      <c r="V121" s="215" t="s">
        <v>1032</v>
      </c>
      <c r="W121" s="225" t="s">
        <v>1032</v>
      </c>
      <c r="X121" s="222"/>
    </row>
    <row r="122" spans="2:24" ht="11.25">
      <c r="C122" s="204" t="s">
        <v>1036</v>
      </c>
      <c r="D122" s="205" t="s">
        <v>1260</v>
      </c>
      <c r="E122" s="206" t="s">
        <v>1008</v>
      </c>
      <c r="F122" s="207" t="str">
        <f t="shared" si="18"/>
        <v>○</v>
      </c>
      <c r="G122" s="208" t="str">
        <f t="shared" si="19"/>
        <v>○</v>
      </c>
      <c r="H122" s="209" t="s">
        <v>1009</v>
      </c>
      <c r="I122" s="210" t="s">
        <v>1010</v>
      </c>
      <c r="J122" s="215" t="s">
        <v>1038</v>
      </c>
      <c r="K122" s="212" t="s">
        <v>1038</v>
      </c>
      <c r="L122" s="222"/>
      <c r="M122" s="208" t="str">
        <f t="shared" si="20"/>
        <v>○</v>
      </c>
      <c r="N122" s="209" t="s">
        <v>1009</v>
      </c>
      <c r="O122" s="210" t="s">
        <v>1010</v>
      </c>
      <c r="P122" s="215" t="s">
        <v>1038</v>
      </c>
      <c r="Q122" s="212" t="s">
        <v>1038</v>
      </c>
      <c r="R122" s="195"/>
      <c r="S122" s="208" t="str">
        <f t="shared" si="21"/>
        <v>○</v>
      </c>
      <c r="T122" s="209" t="s">
        <v>1009</v>
      </c>
      <c r="U122" s="210" t="s">
        <v>1010</v>
      </c>
      <c r="V122" s="215" t="s">
        <v>1038</v>
      </c>
      <c r="W122" s="212" t="s">
        <v>1038</v>
      </c>
      <c r="X122" s="222"/>
    </row>
    <row r="123" spans="2:24" ht="22.5">
      <c r="C123" s="204" t="s">
        <v>1039</v>
      </c>
      <c r="D123" s="205" t="s">
        <v>1040</v>
      </c>
      <c r="E123" s="206" t="s">
        <v>1020</v>
      </c>
      <c r="F123" s="216" t="str">
        <f t="shared" si="18"/>
        <v>×</v>
      </c>
      <c r="G123" s="208" t="str">
        <f t="shared" si="19"/>
        <v>×</v>
      </c>
      <c r="H123" s="209" t="s">
        <v>1009</v>
      </c>
      <c r="I123" s="217" t="s">
        <v>1010</v>
      </c>
      <c r="J123" s="215" t="s">
        <v>1041</v>
      </c>
      <c r="K123" s="218" t="s">
        <v>62</v>
      </c>
      <c r="L123" s="222"/>
      <c r="M123" s="208" t="str">
        <f t="shared" si="20"/>
        <v>×</v>
      </c>
      <c r="N123" s="209" t="s">
        <v>1009</v>
      </c>
      <c r="O123" s="217" t="s">
        <v>1010</v>
      </c>
      <c r="P123" s="215" t="s">
        <v>1041</v>
      </c>
      <c r="Q123" s="218" t="s">
        <v>62</v>
      </c>
      <c r="R123" s="195"/>
      <c r="S123" s="208" t="str">
        <f t="shared" si="21"/>
        <v>×</v>
      </c>
      <c r="T123" s="209" t="s">
        <v>1009</v>
      </c>
      <c r="U123" s="217" t="s">
        <v>1010</v>
      </c>
      <c r="V123" s="215" t="s">
        <v>1041</v>
      </c>
      <c r="W123" s="218" t="s">
        <v>62</v>
      </c>
      <c r="X123" s="222"/>
    </row>
    <row r="124" spans="2:24" ht="11.25">
      <c r="C124" s="204" t="s">
        <v>1042</v>
      </c>
      <c r="D124" s="205" t="s">
        <v>1043</v>
      </c>
      <c r="E124" s="206" t="s">
        <v>1261</v>
      </c>
      <c r="F124" s="207" t="str">
        <f t="shared" si="18"/>
        <v>○</v>
      </c>
      <c r="G124" s="208" t="str">
        <f t="shared" si="19"/>
        <v>○</v>
      </c>
      <c r="H124" s="209" t="s">
        <v>1009</v>
      </c>
      <c r="I124" s="210" t="s">
        <v>1010</v>
      </c>
      <c r="J124" s="215" t="s">
        <v>62</v>
      </c>
      <c r="K124" s="212" t="s">
        <v>62</v>
      </c>
      <c r="L124" s="222"/>
      <c r="M124" s="208" t="str">
        <f t="shared" si="20"/>
        <v>○</v>
      </c>
      <c r="N124" s="209" t="s">
        <v>1009</v>
      </c>
      <c r="O124" s="210" t="s">
        <v>1010</v>
      </c>
      <c r="P124" s="215" t="s">
        <v>62</v>
      </c>
      <c r="Q124" s="212" t="s">
        <v>62</v>
      </c>
      <c r="R124" s="195"/>
      <c r="S124" s="208" t="str">
        <f t="shared" si="21"/>
        <v>○</v>
      </c>
      <c r="T124" s="209" t="s">
        <v>1009</v>
      </c>
      <c r="U124" s="210" t="s">
        <v>1010</v>
      </c>
      <c r="V124" s="215" t="s">
        <v>62</v>
      </c>
      <c r="W124" s="212" t="s">
        <v>62</v>
      </c>
      <c r="X124" s="222"/>
    </row>
    <row r="125" spans="2:24" ht="11.25">
      <c r="C125" s="204" t="s">
        <v>1045</v>
      </c>
      <c r="D125" s="205" t="s">
        <v>1046</v>
      </c>
      <c r="E125" s="206" t="s">
        <v>1008</v>
      </c>
      <c r="F125" s="207" t="str">
        <f t="shared" si="18"/>
        <v>○</v>
      </c>
      <c r="G125" s="208" t="str">
        <f t="shared" si="19"/>
        <v>○</v>
      </c>
      <c r="H125" s="209" t="s">
        <v>1009</v>
      </c>
      <c r="I125" s="210" t="s">
        <v>1047</v>
      </c>
      <c r="J125" s="215" t="str">
        <f>L125</f>
        <v>2017/12/12</v>
      </c>
      <c r="K125" s="212" t="s">
        <v>1048</v>
      </c>
      <c r="L125" s="212" t="s">
        <v>1048</v>
      </c>
      <c r="M125" s="208" t="str">
        <f t="shared" si="20"/>
        <v>○</v>
      </c>
      <c r="N125" s="209" t="s">
        <v>1009</v>
      </c>
      <c r="O125" s="210" t="s">
        <v>1047</v>
      </c>
      <c r="P125" s="215" t="str">
        <f>R125</f>
        <v>2017/12/12</v>
      </c>
      <c r="Q125" s="212" t="s">
        <v>1048</v>
      </c>
      <c r="R125" s="212" t="s">
        <v>1048</v>
      </c>
      <c r="S125" s="208" t="str">
        <f t="shared" si="21"/>
        <v>○</v>
      </c>
      <c r="T125" s="209" t="s">
        <v>1009</v>
      </c>
      <c r="U125" s="210" t="s">
        <v>1047</v>
      </c>
      <c r="V125" s="215" t="str">
        <f>X125</f>
        <v>2017/12/12</v>
      </c>
      <c r="W125" s="212" t="s">
        <v>1048</v>
      </c>
      <c r="X125" s="212" t="s">
        <v>1048</v>
      </c>
    </row>
    <row r="126" spans="2:24" ht="11.25">
      <c r="C126" s="204" t="s">
        <v>1049</v>
      </c>
      <c r="D126" s="205" t="s">
        <v>1050</v>
      </c>
      <c r="E126" s="206" t="s">
        <v>1008</v>
      </c>
      <c r="F126" s="207" t="str">
        <f t="shared" si="18"/>
        <v>○</v>
      </c>
      <c r="G126" s="208" t="str">
        <f t="shared" si="19"/>
        <v>○</v>
      </c>
      <c r="H126" s="209" t="s">
        <v>1009</v>
      </c>
      <c r="I126" s="210" t="s">
        <v>1010</v>
      </c>
      <c r="J126" s="215" t="s">
        <v>190</v>
      </c>
      <c r="K126" s="212" t="s">
        <v>190</v>
      </c>
      <c r="L126" s="222"/>
      <c r="M126" s="208" t="str">
        <f t="shared" si="20"/>
        <v>○</v>
      </c>
      <c r="N126" s="209" t="s">
        <v>1009</v>
      </c>
      <c r="O126" s="210" t="s">
        <v>1010</v>
      </c>
      <c r="P126" s="215" t="s">
        <v>190</v>
      </c>
      <c r="Q126" s="212" t="s">
        <v>190</v>
      </c>
      <c r="R126" s="195"/>
      <c r="S126" s="208" t="str">
        <f t="shared" si="21"/>
        <v>○</v>
      </c>
      <c r="T126" s="209" t="s">
        <v>1009</v>
      </c>
      <c r="U126" s="210" t="s">
        <v>1010</v>
      </c>
      <c r="V126" s="215" t="s">
        <v>190</v>
      </c>
      <c r="W126" s="212" t="s">
        <v>190</v>
      </c>
      <c r="X126" s="222"/>
    </row>
    <row r="127" spans="2:24" ht="22.5">
      <c r="C127" s="204" t="s">
        <v>1051</v>
      </c>
      <c r="D127" s="205" t="s">
        <v>1052</v>
      </c>
      <c r="E127" s="206" t="s">
        <v>1008</v>
      </c>
      <c r="F127" s="207" t="str">
        <f t="shared" si="18"/>
        <v>○</v>
      </c>
      <c r="G127" s="208" t="str">
        <f t="shared" si="19"/>
        <v>○</v>
      </c>
      <c r="H127" s="209" t="s">
        <v>1009</v>
      </c>
      <c r="I127" s="210" t="s">
        <v>1022</v>
      </c>
      <c r="J127" s="215"/>
      <c r="K127" s="212"/>
      <c r="L127" s="222"/>
      <c r="M127" s="208" t="str">
        <f t="shared" si="20"/>
        <v>○</v>
      </c>
      <c r="N127" s="209" t="s">
        <v>1009</v>
      </c>
      <c r="O127" s="210" t="s">
        <v>1022</v>
      </c>
      <c r="P127" s="215"/>
      <c r="Q127" s="212"/>
      <c r="R127" s="195"/>
      <c r="S127" s="208" t="str">
        <f t="shared" si="21"/>
        <v>○</v>
      </c>
      <c r="T127" s="209" t="s">
        <v>1009</v>
      </c>
      <c r="U127" s="210" t="s">
        <v>1022</v>
      </c>
      <c r="V127" s="215"/>
      <c r="W127" s="212"/>
      <c r="X127" s="222"/>
    </row>
    <row r="128" spans="2:24" ht="22.5">
      <c r="C128" s="204" t="s">
        <v>1053</v>
      </c>
      <c r="D128" s="205" t="s">
        <v>1054</v>
      </c>
      <c r="E128" s="206" t="s">
        <v>1008</v>
      </c>
      <c r="F128" s="207" t="str">
        <f t="shared" si="18"/>
        <v>○</v>
      </c>
      <c r="G128" s="208" t="str">
        <f t="shared" si="19"/>
        <v>○</v>
      </c>
      <c r="H128" s="209" t="s">
        <v>1009</v>
      </c>
      <c r="I128" s="210" t="s">
        <v>1022</v>
      </c>
      <c r="J128" s="215"/>
      <c r="K128" s="212"/>
      <c r="L128" s="222"/>
      <c r="M128" s="208" t="str">
        <f t="shared" si="20"/>
        <v>○</v>
      </c>
      <c r="N128" s="209" t="s">
        <v>1009</v>
      </c>
      <c r="O128" s="210" t="s">
        <v>1022</v>
      </c>
      <c r="P128" s="215"/>
      <c r="Q128" s="212"/>
      <c r="R128" s="195"/>
      <c r="S128" s="208" t="str">
        <f t="shared" si="21"/>
        <v>○</v>
      </c>
      <c r="T128" s="209" t="s">
        <v>1009</v>
      </c>
      <c r="U128" s="210" t="s">
        <v>1022</v>
      </c>
      <c r="V128" s="215"/>
      <c r="W128" s="212"/>
      <c r="X128" s="222"/>
    </row>
    <row r="129" spans="3:24" ht="22.5">
      <c r="C129" s="204" t="s">
        <v>1055</v>
      </c>
      <c r="D129" s="205" t="s">
        <v>1056</v>
      </c>
      <c r="E129" s="206" t="s">
        <v>1008</v>
      </c>
      <c r="F129" s="207" t="str">
        <f t="shared" si="18"/>
        <v>○</v>
      </c>
      <c r="G129" s="208" t="str">
        <f t="shared" si="19"/>
        <v>○</v>
      </c>
      <c r="H129" s="209" t="s">
        <v>1009</v>
      </c>
      <c r="I129" s="210" t="s">
        <v>1022</v>
      </c>
      <c r="J129" s="215"/>
      <c r="K129" s="212"/>
      <c r="L129" s="222"/>
      <c r="M129" s="208" t="str">
        <f t="shared" si="20"/>
        <v>○</v>
      </c>
      <c r="N129" s="209" t="s">
        <v>1009</v>
      </c>
      <c r="O129" s="210" t="s">
        <v>1022</v>
      </c>
      <c r="P129" s="215"/>
      <c r="Q129" s="212"/>
      <c r="R129" s="195"/>
      <c r="S129" s="208" t="str">
        <f t="shared" si="21"/>
        <v>○</v>
      </c>
      <c r="T129" s="209" t="s">
        <v>1009</v>
      </c>
      <c r="U129" s="210" t="s">
        <v>1022</v>
      </c>
      <c r="V129" s="215"/>
      <c r="W129" s="212"/>
      <c r="X129" s="222"/>
    </row>
    <row r="130" spans="3:24" ht="11.25">
      <c r="C130" s="204" t="s">
        <v>1057</v>
      </c>
      <c r="D130" s="205" t="s">
        <v>1058</v>
      </c>
      <c r="E130" s="206" t="s">
        <v>1008</v>
      </c>
      <c r="F130" s="207" t="str">
        <f t="shared" si="18"/>
        <v>○</v>
      </c>
      <c r="G130" s="208" t="str">
        <f t="shared" si="19"/>
        <v>○</v>
      </c>
      <c r="H130" s="209" t="s">
        <v>1009</v>
      </c>
      <c r="I130" s="210" t="s">
        <v>1010</v>
      </c>
      <c r="J130" s="215" t="s">
        <v>1262</v>
      </c>
      <c r="K130" s="212" t="s">
        <v>1262</v>
      </c>
      <c r="L130" s="222"/>
      <c r="M130" s="208" t="str">
        <f t="shared" si="20"/>
        <v>○</v>
      </c>
      <c r="N130" s="209" t="s">
        <v>1009</v>
      </c>
      <c r="O130" s="210" t="s">
        <v>1010</v>
      </c>
      <c r="P130" s="215" t="s">
        <v>1262</v>
      </c>
      <c r="Q130" s="212" t="s">
        <v>1262</v>
      </c>
      <c r="R130" s="195"/>
      <c r="S130" s="208" t="str">
        <f t="shared" si="21"/>
        <v>○</v>
      </c>
      <c r="T130" s="209" t="s">
        <v>1009</v>
      </c>
      <c r="U130" s="210" t="s">
        <v>1010</v>
      </c>
      <c r="V130" s="215" t="s">
        <v>1262</v>
      </c>
      <c r="W130" s="212" t="s">
        <v>1262</v>
      </c>
      <c r="X130" s="222"/>
    </row>
    <row r="131" spans="3:24" ht="11.25">
      <c r="C131" s="204" t="s">
        <v>1060</v>
      </c>
      <c r="D131" s="205" t="s">
        <v>1061</v>
      </c>
      <c r="E131" s="206" t="s">
        <v>1008</v>
      </c>
      <c r="F131" s="207" t="str">
        <f t="shared" si="18"/>
        <v>○</v>
      </c>
      <c r="G131" s="208" t="str">
        <f t="shared" si="19"/>
        <v>○</v>
      </c>
      <c r="H131" s="209" t="s">
        <v>1009</v>
      </c>
      <c r="I131" s="210" t="s">
        <v>1014</v>
      </c>
      <c r="J131" s="215" t="s">
        <v>1263</v>
      </c>
      <c r="K131" s="212" t="s">
        <v>1263</v>
      </c>
      <c r="L131" s="222"/>
      <c r="M131" s="208" t="str">
        <f t="shared" si="20"/>
        <v>○</v>
      </c>
      <c r="N131" s="209" t="s">
        <v>1009</v>
      </c>
      <c r="O131" s="210" t="s">
        <v>1014</v>
      </c>
      <c r="P131" s="215" t="s">
        <v>1263</v>
      </c>
      <c r="Q131" s="212" t="s">
        <v>1263</v>
      </c>
      <c r="R131" s="195"/>
      <c r="S131" s="208" t="str">
        <f t="shared" si="21"/>
        <v>○</v>
      </c>
      <c r="T131" s="209" t="s">
        <v>1009</v>
      </c>
      <c r="U131" s="210" t="s">
        <v>1014</v>
      </c>
      <c r="V131" s="215" t="s">
        <v>1263</v>
      </c>
      <c r="W131" s="212" t="s">
        <v>1263</v>
      </c>
      <c r="X131" s="222"/>
    </row>
    <row r="132" spans="3:24" ht="11.25">
      <c r="C132" s="204" t="s">
        <v>1063</v>
      </c>
      <c r="D132" s="205" t="s">
        <v>1064</v>
      </c>
      <c r="E132" s="206" t="s">
        <v>1020</v>
      </c>
      <c r="F132" s="207" t="str">
        <f t="shared" si="18"/>
        <v>○</v>
      </c>
      <c r="G132" s="208" t="str">
        <f t="shared" si="19"/>
        <v>○</v>
      </c>
      <c r="H132" s="209" t="s">
        <v>1009</v>
      </c>
      <c r="I132" s="210" t="s">
        <v>1014</v>
      </c>
      <c r="J132" s="215" t="s">
        <v>1065</v>
      </c>
      <c r="K132" s="212" t="s">
        <v>1065</v>
      </c>
      <c r="L132" s="222"/>
      <c r="M132" s="208" t="str">
        <f t="shared" si="20"/>
        <v>-</v>
      </c>
      <c r="N132" s="209" t="s">
        <v>1022</v>
      </c>
      <c r="O132" s="210"/>
      <c r="P132" s="215" t="s">
        <v>1066</v>
      </c>
      <c r="Q132" s="212"/>
      <c r="R132" s="195"/>
      <c r="S132" s="208" t="str">
        <f t="shared" si="21"/>
        <v>○</v>
      </c>
      <c r="T132" s="209" t="s">
        <v>1009</v>
      </c>
      <c r="U132" s="210" t="s">
        <v>1014</v>
      </c>
      <c r="V132" s="215" t="s">
        <v>1065</v>
      </c>
      <c r="W132" s="212" t="s">
        <v>1065</v>
      </c>
      <c r="X132" s="222"/>
    </row>
    <row r="133" spans="3:24" ht="11.25">
      <c r="C133" s="204" t="s">
        <v>1067</v>
      </c>
      <c r="D133" s="205" t="s">
        <v>1068</v>
      </c>
      <c r="E133" s="206" t="s">
        <v>1020</v>
      </c>
      <c r="F133" s="207" t="str">
        <f t="shared" si="18"/>
        <v>○</v>
      </c>
      <c r="G133" s="208" t="str">
        <f t="shared" si="19"/>
        <v>-</v>
      </c>
      <c r="H133" s="209" t="s">
        <v>1022</v>
      </c>
      <c r="I133" s="210"/>
      <c r="J133" s="215" t="s">
        <v>1066</v>
      </c>
      <c r="K133" s="212"/>
      <c r="L133" s="222"/>
      <c r="M133" s="208" t="str">
        <f t="shared" si="20"/>
        <v>○</v>
      </c>
      <c r="N133" s="209" t="s">
        <v>1009</v>
      </c>
      <c r="O133" s="210" t="s">
        <v>1014</v>
      </c>
      <c r="P133" s="215" t="s">
        <v>1065</v>
      </c>
      <c r="Q133" s="212" t="s">
        <v>1065</v>
      </c>
      <c r="R133" s="195"/>
      <c r="S133" s="208" t="str">
        <f t="shared" si="21"/>
        <v>-</v>
      </c>
      <c r="T133" s="209" t="s">
        <v>1022</v>
      </c>
      <c r="U133" s="210"/>
      <c r="V133" s="215" t="s">
        <v>1066</v>
      </c>
      <c r="W133" s="212"/>
      <c r="X133" s="222"/>
    </row>
    <row r="134" spans="3:24" ht="11.25">
      <c r="C134" s="204" t="s">
        <v>1069</v>
      </c>
      <c r="D134" s="205" t="s">
        <v>1070</v>
      </c>
      <c r="E134" s="206" t="s">
        <v>1020</v>
      </c>
      <c r="F134" s="207" t="str">
        <f t="shared" si="18"/>
        <v>○</v>
      </c>
      <c r="G134" s="208" t="str">
        <f t="shared" si="19"/>
        <v>○</v>
      </c>
      <c r="H134" s="209" t="s">
        <v>1009</v>
      </c>
      <c r="I134" s="210" t="s">
        <v>1010</v>
      </c>
      <c r="J134" s="215" t="s">
        <v>1262</v>
      </c>
      <c r="K134" s="212" t="s">
        <v>1262</v>
      </c>
      <c r="L134" s="222"/>
      <c r="M134" s="208" t="str">
        <f t="shared" si="20"/>
        <v>-</v>
      </c>
      <c r="N134" s="209" t="s">
        <v>1022</v>
      </c>
      <c r="O134" s="210"/>
      <c r="P134" s="215"/>
      <c r="Q134" s="212"/>
      <c r="R134" s="195"/>
      <c r="S134" s="208" t="str">
        <f t="shared" si="21"/>
        <v>○</v>
      </c>
      <c r="T134" s="209" t="s">
        <v>1009</v>
      </c>
      <c r="U134" s="210" t="s">
        <v>1010</v>
      </c>
      <c r="V134" s="215" t="s">
        <v>1262</v>
      </c>
      <c r="W134" s="212" t="s">
        <v>1262</v>
      </c>
      <c r="X134" s="222"/>
    </row>
    <row r="135" spans="3:24" ht="11.25">
      <c r="C135" s="204" t="s">
        <v>1071</v>
      </c>
      <c r="D135" s="205" t="s">
        <v>1072</v>
      </c>
      <c r="E135" s="206" t="s">
        <v>1073</v>
      </c>
      <c r="F135" s="207" t="str">
        <f t="shared" si="18"/>
        <v>○</v>
      </c>
      <c r="G135" s="208" t="str">
        <f t="shared" si="19"/>
        <v>-</v>
      </c>
      <c r="H135" s="209" t="s">
        <v>1022</v>
      </c>
      <c r="I135" s="210"/>
      <c r="J135" s="215"/>
      <c r="K135" s="212"/>
      <c r="L135" s="222"/>
      <c r="M135" s="208" t="str">
        <f t="shared" si="20"/>
        <v>○</v>
      </c>
      <c r="N135" s="209" t="s">
        <v>1009</v>
      </c>
      <c r="O135" s="210" t="s">
        <v>1010</v>
      </c>
      <c r="P135" s="215" t="s">
        <v>1262</v>
      </c>
      <c r="Q135" s="212" t="s">
        <v>1262</v>
      </c>
      <c r="R135" s="195"/>
      <c r="S135" s="208" t="str">
        <f t="shared" si="21"/>
        <v>-</v>
      </c>
      <c r="T135" s="209" t="s">
        <v>1022</v>
      </c>
      <c r="U135" s="210"/>
      <c r="V135" s="215"/>
      <c r="W135" s="212"/>
      <c r="X135" s="222"/>
    </row>
    <row r="136" spans="3:24" ht="11.25">
      <c r="C136" s="204" t="s">
        <v>1074</v>
      </c>
      <c r="D136" s="205" t="s">
        <v>1075</v>
      </c>
      <c r="E136" s="206" t="s">
        <v>1020</v>
      </c>
      <c r="F136" s="207" t="str">
        <f t="shared" si="18"/>
        <v>○</v>
      </c>
      <c r="G136" s="208" t="str">
        <f t="shared" si="19"/>
        <v>○</v>
      </c>
      <c r="H136" s="209" t="s">
        <v>1009</v>
      </c>
      <c r="I136" s="210" t="s">
        <v>1010</v>
      </c>
      <c r="J136" s="219" t="s">
        <v>1076</v>
      </c>
      <c r="K136" s="212" t="s">
        <v>1076</v>
      </c>
      <c r="L136" s="222"/>
      <c r="M136" s="208" t="str">
        <f t="shared" si="20"/>
        <v>○</v>
      </c>
      <c r="N136" s="209" t="s">
        <v>1009</v>
      </c>
      <c r="O136" s="210" t="s">
        <v>1010</v>
      </c>
      <c r="P136" s="219" t="s">
        <v>1077</v>
      </c>
      <c r="Q136" s="212" t="s">
        <v>1077</v>
      </c>
      <c r="R136" s="226"/>
      <c r="S136" s="208" t="str">
        <f t="shared" si="21"/>
        <v>○</v>
      </c>
      <c r="T136" s="209" t="s">
        <v>1009</v>
      </c>
      <c r="U136" s="210" t="s">
        <v>1010</v>
      </c>
      <c r="V136" s="219" t="s">
        <v>1078</v>
      </c>
      <c r="W136" s="212" t="s">
        <v>1078</v>
      </c>
      <c r="X136" s="222"/>
    </row>
    <row r="137" spans="3:24" ht="11.25">
      <c r="C137" s="204" t="s">
        <v>1084</v>
      </c>
      <c r="D137" s="205" t="s">
        <v>1085</v>
      </c>
      <c r="E137" s="206" t="s">
        <v>1020</v>
      </c>
      <c r="F137" s="207" t="str">
        <f t="shared" si="18"/>
        <v>○</v>
      </c>
      <c r="G137" s="208" t="str">
        <f t="shared" si="19"/>
        <v>○</v>
      </c>
      <c r="H137" s="209" t="s">
        <v>1009</v>
      </c>
      <c r="I137" s="210" t="s">
        <v>1010</v>
      </c>
      <c r="J137" s="210" t="s">
        <v>228</v>
      </c>
      <c r="K137" s="212" t="s">
        <v>228</v>
      </c>
      <c r="L137" s="222"/>
      <c r="M137" s="208" t="str">
        <f t="shared" si="20"/>
        <v>○</v>
      </c>
      <c r="N137" s="209" t="s">
        <v>1009</v>
      </c>
      <c r="O137" s="210" t="s">
        <v>1010</v>
      </c>
      <c r="P137" s="210" t="s">
        <v>185</v>
      </c>
      <c r="Q137" s="212" t="s">
        <v>185</v>
      </c>
      <c r="R137" s="221"/>
      <c r="S137" s="208" t="str">
        <f t="shared" si="21"/>
        <v>○</v>
      </c>
      <c r="T137" s="209" t="s">
        <v>1009</v>
      </c>
      <c r="U137" s="210" t="s">
        <v>1010</v>
      </c>
      <c r="V137" s="210" t="s">
        <v>228</v>
      </c>
      <c r="W137" s="212" t="s">
        <v>228</v>
      </c>
      <c r="X137" s="222"/>
    </row>
    <row r="138" spans="3:24" ht="11.25">
      <c r="C138" s="204" t="s">
        <v>1086</v>
      </c>
      <c r="D138" s="205" t="s">
        <v>1087</v>
      </c>
      <c r="E138" s="206" t="s">
        <v>1088</v>
      </c>
      <c r="F138" s="207" t="str">
        <f t="shared" si="18"/>
        <v>○</v>
      </c>
      <c r="G138" s="208" t="str">
        <f t="shared" si="19"/>
        <v>○</v>
      </c>
      <c r="H138" s="209" t="s">
        <v>1009</v>
      </c>
      <c r="I138" s="210" t="s">
        <v>1047</v>
      </c>
      <c r="J138" s="210" t="str">
        <f>L138</f>
        <v>13000</v>
      </c>
      <c r="K138" s="212" t="s">
        <v>1264</v>
      </c>
      <c r="L138" s="222" t="s">
        <v>1265</v>
      </c>
      <c r="M138" s="208" t="str">
        <f t="shared" si="20"/>
        <v>○</v>
      </c>
      <c r="N138" s="209" t="s">
        <v>1009</v>
      </c>
      <c r="O138" s="210" t="s">
        <v>1047</v>
      </c>
      <c r="P138" s="210" t="str">
        <f>R138</f>
        <v>14300</v>
      </c>
      <c r="Q138" s="212" t="s">
        <v>1266</v>
      </c>
      <c r="R138" s="221" t="s">
        <v>1266</v>
      </c>
      <c r="S138" s="208" t="str">
        <f t="shared" si="21"/>
        <v>○</v>
      </c>
      <c r="T138" s="209" t="s">
        <v>1009</v>
      </c>
      <c r="U138" s="210" t="s">
        <v>1047</v>
      </c>
      <c r="V138" s="210" t="str">
        <f>X138</f>
        <v>1300</v>
      </c>
      <c r="W138" s="212" t="s">
        <v>1267</v>
      </c>
      <c r="X138" s="222" t="s">
        <v>1268</v>
      </c>
    </row>
    <row r="139" spans="3:24" ht="11.25">
      <c r="C139" s="204" t="s">
        <v>1094</v>
      </c>
      <c r="D139" s="205" t="s">
        <v>1095</v>
      </c>
      <c r="E139" s="206" t="s">
        <v>1088</v>
      </c>
      <c r="F139" s="207" t="str">
        <f t="shared" si="18"/>
        <v>○</v>
      </c>
      <c r="G139" s="208" t="str">
        <f t="shared" si="19"/>
        <v>○</v>
      </c>
      <c r="H139" s="209" t="s">
        <v>1009</v>
      </c>
      <c r="I139" s="210" t="s">
        <v>1047</v>
      </c>
      <c r="J139" s="210" t="str">
        <f>L139</f>
        <v>13000</v>
      </c>
      <c r="K139" s="212" t="s">
        <v>1264</v>
      </c>
      <c r="L139" s="222" t="s">
        <v>1265</v>
      </c>
      <c r="M139" s="208" t="str">
        <f t="shared" si="20"/>
        <v>○</v>
      </c>
      <c r="N139" s="209" t="s">
        <v>1009</v>
      </c>
      <c r="O139" s="210" t="s">
        <v>1047</v>
      </c>
      <c r="P139" s="210" t="str">
        <f>R139</f>
        <v>14300</v>
      </c>
      <c r="Q139" s="212" t="s">
        <v>1266</v>
      </c>
      <c r="R139" s="221" t="s">
        <v>1266</v>
      </c>
      <c r="S139" s="208" t="str">
        <f t="shared" si="21"/>
        <v>○</v>
      </c>
      <c r="T139" s="209" t="s">
        <v>1009</v>
      </c>
      <c r="U139" s="210" t="s">
        <v>1047</v>
      </c>
      <c r="V139" s="210" t="str">
        <f>X139</f>
        <v>1300</v>
      </c>
      <c r="W139" s="212" t="s">
        <v>1267</v>
      </c>
      <c r="X139" s="222" t="s">
        <v>1268</v>
      </c>
    </row>
    <row r="140" spans="3:24" ht="11.25">
      <c r="C140" s="204" t="s">
        <v>1096</v>
      </c>
      <c r="D140" s="205" t="s">
        <v>1097</v>
      </c>
      <c r="E140" s="206" t="s">
        <v>1020</v>
      </c>
      <c r="F140" s="207" t="str">
        <f t="shared" si="18"/>
        <v>○</v>
      </c>
      <c r="G140" s="208" t="str">
        <f t="shared" si="19"/>
        <v>○</v>
      </c>
      <c r="H140" s="209" t="s">
        <v>1009</v>
      </c>
      <c r="I140" s="210" t="s">
        <v>1010</v>
      </c>
      <c r="J140" s="210" t="s">
        <v>1100</v>
      </c>
      <c r="K140" s="212" t="s">
        <v>1100</v>
      </c>
      <c r="L140" s="222"/>
      <c r="M140" s="208" t="str">
        <f t="shared" si="20"/>
        <v>-</v>
      </c>
      <c r="N140" s="209" t="s">
        <v>1022</v>
      </c>
      <c r="O140" s="210"/>
      <c r="P140" s="210"/>
      <c r="Q140" s="212"/>
      <c r="R140" s="221"/>
      <c r="S140" s="208" t="str">
        <f t="shared" si="21"/>
        <v>○</v>
      </c>
      <c r="T140" s="209" t="s">
        <v>1009</v>
      </c>
      <c r="U140" s="210" t="s">
        <v>1010</v>
      </c>
      <c r="V140" s="210" t="s">
        <v>1099</v>
      </c>
      <c r="W140" s="212" t="s">
        <v>1099</v>
      </c>
      <c r="X140" s="222"/>
    </row>
    <row r="141" spans="3:24" ht="112.5">
      <c r="C141" s="204" t="s">
        <v>1101</v>
      </c>
      <c r="D141" s="205" t="s">
        <v>1102</v>
      </c>
      <c r="E141" s="206" t="s">
        <v>1020</v>
      </c>
      <c r="F141" s="207" t="str">
        <f t="shared" si="18"/>
        <v>○</v>
      </c>
      <c r="G141" s="208" t="str">
        <f t="shared" si="19"/>
        <v>-</v>
      </c>
      <c r="H141" s="209" t="s">
        <v>1022</v>
      </c>
      <c r="I141" s="210" t="s">
        <v>1103</v>
      </c>
      <c r="J141" s="220" t="s">
        <v>1108</v>
      </c>
      <c r="K141" s="212" t="s">
        <v>1021</v>
      </c>
      <c r="L141" s="222"/>
      <c r="M141" s="208" t="str">
        <f t="shared" si="20"/>
        <v>-</v>
      </c>
      <c r="N141" s="209" t="s">
        <v>1022</v>
      </c>
      <c r="O141" s="210"/>
      <c r="P141" s="210"/>
      <c r="Q141" s="212"/>
      <c r="R141" s="221"/>
      <c r="S141" s="208" t="str">
        <f t="shared" si="21"/>
        <v>-</v>
      </c>
      <c r="T141" s="209" t="s">
        <v>1022</v>
      </c>
      <c r="U141" s="210" t="s">
        <v>1103</v>
      </c>
      <c r="V141" s="220" t="s">
        <v>1106</v>
      </c>
      <c r="W141" s="212" t="s">
        <v>1107</v>
      </c>
      <c r="X141" s="222"/>
    </row>
    <row r="142" spans="3:24" ht="11.25">
      <c r="C142" s="204" t="s">
        <v>1109</v>
      </c>
      <c r="D142" s="205" t="s">
        <v>1110</v>
      </c>
      <c r="E142" s="206" t="s">
        <v>1020</v>
      </c>
      <c r="F142" s="207" t="str">
        <f t="shared" si="18"/>
        <v>○</v>
      </c>
      <c r="G142" s="208" t="str">
        <f t="shared" si="19"/>
        <v>○</v>
      </c>
      <c r="H142" s="209" t="s">
        <v>1009</v>
      </c>
      <c r="I142" s="210" t="s">
        <v>1010</v>
      </c>
      <c r="J142" s="210" t="s">
        <v>1111</v>
      </c>
      <c r="K142" s="212" t="s">
        <v>1111</v>
      </c>
      <c r="L142" s="222"/>
      <c r="M142" s="208" t="str">
        <f t="shared" si="20"/>
        <v>-</v>
      </c>
      <c r="N142" s="209" t="s">
        <v>1022</v>
      </c>
      <c r="O142" s="210"/>
      <c r="P142" s="210"/>
      <c r="Q142" s="212"/>
      <c r="R142" s="221"/>
      <c r="S142" s="208" t="str">
        <f t="shared" si="21"/>
        <v>○</v>
      </c>
      <c r="T142" s="209" t="s">
        <v>1009</v>
      </c>
      <c r="U142" s="210" t="s">
        <v>1010</v>
      </c>
      <c r="V142" s="210" t="s">
        <v>1112</v>
      </c>
      <c r="W142" s="212" t="s">
        <v>1112</v>
      </c>
      <c r="X142" s="222"/>
    </row>
    <row r="143" spans="3:24" ht="11.25">
      <c r="C143" s="204" t="s">
        <v>1113</v>
      </c>
      <c r="D143" s="205" t="s">
        <v>1114</v>
      </c>
      <c r="E143" s="206" t="s">
        <v>1020</v>
      </c>
      <c r="F143" s="207" t="str">
        <f t="shared" si="18"/>
        <v>○</v>
      </c>
      <c r="G143" s="208" t="str">
        <f t="shared" si="19"/>
        <v>○</v>
      </c>
      <c r="H143" s="209" t="s">
        <v>1009</v>
      </c>
      <c r="I143" s="210" t="s">
        <v>1010</v>
      </c>
      <c r="J143" s="210" t="s">
        <v>1115</v>
      </c>
      <c r="K143" s="212" t="s">
        <v>1115</v>
      </c>
      <c r="L143" s="222"/>
      <c r="M143" s="208" t="str">
        <f t="shared" si="20"/>
        <v>-</v>
      </c>
      <c r="N143" s="209" t="s">
        <v>1022</v>
      </c>
      <c r="O143" s="210"/>
      <c r="P143" s="210"/>
      <c r="Q143" s="212"/>
      <c r="R143" s="221"/>
      <c r="S143" s="208" t="str">
        <f t="shared" si="21"/>
        <v>○</v>
      </c>
      <c r="T143" s="209" t="s">
        <v>1009</v>
      </c>
      <c r="U143" s="210" t="s">
        <v>1010</v>
      </c>
      <c r="V143" s="210" t="s">
        <v>1115</v>
      </c>
      <c r="W143" s="212" t="s">
        <v>1115</v>
      </c>
      <c r="X143" s="222"/>
    </row>
    <row r="144" spans="3:24" ht="11.25">
      <c r="C144" s="204" t="s">
        <v>1116</v>
      </c>
      <c r="D144" s="205" t="s">
        <v>1117</v>
      </c>
      <c r="E144" s="206" t="s">
        <v>1020</v>
      </c>
      <c r="F144" s="207" t="str">
        <f t="shared" si="18"/>
        <v>○</v>
      </c>
      <c r="G144" s="208" t="str">
        <f t="shared" si="19"/>
        <v>○</v>
      </c>
      <c r="H144" s="209" t="s">
        <v>1009</v>
      </c>
      <c r="I144" s="210" t="s">
        <v>1010</v>
      </c>
      <c r="J144" s="210" t="s">
        <v>1118</v>
      </c>
      <c r="K144" s="212" t="s">
        <v>1118</v>
      </c>
      <c r="L144" s="222"/>
      <c r="M144" s="208" t="str">
        <f t="shared" si="20"/>
        <v>-</v>
      </c>
      <c r="N144" s="209" t="s">
        <v>1022</v>
      </c>
      <c r="O144" s="210"/>
      <c r="P144" s="210"/>
      <c r="Q144" s="212"/>
      <c r="R144" s="221"/>
      <c r="S144" s="208" t="str">
        <f t="shared" si="21"/>
        <v>○</v>
      </c>
      <c r="T144" s="209" t="s">
        <v>1009</v>
      </c>
      <c r="U144" s="210" t="s">
        <v>1010</v>
      </c>
      <c r="V144" s="210" t="s">
        <v>1118</v>
      </c>
      <c r="W144" s="212" t="s">
        <v>1118</v>
      </c>
      <c r="X144" s="222"/>
    </row>
    <row r="145" spans="3:24" ht="11.25">
      <c r="C145" s="204" t="s">
        <v>1119</v>
      </c>
      <c r="D145" s="205" t="s">
        <v>1120</v>
      </c>
      <c r="E145" s="206" t="s">
        <v>1020</v>
      </c>
      <c r="F145" s="207" t="str">
        <f t="shared" si="18"/>
        <v>○</v>
      </c>
      <c r="G145" s="208" t="str">
        <f t="shared" si="19"/>
        <v>○</v>
      </c>
      <c r="H145" s="209" t="s">
        <v>1009</v>
      </c>
      <c r="I145" s="210" t="s">
        <v>1010</v>
      </c>
      <c r="J145" s="210" t="s">
        <v>1121</v>
      </c>
      <c r="K145" s="212" t="s">
        <v>1121</v>
      </c>
      <c r="L145" s="222"/>
      <c r="M145" s="208" t="str">
        <f t="shared" si="20"/>
        <v>-</v>
      </c>
      <c r="N145" s="209" t="s">
        <v>1022</v>
      </c>
      <c r="O145" s="210"/>
      <c r="P145" s="210"/>
      <c r="Q145" s="212"/>
      <c r="R145" s="221"/>
      <c r="S145" s="208" t="str">
        <f t="shared" si="21"/>
        <v>○</v>
      </c>
      <c r="T145" s="209" t="s">
        <v>1009</v>
      </c>
      <c r="U145" s="210" t="s">
        <v>1010</v>
      </c>
      <c r="V145" s="210" t="s">
        <v>1121</v>
      </c>
      <c r="W145" s="212" t="s">
        <v>1121</v>
      </c>
      <c r="X145" s="222"/>
    </row>
    <row r="146" spans="3:24" ht="11.25">
      <c r="C146" s="204" t="s">
        <v>1122</v>
      </c>
      <c r="D146" s="205" t="s">
        <v>1123</v>
      </c>
      <c r="E146" s="206" t="s">
        <v>1020</v>
      </c>
      <c r="F146" s="207" t="str">
        <f t="shared" si="18"/>
        <v>○</v>
      </c>
      <c r="G146" s="208" t="str">
        <f t="shared" si="19"/>
        <v>○</v>
      </c>
      <c r="H146" s="209" t="s">
        <v>1009</v>
      </c>
      <c r="I146" s="210" t="s">
        <v>1010</v>
      </c>
      <c r="J146" s="210" t="s">
        <v>1124</v>
      </c>
      <c r="K146" s="212" t="s">
        <v>1124</v>
      </c>
      <c r="L146" s="222"/>
      <c r="M146" s="208" t="str">
        <f t="shared" si="20"/>
        <v>-</v>
      </c>
      <c r="N146" s="209" t="s">
        <v>1022</v>
      </c>
      <c r="O146" s="210"/>
      <c r="P146" s="210"/>
      <c r="Q146" s="212"/>
      <c r="R146" s="221"/>
      <c r="S146" s="208" t="str">
        <f t="shared" si="21"/>
        <v>○</v>
      </c>
      <c r="T146" s="209" t="s">
        <v>1009</v>
      </c>
      <c r="U146" s="210" t="s">
        <v>1010</v>
      </c>
      <c r="V146" s="210" t="s">
        <v>1124</v>
      </c>
      <c r="W146" s="212" t="s">
        <v>1124</v>
      </c>
      <c r="X146" s="222"/>
    </row>
    <row r="147" spans="3:24" ht="11.25">
      <c r="C147" s="204" t="s">
        <v>1125</v>
      </c>
      <c r="D147" s="205" t="s">
        <v>1126</v>
      </c>
      <c r="E147" s="206" t="s">
        <v>1020</v>
      </c>
      <c r="F147" s="207" t="str">
        <f t="shared" si="18"/>
        <v>○</v>
      </c>
      <c r="G147" s="208" t="str">
        <f t="shared" si="19"/>
        <v>○</v>
      </c>
      <c r="H147" s="209" t="s">
        <v>1009</v>
      </c>
      <c r="I147" s="210" t="s">
        <v>1014</v>
      </c>
      <c r="J147" s="210" t="s">
        <v>1269</v>
      </c>
      <c r="K147" s="212" t="s">
        <v>1269</v>
      </c>
      <c r="L147" s="222"/>
      <c r="M147" s="208" t="str">
        <f t="shared" si="20"/>
        <v>-</v>
      </c>
      <c r="N147" s="209" t="s">
        <v>1022</v>
      </c>
      <c r="O147" s="210"/>
      <c r="P147" s="210"/>
      <c r="Q147" s="212"/>
      <c r="R147" s="221"/>
      <c r="S147" s="208" t="str">
        <f t="shared" si="21"/>
        <v>○</v>
      </c>
      <c r="T147" s="209" t="s">
        <v>1009</v>
      </c>
      <c r="U147" s="210" t="s">
        <v>1010</v>
      </c>
      <c r="V147" s="210" t="s">
        <v>1270</v>
      </c>
      <c r="W147" s="212" t="s">
        <v>1270</v>
      </c>
      <c r="X147" s="222"/>
    </row>
    <row r="148" spans="3:24" ht="11.25">
      <c r="C148" s="204" t="s">
        <v>1132</v>
      </c>
      <c r="D148" s="205" t="s">
        <v>1133</v>
      </c>
      <c r="E148" s="206" t="s">
        <v>1020</v>
      </c>
      <c r="F148" s="207" t="str">
        <f t="shared" si="18"/>
        <v>○</v>
      </c>
      <c r="G148" s="208" t="str">
        <f t="shared" si="19"/>
        <v>○</v>
      </c>
      <c r="H148" s="209" t="s">
        <v>1009</v>
      </c>
      <c r="I148" s="210" t="s">
        <v>1047</v>
      </c>
      <c r="J148" s="210" t="str">
        <f>L148</f>
        <v>消込参照06B</v>
      </c>
      <c r="K148" s="212" t="s">
        <v>1271</v>
      </c>
      <c r="L148" s="222" t="s">
        <v>1271</v>
      </c>
      <c r="M148" s="208" t="str">
        <f t="shared" si="20"/>
        <v>-</v>
      </c>
      <c r="N148" s="209" t="s">
        <v>1022</v>
      </c>
      <c r="O148" s="210"/>
      <c r="P148" s="210"/>
      <c r="Q148" s="212"/>
      <c r="R148" s="221"/>
      <c r="S148" s="208" t="str">
        <f t="shared" si="21"/>
        <v>○</v>
      </c>
      <c r="T148" s="209" t="s">
        <v>1009</v>
      </c>
      <c r="U148" s="210" t="s">
        <v>1047</v>
      </c>
      <c r="V148" s="210" t="str">
        <f>X148</f>
        <v>消込参照06B</v>
      </c>
      <c r="W148" s="212" t="s">
        <v>1271</v>
      </c>
      <c r="X148" s="222" t="s">
        <v>1271</v>
      </c>
    </row>
    <row r="149" spans="3:24" ht="11.25">
      <c r="C149" s="204" t="s">
        <v>1135</v>
      </c>
      <c r="D149" s="205" t="s">
        <v>1136</v>
      </c>
      <c r="E149" s="206" t="s">
        <v>1020</v>
      </c>
      <c r="F149" s="207" t="str">
        <f t="shared" si="18"/>
        <v>○</v>
      </c>
      <c r="G149" s="208" t="str">
        <f t="shared" si="19"/>
        <v>○</v>
      </c>
      <c r="H149" s="209" t="s">
        <v>1009</v>
      </c>
      <c r="I149" s="210" t="s">
        <v>1022</v>
      </c>
      <c r="J149" s="210"/>
      <c r="K149" s="212"/>
      <c r="L149" s="222"/>
      <c r="M149" s="208" t="str">
        <f t="shared" si="20"/>
        <v>-</v>
      </c>
      <c r="N149" s="209" t="s">
        <v>1022</v>
      </c>
      <c r="O149" s="210"/>
      <c r="P149" s="210"/>
      <c r="Q149" s="212"/>
      <c r="R149" s="221"/>
      <c r="S149" s="208" t="str">
        <f t="shared" si="21"/>
        <v>○</v>
      </c>
      <c r="T149" s="209" t="s">
        <v>1009</v>
      </c>
      <c r="U149" s="210" t="s">
        <v>1022</v>
      </c>
      <c r="V149" s="210"/>
      <c r="W149" s="212"/>
      <c r="X149" s="222"/>
    </row>
    <row r="150" spans="3:24" ht="11.25">
      <c r="C150" s="204" t="s">
        <v>1137</v>
      </c>
      <c r="D150" s="205" t="s">
        <v>1138</v>
      </c>
      <c r="E150" s="206" t="s">
        <v>1020</v>
      </c>
      <c r="F150" s="207" t="str">
        <f t="shared" si="18"/>
        <v>○</v>
      </c>
      <c r="G150" s="208" t="str">
        <f t="shared" si="19"/>
        <v>○</v>
      </c>
      <c r="H150" s="209" t="s">
        <v>1009</v>
      </c>
      <c r="I150" s="210" t="s">
        <v>1022</v>
      </c>
      <c r="J150" s="210"/>
      <c r="K150" s="212"/>
      <c r="L150" s="222"/>
      <c r="M150" s="208" t="str">
        <f t="shared" si="20"/>
        <v>-</v>
      </c>
      <c r="N150" s="209" t="s">
        <v>1022</v>
      </c>
      <c r="O150" s="210"/>
      <c r="P150" s="210"/>
      <c r="Q150" s="212"/>
      <c r="R150" s="221"/>
      <c r="S150" s="208" t="str">
        <f t="shared" si="21"/>
        <v>○</v>
      </c>
      <c r="T150" s="209" t="s">
        <v>1009</v>
      </c>
      <c r="U150" s="210" t="s">
        <v>1022</v>
      </c>
      <c r="V150" s="210"/>
      <c r="W150" s="212"/>
      <c r="X150" s="222"/>
    </row>
    <row r="151" spans="3:24" ht="11.25">
      <c r="C151" s="204" t="s">
        <v>1139</v>
      </c>
      <c r="D151" s="205" t="s">
        <v>1140</v>
      </c>
      <c r="E151" s="206" t="s">
        <v>1020</v>
      </c>
      <c r="F151" s="216" t="str">
        <f t="shared" si="18"/>
        <v>×</v>
      </c>
      <c r="G151" s="208" t="str">
        <f t="shared" si="19"/>
        <v>×</v>
      </c>
      <c r="H151" s="209" t="s">
        <v>1009</v>
      </c>
      <c r="I151" s="210" t="s">
        <v>1047</v>
      </c>
      <c r="J151" s="210" t="str">
        <f>L151</f>
        <v>2017/12/13</v>
      </c>
      <c r="K151" s="218" t="s">
        <v>1141</v>
      </c>
      <c r="L151" s="212" t="s">
        <v>1142</v>
      </c>
      <c r="M151" s="208" t="str">
        <f t="shared" si="20"/>
        <v>-</v>
      </c>
      <c r="N151" s="209" t="s">
        <v>1022</v>
      </c>
      <c r="O151" s="210"/>
      <c r="P151" s="210"/>
      <c r="Q151" s="212"/>
      <c r="R151" s="221"/>
      <c r="S151" s="208" t="str">
        <f t="shared" si="21"/>
        <v>×</v>
      </c>
      <c r="T151" s="209" t="s">
        <v>1009</v>
      </c>
      <c r="U151" s="210" t="s">
        <v>1047</v>
      </c>
      <c r="V151" s="210" t="str">
        <f>X151</f>
        <v>2017/12/13</v>
      </c>
      <c r="W151" s="218" t="s">
        <v>1141</v>
      </c>
      <c r="X151" s="212" t="s">
        <v>1142</v>
      </c>
    </row>
    <row r="152" spans="3:24" ht="22.5">
      <c r="C152" s="204" t="s">
        <v>1144</v>
      </c>
      <c r="D152" s="205" t="s">
        <v>1145</v>
      </c>
      <c r="E152" s="206" t="s">
        <v>1020</v>
      </c>
      <c r="F152" s="207" t="str">
        <f t="shared" si="18"/>
        <v>○</v>
      </c>
      <c r="G152" s="208" t="str">
        <f t="shared" si="19"/>
        <v>○</v>
      </c>
      <c r="H152" s="209" t="s">
        <v>1009</v>
      </c>
      <c r="I152" s="210" t="s">
        <v>1022</v>
      </c>
      <c r="J152" s="210"/>
      <c r="K152" s="212"/>
      <c r="L152" s="222"/>
      <c r="M152" s="208" t="str">
        <f t="shared" si="20"/>
        <v>-</v>
      </c>
      <c r="N152" s="209" t="s">
        <v>1022</v>
      </c>
      <c r="O152" s="210"/>
      <c r="P152" s="210"/>
      <c r="Q152" s="212"/>
      <c r="R152" s="221"/>
      <c r="S152" s="208" t="str">
        <f t="shared" si="21"/>
        <v>○</v>
      </c>
      <c r="T152" s="209" t="s">
        <v>1009</v>
      </c>
      <c r="U152" s="210" t="s">
        <v>1022</v>
      </c>
      <c r="V152" s="210"/>
      <c r="W152" s="212"/>
      <c r="X152" s="222"/>
    </row>
    <row r="153" spans="3:24" ht="22.5">
      <c r="C153" s="204" t="s">
        <v>1146</v>
      </c>
      <c r="D153" s="205" t="s">
        <v>1147</v>
      </c>
      <c r="E153" s="206" t="s">
        <v>1020</v>
      </c>
      <c r="F153" s="207" t="str">
        <f t="shared" si="18"/>
        <v>○</v>
      </c>
      <c r="G153" s="208" t="str">
        <f t="shared" si="19"/>
        <v>○</v>
      </c>
      <c r="H153" s="209" t="s">
        <v>1009</v>
      </c>
      <c r="I153" s="210" t="s">
        <v>1022</v>
      </c>
      <c r="J153" s="210"/>
      <c r="K153" s="212"/>
      <c r="L153" s="222"/>
      <c r="M153" s="208" t="str">
        <f t="shared" si="20"/>
        <v>-</v>
      </c>
      <c r="N153" s="209" t="s">
        <v>1022</v>
      </c>
      <c r="O153" s="210"/>
      <c r="P153" s="210"/>
      <c r="Q153" s="212"/>
      <c r="R153" s="221"/>
      <c r="S153" s="208" t="str">
        <f t="shared" si="21"/>
        <v>○</v>
      </c>
      <c r="T153" s="209" t="s">
        <v>1009</v>
      </c>
      <c r="U153" s="210" t="s">
        <v>1022</v>
      </c>
      <c r="V153" s="210"/>
      <c r="W153" s="212"/>
      <c r="X153" s="222"/>
    </row>
    <row r="154" spans="3:24" ht="11.25">
      <c r="C154" s="204" t="s">
        <v>1148</v>
      </c>
      <c r="D154" s="205" t="s">
        <v>1149</v>
      </c>
      <c r="E154" s="206" t="s">
        <v>1020</v>
      </c>
      <c r="F154" s="207" t="str">
        <f t="shared" si="18"/>
        <v>○</v>
      </c>
      <c r="G154" s="208" t="str">
        <f t="shared" si="19"/>
        <v>○</v>
      </c>
      <c r="H154" s="209" t="s">
        <v>1009</v>
      </c>
      <c r="I154" s="210" t="s">
        <v>1010</v>
      </c>
      <c r="J154" s="210" t="s">
        <v>1150</v>
      </c>
      <c r="K154" s="212" t="s">
        <v>1150</v>
      </c>
      <c r="L154" s="222"/>
      <c r="M154" s="208" t="str">
        <f t="shared" si="20"/>
        <v>-</v>
      </c>
      <c r="N154" s="209" t="s">
        <v>1022</v>
      </c>
      <c r="O154" s="210"/>
      <c r="P154" s="210"/>
      <c r="Q154" s="212"/>
      <c r="R154" s="221"/>
      <c r="S154" s="208" t="str">
        <f t="shared" si="21"/>
        <v>○</v>
      </c>
      <c r="T154" s="209" t="s">
        <v>1009</v>
      </c>
      <c r="U154" s="210" t="s">
        <v>1010</v>
      </c>
      <c r="V154" s="210" t="s">
        <v>1150</v>
      </c>
      <c r="W154" s="212" t="s">
        <v>1150</v>
      </c>
      <c r="X154" s="222"/>
    </row>
    <row r="155" spans="3:24" ht="11.25">
      <c r="C155" s="204" t="s">
        <v>1151</v>
      </c>
      <c r="D155" s="205" t="s">
        <v>1152</v>
      </c>
      <c r="E155" s="206" t="s">
        <v>1020</v>
      </c>
      <c r="F155" s="207" t="str">
        <f t="shared" si="18"/>
        <v>○</v>
      </c>
      <c r="G155" s="208" t="str">
        <f t="shared" si="19"/>
        <v>○</v>
      </c>
      <c r="H155" s="209" t="s">
        <v>1009</v>
      </c>
      <c r="I155" s="210" t="s">
        <v>1022</v>
      </c>
      <c r="J155" s="210"/>
      <c r="K155" s="212"/>
      <c r="L155" s="222"/>
      <c r="M155" s="208" t="str">
        <f t="shared" si="20"/>
        <v>-</v>
      </c>
      <c r="N155" s="209" t="s">
        <v>1022</v>
      </c>
      <c r="O155" s="210"/>
      <c r="P155" s="210"/>
      <c r="Q155" s="212"/>
      <c r="R155" s="221"/>
      <c r="S155" s="208" t="str">
        <f t="shared" si="21"/>
        <v>○</v>
      </c>
      <c r="T155" s="209" t="s">
        <v>1009</v>
      </c>
      <c r="U155" s="210" t="s">
        <v>1022</v>
      </c>
      <c r="V155" s="210"/>
      <c r="W155" s="212"/>
      <c r="X155" s="222"/>
    </row>
    <row r="156" spans="3:24" ht="11.25">
      <c r="C156" s="204" t="s">
        <v>1153</v>
      </c>
      <c r="D156" s="205" t="s">
        <v>1154</v>
      </c>
      <c r="E156" s="206" t="s">
        <v>1020</v>
      </c>
      <c r="F156" s="207" t="str">
        <f t="shared" si="18"/>
        <v>○</v>
      </c>
      <c r="G156" s="208" t="str">
        <f t="shared" si="19"/>
        <v>○</v>
      </c>
      <c r="H156" s="209" t="s">
        <v>1009</v>
      </c>
      <c r="I156" s="210" t="s">
        <v>1022</v>
      </c>
      <c r="J156" s="210"/>
      <c r="K156" s="212"/>
      <c r="L156" s="222"/>
      <c r="M156" s="208" t="str">
        <f t="shared" si="20"/>
        <v>-</v>
      </c>
      <c r="N156" s="209" t="s">
        <v>1022</v>
      </c>
      <c r="O156" s="210"/>
      <c r="P156" s="210"/>
      <c r="Q156" s="212"/>
      <c r="R156" s="221"/>
      <c r="S156" s="208" t="str">
        <f t="shared" si="21"/>
        <v>○</v>
      </c>
      <c r="T156" s="209" t="s">
        <v>1009</v>
      </c>
      <c r="U156" s="210" t="s">
        <v>1022</v>
      </c>
      <c r="V156" s="210"/>
      <c r="W156" s="212"/>
      <c r="X156" s="222"/>
    </row>
    <row r="157" spans="3:24" ht="11.25">
      <c r="C157" s="204" t="s">
        <v>1155</v>
      </c>
      <c r="D157" s="205" t="s">
        <v>1156</v>
      </c>
      <c r="E157" s="206" t="s">
        <v>1020</v>
      </c>
      <c r="F157" s="207" t="str">
        <f t="shared" si="18"/>
        <v>○</v>
      </c>
      <c r="G157" s="208" t="str">
        <f t="shared" si="19"/>
        <v>○</v>
      </c>
      <c r="H157" s="209" t="s">
        <v>1009</v>
      </c>
      <c r="I157" s="210" t="s">
        <v>1022</v>
      </c>
      <c r="J157" s="210"/>
      <c r="K157" s="212"/>
      <c r="L157" s="222"/>
      <c r="M157" s="208" t="str">
        <f t="shared" si="20"/>
        <v>-</v>
      </c>
      <c r="N157" s="209" t="s">
        <v>1022</v>
      </c>
      <c r="O157" s="210"/>
      <c r="P157" s="210"/>
      <c r="Q157" s="212"/>
      <c r="R157" s="221"/>
      <c r="S157" s="208" t="str">
        <f t="shared" si="21"/>
        <v>○</v>
      </c>
      <c r="T157" s="209" t="s">
        <v>1009</v>
      </c>
      <c r="U157" s="210" t="s">
        <v>1022</v>
      </c>
      <c r="V157" s="210"/>
      <c r="W157" s="212"/>
      <c r="X157" s="222"/>
    </row>
    <row r="158" spans="3:24" ht="11.25">
      <c r="C158" s="204" t="s">
        <v>1157</v>
      </c>
      <c r="D158" s="205" t="s">
        <v>1158</v>
      </c>
      <c r="E158" s="206"/>
      <c r="F158" s="207" t="str">
        <f t="shared" si="18"/>
        <v>○</v>
      </c>
      <c r="G158" s="208" t="str">
        <f t="shared" si="19"/>
        <v>○</v>
      </c>
      <c r="H158" s="209" t="s">
        <v>1009</v>
      </c>
      <c r="I158" s="210" t="s">
        <v>1022</v>
      </c>
      <c r="J158" s="210"/>
      <c r="K158" s="212"/>
      <c r="L158" s="222"/>
      <c r="M158" s="208" t="str">
        <f t="shared" si="20"/>
        <v>-</v>
      </c>
      <c r="N158" s="209" t="s">
        <v>1022</v>
      </c>
      <c r="O158" s="210"/>
      <c r="P158" s="210"/>
      <c r="Q158" s="212"/>
      <c r="R158" s="221"/>
      <c r="S158" s="208" t="str">
        <f t="shared" si="21"/>
        <v>○</v>
      </c>
      <c r="T158" s="209" t="s">
        <v>1009</v>
      </c>
      <c r="U158" s="210" t="s">
        <v>1022</v>
      </c>
      <c r="V158" s="210"/>
      <c r="W158" s="212"/>
      <c r="X158" s="222"/>
    </row>
    <row r="159" spans="3:24" ht="22.5">
      <c r="C159" s="204" t="s">
        <v>1159</v>
      </c>
      <c r="D159" s="205" t="s">
        <v>1160</v>
      </c>
      <c r="E159" s="206" t="s">
        <v>1020</v>
      </c>
      <c r="F159" s="207" t="str">
        <f t="shared" si="18"/>
        <v>○</v>
      </c>
      <c r="G159" s="208" t="str">
        <f t="shared" si="19"/>
        <v>○</v>
      </c>
      <c r="H159" s="209" t="s">
        <v>1009</v>
      </c>
      <c r="I159" s="210" t="s">
        <v>1022</v>
      </c>
      <c r="J159" s="210"/>
      <c r="K159" s="212"/>
      <c r="L159" s="222"/>
      <c r="M159" s="208" t="str">
        <f t="shared" si="20"/>
        <v>-</v>
      </c>
      <c r="N159" s="209" t="s">
        <v>1022</v>
      </c>
      <c r="O159" s="210"/>
      <c r="P159" s="210"/>
      <c r="Q159" s="212"/>
      <c r="R159" s="221"/>
      <c r="S159" s="208" t="str">
        <f t="shared" si="21"/>
        <v>○</v>
      </c>
      <c r="T159" s="209" t="s">
        <v>1009</v>
      </c>
      <c r="U159" s="210" t="s">
        <v>1022</v>
      </c>
      <c r="V159" s="210"/>
      <c r="W159" s="212"/>
      <c r="X159" s="222"/>
    </row>
    <row r="160" spans="3:24" ht="11.25">
      <c r="C160" s="204" t="s">
        <v>1161</v>
      </c>
      <c r="D160" s="205" t="s">
        <v>1162</v>
      </c>
      <c r="E160" s="206" t="s">
        <v>1020</v>
      </c>
      <c r="F160" s="207" t="str">
        <f t="shared" si="18"/>
        <v>○</v>
      </c>
      <c r="G160" s="208" t="str">
        <f t="shared" si="19"/>
        <v>○</v>
      </c>
      <c r="H160" s="209" t="s">
        <v>1009</v>
      </c>
      <c r="I160" s="210" t="s">
        <v>1022</v>
      </c>
      <c r="J160" s="210"/>
      <c r="K160" s="212"/>
      <c r="L160" s="222"/>
      <c r="M160" s="208" t="str">
        <f t="shared" si="20"/>
        <v>-</v>
      </c>
      <c r="N160" s="209" t="s">
        <v>1022</v>
      </c>
      <c r="O160" s="210"/>
      <c r="P160" s="210"/>
      <c r="Q160" s="212"/>
      <c r="R160" s="221"/>
      <c r="S160" s="208" t="str">
        <f t="shared" si="21"/>
        <v>○</v>
      </c>
      <c r="T160" s="209" t="s">
        <v>1009</v>
      </c>
      <c r="U160" s="210" t="s">
        <v>1022</v>
      </c>
      <c r="V160" s="210"/>
      <c r="W160" s="212"/>
      <c r="X160" s="222"/>
    </row>
    <row r="161" spans="3:24" ht="11.25">
      <c r="C161" s="204" t="s">
        <v>1163</v>
      </c>
      <c r="D161" s="205" t="s">
        <v>1164</v>
      </c>
      <c r="E161" s="206" t="s">
        <v>1020</v>
      </c>
      <c r="F161" s="207" t="str">
        <f t="shared" si="18"/>
        <v>○</v>
      </c>
      <c r="G161" s="208" t="str">
        <f t="shared" si="19"/>
        <v>○</v>
      </c>
      <c r="H161" s="209" t="s">
        <v>1009</v>
      </c>
      <c r="I161" s="210" t="s">
        <v>1022</v>
      </c>
      <c r="J161" s="210"/>
      <c r="K161" s="212"/>
      <c r="L161" s="222"/>
      <c r="M161" s="208" t="str">
        <f t="shared" si="20"/>
        <v>-</v>
      </c>
      <c r="N161" s="209" t="s">
        <v>1022</v>
      </c>
      <c r="O161" s="210"/>
      <c r="P161" s="210"/>
      <c r="Q161" s="212"/>
      <c r="R161" s="221"/>
      <c r="S161" s="208" t="str">
        <f t="shared" si="21"/>
        <v>○</v>
      </c>
      <c r="T161" s="209" t="s">
        <v>1009</v>
      </c>
      <c r="U161" s="210" t="s">
        <v>1010</v>
      </c>
      <c r="V161" s="210" t="s">
        <v>1165</v>
      </c>
      <c r="W161" s="212" t="s">
        <v>1165</v>
      </c>
      <c r="X161" s="222"/>
    </row>
    <row r="162" spans="3:24" ht="11.25">
      <c r="C162" s="204" t="s">
        <v>1166</v>
      </c>
      <c r="D162" s="205" t="s">
        <v>1167</v>
      </c>
      <c r="E162" s="206" t="s">
        <v>1020</v>
      </c>
      <c r="F162" s="207" t="str">
        <f t="shared" si="18"/>
        <v>○</v>
      </c>
      <c r="G162" s="208" t="str">
        <f t="shared" si="19"/>
        <v>○</v>
      </c>
      <c r="H162" s="209" t="s">
        <v>1009</v>
      </c>
      <c r="I162" s="210" t="s">
        <v>1022</v>
      </c>
      <c r="J162" s="210"/>
      <c r="K162" s="212"/>
      <c r="L162" s="222"/>
      <c r="M162" s="208" t="str">
        <f t="shared" si="20"/>
        <v>-</v>
      </c>
      <c r="N162" s="209" t="s">
        <v>1022</v>
      </c>
      <c r="O162" s="210"/>
      <c r="P162" s="210"/>
      <c r="Q162" s="212"/>
      <c r="R162" s="221"/>
      <c r="S162" s="208" t="str">
        <f t="shared" si="21"/>
        <v>○</v>
      </c>
      <c r="T162" s="209" t="s">
        <v>1009</v>
      </c>
      <c r="U162" s="210" t="s">
        <v>1022</v>
      </c>
      <c r="V162" s="210"/>
      <c r="W162" s="212"/>
      <c r="X162" s="222"/>
    </row>
    <row r="163" spans="3:24" ht="11.25">
      <c r="C163" s="204" t="s">
        <v>1168</v>
      </c>
      <c r="D163" s="205" t="s">
        <v>1169</v>
      </c>
      <c r="E163" s="206" t="s">
        <v>1020</v>
      </c>
      <c r="F163" s="207" t="str">
        <f t="shared" si="18"/>
        <v>○</v>
      </c>
      <c r="G163" s="208" t="str">
        <f t="shared" si="19"/>
        <v>○</v>
      </c>
      <c r="H163" s="209" t="s">
        <v>1009</v>
      </c>
      <c r="I163" s="210" t="s">
        <v>1022</v>
      </c>
      <c r="J163" s="210"/>
      <c r="K163" s="212"/>
      <c r="L163" s="222"/>
      <c r="M163" s="208" t="str">
        <f t="shared" si="20"/>
        <v>-</v>
      </c>
      <c r="N163" s="209" t="s">
        <v>1022</v>
      </c>
      <c r="O163" s="210"/>
      <c r="P163" s="210"/>
      <c r="Q163" s="212"/>
      <c r="R163" s="221"/>
      <c r="S163" s="208" t="str">
        <f t="shared" si="21"/>
        <v>○</v>
      </c>
      <c r="T163" s="209" t="s">
        <v>1009</v>
      </c>
      <c r="U163" s="210" t="s">
        <v>1022</v>
      </c>
      <c r="V163" s="210"/>
      <c r="W163" s="212"/>
      <c r="X163" s="222"/>
    </row>
    <row r="164" spans="3:24" ht="78.75">
      <c r="C164" s="204" t="s">
        <v>1170</v>
      </c>
      <c r="D164" s="205" t="s">
        <v>1171</v>
      </c>
      <c r="E164" s="206" t="s">
        <v>1020</v>
      </c>
      <c r="F164" s="207" t="str">
        <f t="shared" si="18"/>
        <v>○</v>
      </c>
      <c r="G164" s="208" t="str">
        <f t="shared" si="19"/>
        <v>-</v>
      </c>
      <c r="H164" s="209" t="s">
        <v>1022</v>
      </c>
      <c r="I164" s="210" t="s">
        <v>1172</v>
      </c>
      <c r="J164" s="220" t="s">
        <v>1173</v>
      </c>
      <c r="K164" s="212" t="s">
        <v>1176</v>
      </c>
      <c r="L164" s="222"/>
      <c r="M164" s="208" t="str">
        <f t="shared" si="20"/>
        <v>-</v>
      </c>
      <c r="N164" s="209" t="s">
        <v>1022</v>
      </c>
      <c r="O164" s="210"/>
      <c r="P164" s="210"/>
      <c r="Q164" s="212"/>
      <c r="R164" s="221"/>
      <c r="S164" s="208" t="str">
        <f t="shared" si="21"/>
        <v>-</v>
      </c>
      <c r="T164" s="209" t="s">
        <v>1022</v>
      </c>
      <c r="U164" s="210" t="s">
        <v>1172</v>
      </c>
      <c r="V164" s="220" t="s">
        <v>1173</v>
      </c>
      <c r="W164" s="212" t="s">
        <v>1176</v>
      </c>
      <c r="X164" s="222"/>
    </row>
    <row r="165" spans="3:24" ht="11.25">
      <c r="C165" s="204" t="s">
        <v>1177</v>
      </c>
      <c r="D165" s="205" t="s">
        <v>1178</v>
      </c>
      <c r="E165" s="206" t="s">
        <v>1020</v>
      </c>
      <c r="F165" s="207" t="str">
        <f t="shared" si="18"/>
        <v>○</v>
      </c>
      <c r="G165" s="208" t="str">
        <f t="shared" si="19"/>
        <v>-</v>
      </c>
      <c r="H165" s="209" t="s">
        <v>1022</v>
      </c>
      <c r="I165" s="210"/>
      <c r="J165" s="210"/>
      <c r="K165" s="212"/>
      <c r="L165" s="222"/>
      <c r="M165" s="208" t="str">
        <f t="shared" si="20"/>
        <v>○</v>
      </c>
      <c r="N165" s="209" t="s">
        <v>1009</v>
      </c>
      <c r="O165" s="210" t="s">
        <v>1010</v>
      </c>
      <c r="P165" s="210" t="s">
        <v>1179</v>
      </c>
      <c r="Q165" s="212" t="s">
        <v>1179</v>
      </c>
      <c r="R165" s="221"/>
      <c r="S165" s="208" t="str">
        <f t="shared" si="21"/>
        <v>-</v>
      </c>
      <c r="T165" s="209" t="s">
        <v>1022</v>
      </c>
      <c r="U165" s="210"/>
      <c r="V165" s="210"/>
      <c r="W165" s="212"/>
      <c r="X165" s="222"/>
    </row>
    <row r="166" spans="3:24" ht="112.5">
      <c r="C166" s="204" t="s">
        <v>1181</v>
      </c>
      <c r="D166" s="205" t="s">
        <v>1182</v>
      </c>
      <c r="E166" s="206" t="s">
        <v>1020</v>
      </c>
      <c r="F166" s="207" t="str">
        <f t="shared" si="18"/>
        <v>○</v>
      </c>
      <c r="G166" s="208" t="str">
        <f t="shared" si="19"/>
        <v>-</v>
      </c>
      <c r="H166" s="209" t="s">
        <v>1022</v>
      </c>
      <c r="I166" s="210"/>
      <c r="J166" s="210"/>
      <c r="K166" s="212"/>
      <c r="L166" s="222"/>
      <c r="M166" s="208" t="str">
        <f t="shared" si="20"/>
        <v>-</v>
      </c>
      <c r="N166" s="209" t="s">
        <v>1022</v>
      </c>
      <c r="O166" s="210" t="s">
        <v>1103</v>
      </c>
      <c r="P166" s="220" t="s">
        <v>1183</v>
      </c>
      <c r="Q166" s="212" t="s">
        <v>1021</v>
      </c>
      <c r="R166" s="221"/>
      <c r="S166" s="208" t="str">
        <f t="shared" si="21"/>
        <v>-</v>
      </c>
      <c r="T166" s="209" t="s">
        <v>1022</v>
      </c>
      <c r="U166" s="210"/>
      <c r="V166" s="210"/>
      <c r="W166" s="212"/>
      <c r="X166" s="222"/>
    </row>
    <row r="167" spans="3:24" ht="11.25">
      <c r="C167" s="204" t="s">
        <v>1184</v>
      </c>
      <c r="D167" s="205" t="s">
        <v>1185</v>
      </c>
      <c r="E167" s="206" t="s">
        <v>1020</v>
      </c>
      <c r="F167" s="207" t="str">
        <f t="shared" si="18"/>
        <v>○</v>
      </c>
      <c r="G167" s="208" t="str">
        <f t="shared" si="19"/>
        <v>-</v>
      </c>
      <c r="H167" s="209" t="s">
        <v>1022</v>
      </c>
      <c r="I167" s="210"/>
      <c r="J167" s="210"/>
      <c r="K167" s="212"/>
      <c r="L167" s="222"/>
      <c r="M167" s="208" t="str">
        <f t="shared" si="20"/>
        <v>○</v>
      </c>
      <c r="N167" s="209" t="s">
        <v>1009</v>
      </c>
      <c r="O167" s="210" t="s">
        <v>1010</v>
      </c>
      <c r="P167" s="210" t="s">
        <v>1111</v>
      </c>
      <c r="Q167" s="212" t="s">
        <v>1111</v>
      </c>
      <c r="R167" s="221"/>
      <c r="S167" s="208" t="str">
        <f t="shared" si="21"/>
        <v>-</v>
      </c>
      <c r="T167" s="209" t="s">
        <v>1022</v>
      </c>
      <c r="U167" s="210"/>
      <c r="V167" s="210"/>
      <c r="W167" s="212"/>
      <c r="X167" s="222"/>
    </row>
    <row r="168" spans="3:24" ht="11.25">
      <c r="C168" s="204" t="s">
        <v>1186</v>
      </c>
      <c r="D168" s="205" t="s">
        <v>1187</v>
      </c>
      <c r="E168" s="206" t="s">
        <v>1020</v>
      </c>
      <c r="F168" s="207" t="str">
        <f t="shared" si="18"/>
        <v>○</v>
      </c>
      <c r="G168" s="208" t="str">
        <f t="shared" si="19"/>
        <v>-</v>
      </c>
      <c r="H168" s="209" t="s">
        <v>1022</v>
      </c>
      <c r="I168" s="210"/>
      <c r="J168" s="210"/>
      <c r="K168" s="212"/>
      <c r="L168" s="222"/>
      <c r="M168" s="208" t="str">
        <f t="shared" si="20"/>
        <v>○</v>
      </c>
      <c r="N168" s="209" t="s">
        <v>1009</v>
      </c>
      <c r="O168" s="210" t="s">
        <v>1010</v>
      </c>
      <c r="P168" s="210" t="s">
        <v>1115</v>
      </c>
      <c r="Q168" s="212" t="s">
        <v>1115</v>
      </c>
      <c r="R168" s="221"/>
      <c r="S168" s="208" t="str">
        <f t="shared" si="21"/>
        <v>-</v>
      </c>
      <c r="T168" s="209" t="s">
        <v>1022</v>
      </c>
      <c r="U168" s="210"/>
      <c r="V168" s="210"/>
      <c r="W168" s="212"/>
      <c r="X168" s="222"/>
    </row>
    <row r="169" spans="3:24" ht="11.25">
      <c r="C169" s="204" t="s">
        <v>1188</v>
      </c>
      <c r="D169" s="205" t="s">
        <v>1189</v>
      </c>
      <c r="E169" s="206" t="s">
        <v>1020</v>
      </c>
      <c r="F169" s="207" t="str">
        <f t="shared" si="18"/>
        <v>○</v>
      </c>
      <c r="G169" s="208" t="str">
        <f t="shared" si="19"/>
        <v>-</v>
      </c>
      <c r="H169" s="209" t="s">
        <v>1022</v>
      </c>
      <c r="I169" s="210"/>
      <c r="J169" s="210"/>
      <c r="K169" s="212"/>
      <c r="L169" s="222"/>
      <c r="M169" s="208" t="str">
        <f t="shared" si="20"/>
        <v>○</v>
      </c>
      <c r="N169" s="209" t="s">
        <v>1009</v>
      </c>
      <c r="O169" s="210" t="s">
        <v>1010</v>
      </c>
      <c r="P169" s="210" t="s">
        <v>1118</v>
      </c>
      <c r="Q169" s="212" t="s">
        <v>1118</v>
      </c>
      <c r="R169" s="221"/>
      <c r="S169" s="208" t="str">
        <f t="shared" si="21"/>
        <v>-</v>
      </c>
      <c r="T169" s="209" t="s">
        <v>1022</v>
      </c>
      <c r="U169" s="210"/>
      <c r="V169" s="210"/>
      <c r="W169" s="212"/>
      <c r="X169" s="222"/>
    </row>
    <row r="170" spans="3:24" ht="11.25">
      <c r="C170" s="204" t="s">
        <v>1190</v>
      </c>
      <c r="D170" s="205" t="s">
        <v>1191</v>
      </c>
      <c r="E170" s="206" t="s">
        <v>1020</v>
      </c>
      <c r="F170" s="207" t="str">
        <f t="shared" si="18"/>
        <v>○</v>
      </c>
      <c r="G170" s="208" t="str">
        <f t="shared" si="19"/>
        <v>-</v>
      </c>
      <c r="H170" s="209" t="s">
        <v>1022</v>
      </c>
      <c r="I170" s="210"/>
      <c r="J170" s="210"/>
      <c r="K170" s="212"/>
      <c r="L170" s="222"/>
      <c r="M170" s="208" t="str">
        <f t="shared" si="20"/>
        <v>○</v>
      </c>
      <c r="N170" s="209" t="s">
        <v>1009</v>
      </c>
      <c r="O170" s="210" t="s">
        <v>1010</v>
      </c>
      <c r="P170" s="210" t="s">
        <v>1121</v>
      </c>
      <c r="Q170" s="212" t="s">
        <v>1121</v>
      </c>
      <c r="R170" s="221"/>
      <c r="S170" s="208" t="str">
        <f t="shared" si="21"/>
        <v>-</v>
      </c>
      <c r="T170" s="209" t="s">
        <v>1022</v>
      </c>
      <c r="U170" s="210"/>
      <c r="V170" s="210"/>
      <c r="W170" s="212"/>
      <c r="X170" s="222"/>
    </row>
    <row r="171" spans="3:24" ht="11.25">
      <c r="C171" s="204" t="s">
        <v>1192</v>
      </c>
      <c r="D171" s="205" t="s">
        <v>1193</v>
      </c>
      <c r="E171" s="206" t="s">
        <v>1020</v>
      </c>
      <c r="F171" s="207" t="str">
        <f t="shared" si="18"/>
        <v>○</v>
      </c>
      <c r="G171" s="208" t="str">
        <f t="shared" si="19"/>
        <v>-</v>
      </c>
      <c r="H171" s="209" t="s">
        <v>1022</v>
      </c>
      <c r="I171" s="210"/>
      <c r="J171" s="210"/>
      <c r="K171" s="212"/>
      <c r="L171" s="222"/>
      <c r="M171" s="208" t="str">
        <f t="shared" si="20"/>
        <v>○</v>
      </c>
      <c r="N171" s="209" t="s">
        <v>1009</v>
      </c>
      <c r="O171" s="210" t="s">
        <v>1010</v>
      </c>
      <c r="P171" s="210" t="s">
        <v>1124</v>
      </c>
      <c r="Q171" s="212" t="s">
        <v>1124</v>
      </c>
      <c r="R171" s="221"/>
      <c r="S171" s="208" t="str">
        <f t="shared" si="21"/>
        <v>-</v>
      </c>
      <c r="T171" s="209" t="s">
        <v>1022</v>
      </c>
      <c r="U171" s="210"/>
      <c r="V171" s="210"/>
      <c r="W171" s="212"/>
      <c r="X171" s="222"/>
    </row>
    <row r="172" spans="3:24" ht="11.25">
      <c r="C172" s="204" t="s">
        <v>1194</v>
      </c>
      <c r="D172" s="205" t="s">
        <v>1195</v>
      </c>
      <c r="E172" s="206" t="s">
        <v>1020</v>
      </c>
      <c r="F172" s="207" t="str">
        <f t="shared" si="18"/>
        <v>○</v>
      </c>
      <c r="G172" s="208" t="str">
        <f t="shared" si="19"/>
        <v>-</v>
      </c>
      <c r="H172" s="209" t="s">
        <v>1022</v>
      </c>
      <c r="I172" s="210"/>
      <c r="J172" s="210" t="s">
        <v>1066</v>
      </c>
      <c r="K172" s="212"/>
      <c r="L172" s="222"/>
      <c r="M172" s="208" t="str">
        <f t="shared" si="20"/>
        <v>○</v>
      </c>
      <c r="N172" s="209" t="s">
        <v>1009</v>
      </c>
      <c r="O172" s="210" t="s">
        <v>1010</v>
      </c>
      <c r="P172" s="210" t="s">
        <v>1272</v>
      </c>
      <c r="Q172" s="212" t="s">
        <v>1272</v>
      </c>
      <c r="R172" s="221"/>
      <c r="S172" s="208" t="str">
        <f t="shared" si="21"/>
        <v>-</v>
      </c>
      <c r="T172" s="209" t="s">
        <v>1022</v>
      </c>
      <c r="U172" s="210"/>
      <c r="V172" s="210"/>
      <c r="W172" s="212"/>
      <c r="X172" s="222"/>
    </row>
    <row r="173" spans="3:24" ht="11.25">
      <c r="C173" s="204" t="s">
        <v>1198</v>
      </c>
      <c r="D173" s="205" t="s">
        <v>1199</v>
      </c>
      <c r="E173" s="206" t="s">
        <v>1020</v>
      </c>
      <c r="F173" s="207" t="str">
        <f t="shared" si="18"/>
        <v>○</v>
      </c>
      <c r="G173" s="208" t="str">
        <f t="shared" si="19"/>
        <v>-</v>
      </c>
      <c r="H173" s="209" t="s">
        <v>1022</v>
      </c>
      <c r="I173" s="210"/>
      <c r="J173" s="210"/>
      <c r="K173" s="212"/>
      <c r="L173" s="222"/>
      <c r="M173" s="208" t="str">
        <f t="shared" si="20"/>
        <v>○</v>
      </c>
      <c r="N173" s="209" t="s">
        <v>1009</v>
      </c>
      <c r="O173" s="210" t="s">
        <v>1047</v>
      </c>
      <c r="P173" s="210" t="str">
        <f>R173</f>
        <v>消込参照06B</v>
      </c>
      <c r="Q173" s="212" t="s">
        <v>1271</v>
      </c>
      <c r="R173" s="221" t="s">
        <v>1271</v>
      </c>
      <c r="S173" s="208" t="str">
        <f t="shared" si="21"/>
        <v>-</v>
      </c>
      <c r="T173" s="209" t="s">
        <v>1022</v>
      </c>
      <c r="U173" s="210"/>
      <c r="V173" s="210"/>
      <c r="W173" s="212"/>
      <c r="X173" s="222"/>
    </row>
    <row r="174" spans="3:24" ht="11.25">
      <c r="C174" s="204" t="s">
        <v>1200</v>
      </c>
      <c r="D174" s="205" t="s">
        <v>1201</v>
      </c>
      <c r="E174" s="206" t="s">
        <v>1020</v>
      </c>
      <c r="F174" s="207" t="str">
        <f t="shared" si="18"/>
        <v>○</v>
      </c>
      <c r="G174" s="208" t="str">
        <f t="shared" si="19"/>
        <v>-</v>
      </c>
      <c r="H174" s="209" t="s">
        <v>1022</v>
      </c>
      <c r="I174" s="210"/>
      <c r="J174" s="210"/>
      <c r="K174" s="212"/>
      <c r="L174" s="222"/>
      <c r="M174" s="208" t="str">
        <f t="shared" si="20"/>
        <v>○</v>
      </c>
      <c r="N174" s="209" t="s">
        <v>1009</v>
      </c>
      <c r="O174" s="210" t="s">
        <v>1022</v>
      </c>
      <c r="P174" s="210"/>
      <c r="Q174" s="212"/>
      <c r="R174" s="221"/>
      <c r="S174" s="208" t="str">
        <f t="shared" si="21"/>
        <v>-</v>
      </c>
      <c r="T174" s="209" t="s">
        <v>1022</v>
      </c>
      <c r="U174" s="210"/>
      <c r="V174" s="210"/>
      <c r="W174" s="212"/>
      <c r="X174" s="222"/>
    </row>
    <row r="175" spans="3:24" ht="11.25">
      <c r="C175" s="204" t="s">
        <v>1202</v>
      </c>
      <c r="D175" s="205" t="s">
        <v>1203</v>
      </c>
      <c r="E175" s="206" t="s">
        <v>1020</v>
      </c>
      <c r="F175" s="207" t="str">
        <f t="shared" si="18"/>
        <v>○</v>
      </c>
      <c r="G175" s="208" t="str">
        <f t="shared" si="19"/>
        <v>-</v>
      </c>
      <c r="H175" s="209" t="s">
        <v>1022</v>
      </c>
      <c r="I175" s="210"/>
      <c r="J175" s="210"/>
      <c r="K175" s="212"/>
      <c r="L175" s="222"/>
      <c r="M175" s="208" t="str">
        <f t="shared" si="20"/>
        <v>○</v>
      </c>
      <c r="N175" s="209" t="s">
        <v>1009</v>
      </c>
      <c r="O175" s="210" t="s">
        <v>1022</v>
      </c>
      <c r="P175" s="210"/>
      <c r="Q175" s="212"/>
      <c r="R175" s="221"/>
      <c r="S175" s="208" t="str">
        <f t="shared" si="21"/>
        <v>-</v>
      </c>
      <c r="T175" s="209" t="s">
        <v>1022</v>
      </c>
      <c r="U175" s="210"/>
      <c r="V175" s="210"/>
      <c r="W175" s="212"/>
      <c r="X175" s="222"/>
    </row>
    <row r="176" spans="3:24" ht="11.25">
      <c r="C176" s="204" t="s">
        <v>1204</v>
      </c>
      <c r="D176" s="205" t="s">
        <v>1205</v>
      </c>
      <c r="E176" s="206" t="s">
        <v>1020</v>
      </c>
      <c r="F176" s="216" t="str">
        <f t="shared" si="18"/>
        <v>×</v>
      </c>
      <c r="G176" s="208" t="str">
        <f t="shared" si="19"/>
        <v>-</v>
      </c>
      <c r="H176" s="209" t="s">
        <v>1022</v>
      </c>
      <c r="I176" s="210"/>
      <c r="J176" s="210"/>
      <c r="K176" s="212"/>
      <c r="L176" s="222"/>
      <c r="M176" s="208" t="str">
        <f t="shared" si="20"/>
        <v>×</v>
      </c>
      <c r="N176" s="209" t="s">
        <v>1009</v>
      </c>
      <c r="O176" s="210" t="s">
        <v>1047</v>
      </c>
      <c r="P176" s="210" t="str">
        <f>R176</f>
        <v>2017/12/13</v>
      </c>
      <c r="Q176" s="218" t="s">
        <v>1141</v>
      </c>
      <c r="R176" s="212" t="s">
        <v>1142</v>
      </c>
      <c r="S176" s="208" t="str">
        <f t="shared" si="21"/>
        <v>-</v>
      </c>
      <c r="T176" s="209" t="s">
        <v>1022</v>
      </c>
      <c r="U176" s="210"/>
      <c r="V176" s="210"/>
      <c r="W176" s="212"/>
      <c r="X176" s="222"/>
    </row>
    <row r="177" spans="3:24" ht="22.5">
      <c r="C177" s="204" t="s">
        <v>1206</v>
      </c>
      <c r="D177" s="205" t="s">
        <v>1207</v>
      </c>
      <c r="E177" s="206" t="s">
        <v>1020</v>
      </c>
      <c r="F177" s="207" t="str">
        <f t="shared" si="18"/>
        <v>○</v>
      </c>
      <c r="G177" s="208" t="str">
        <f t="shared" si="19"/>
        <v>-</v>
      </c>
      <c r="H177" s="209" t="s">
        <v>1022</v>
      </c>
      <c r="I177" s="210"/>
      <c r="J177" s="210"/>
      <c r="K177" s="212"/>
      <c r="L177" s="222"/>
      <c r="M177" s="208" t="str">
        <f t="shared" si="20"/>
        <v>○</v>
      </c>
      <c r="N177" s="209" t="s">
        <v>1009</v>
      </c>
      <c r="O177" s="210" t="s">
        <v>1022</v>
      </c>
      <c r="P177" s="210"/>
      <c r="Q177" s="212"/>
      <c r="R177" s="221"/>
      <c r="S177" s="208" t="str">
        <f t="shared" si="21"/>
        <v>-</v>
      </c>
      <c r="T177" s="209" t="s">
        <v>1022</v>
      </c>
      <c r="U177" s="210"/>
      <c r="V177" s="210"/>
      <c r="W177" s="212"/>
      <c r="X177" s="222"/>
    </row>
    <row r="178" spans="3:24" ht="22.5">
      <c r="C178" s="204" t="s">
        <v>1208</v>
      </c>
      <c r="D178" s="205" t="s">
        <v>1209</v>
      </c>
      <c r="E178" s="206" t="s">
        <v>1020</v>
      </c>
      <c r="F178" s="207" t="str">
        <f t="shared" si="18"/>
        <v>○</v>
      </c>
      <c r="G178" s="208" t="str">
        <f t="shared" si="19"/>
        <v>-</v>
      </c>
      <c r="H178" s="209" t="s">
        <v>1022</v>
      </c>
      <c r="I178" s="210"/>
      <c r="J178" s="210"/>
      <c r="K178" s="212"/>
      <c r="L178" s="222"/>
      <c r="M178" s="208" t="str">
        <f t="shared" si="20"/>
        <v>○</v>
      </c>
      <c r="N178" s="209" t="s">
        <v>1009</v>
      </c>
      <c r="O178" s="210" t="s">
        <v>1022</v>
      </c>
      <c r="P178" s="210"/>
      <c r="Q178" s="212"/>
      <c r="R178" s="221"/>
      <c r="S178" s="208" t="str">
        <f t="shared" si="21"/>
        <v>-</v>
      </c>
      <c r="T178" s="209" t="s">
        <v>1022</v>
      </c>
      <c r="U178" s="210"/>
      <c r="V178" s="210"/>
      <c r="W178" s="212"/>
      <c r="X178" s="222"/>
    </row>
    <row r="179" spans="3:24" ht="11.25">
      <c r="C179" s="204" t="s">
        <v>1210</v>
      </c>
      <c r="D179" s="205" t="s">
        <v>1211</v>
      </c>
      <c r="E179" s="206" t="s">
        <v>1020</v>
      </c>
      <c r="F179" s="207" t="str">
        <f t="shared" ref="F179:F199" si="22">IF(AND(OR(G179="○",G179="-"),OR(M179="○",M179="-"),OR(S179="○",S179="-")),"○","×")</f>
        <v>○</v>
      </c>
      <c r="G179" s="208" t="str">
        <f t="shared" ref="G179:G199" si="23">IF(H179="○",IF(EXACT(J179,K179),"○","×"),"-")</f>
        <v>-</v>
      </c>
      <c r="H179" s="209" t="s">
        <v>1022</v>
      </c>
      <c r="I179" s="210"/>
      <c r="J179" s="210"/>
      <c r="K179" s="212"/>
      <c r="L179" s="222"/>
      <c r="M179" s="208" t="str">
        <f t="shared" ref="M179:M199" si="24">IF(N179="○",IF(EXACT(P179,Q179),"○","×"),"-")</f>
        <v>○</v>
      </c>
      <c r="N179" s="209" t="s">
        <v>1009</v>
      </c>
      <c r="O179" s="210" t="s">
        <v>1010</v>
      </c>
      <c r="P179" s="210" t="s">
        <v>1150</v>
      </c>
      <c r="Q179" s="212" t="s">
        <v>1150</v>
      </c>
      <c r="R179" s="221"/>
      <c r="S179" s="208" t="str">
        <f t="shared" si="21"/>
        <v>-</v>
      </c>
      <c r="T179" s="209" t="s">
        <v>1022</v>
      </c>
      <c r="U179" s="210"/>
      <c r="V179" s="210"/>
      <c r="W179" s="212"/>
      <c r="X179" s="222"/>
    </row>
    <row r="180" spans="3:24" ht="11.25">
      <c r="C180" s="204" t="s">
        <v>1213</v>
      </c>
      <c r="D180" s="205" t="s">
        <v>1214</v>
      </c>
      <c r="E180" s="206" t="s">
        <v>1020</v>
      </c>
      <c r="F180" s="207" t="str">
        <f t="shared" si="22"/>
        <v>○</v>
      </c>
      <c r="G180" s="208" t="str">
        <f t="shared" si="23"/>
        <v>-</v>
      </c>
      <c r="H180" s="209" t="s">
        <v>1022</v>
      </c>
      <c r="I180" s="210"/>
      <c r="J180" s="210"/>
      <c r="K180" s="212"/>
      <c r="L180" s="222"/>
      <c r="M180" s="208" t="str">
        <f t="shared" si="24"/>
        <v>○</v>
      </c>
      <c r="N180" s="209" t="s">
        <v>1009</v>
      </c>
      <c r="O180" s="210" t="s">
        <v>1022</v>
      </c>
      <c r="P180" s="210"/>
      <c r="Q180" s="212"/>
      <c r="R180" s="221"/>
      <c r="S180" s="208" t="str">
        <f t="shared" ref="S180:S199" si="25">IF(T180="○",IF(EXACT(V180,W180),"○","×"),"-")</f>
        <v>-</v>
      </c>
      <c r="T180" s="209" t="s">
        <v>1022</v>
      </c>
      <c r="U180" s="210"/>
      <c r="V180" s="210"/>
      <c r="W180" s="212"/>
      <c r="X180" s="222"/>
    </row>
    <row r="181" spans="3:24" ht="11.25">
      <c r="C181" s="204" t="s">
        <v>1215</v>
      </c>
      <c r="D181" s="205" t="s">
        <v>1216</v>
      </c>
      <c r="E181" s="206" t="s">
        <v>1020</v>
      </c>
      <c r="F181" s="207" t="str">
        <f t="shared" si="22"/>
        <v>○</v>
      </c>
      <c r="G181" s="208" t="str">
        <f t="shared" si="23"/>
        <v>-</v>
      </c>
      <c r="H181" s="209" t="s">
        <v>1022</v>
      </c>
      <c r="I181" s="210"/>
      <c r="J181" s="210"/>
      <c r="K181" s="212"/>
      <c r="L181" s="222"/>
      <c r="M181" s="208" t="str">
        <f t="shared" si="24"/>
        <v>○</v>
      </c>
      <c r="N181" s="209" t="s">
        <v>1009</v>
      </c>
      <c r="O181" s="210" t="s">
        <v>1022</v>
      </c>
      <c r="P181" s="210"/>
      <c r="Q181" s="212"/>
      <c r="R181" s="221"/>
      <c r="S181" s="208" t="str">
        <f t="shared" si="25"/>
        <v>-</v>
      </c>
      <c r="T181" s="209" t="s">
        <v>1022</v>
      </c>
      <c r="U181" s="210"/>
      <c r="V181" s="210"/>
      <c r="W181" s="212"/>
      <c r="X181" s="222"/>
    </row>
    <row r="182" spans="3:24" ht="11.25">
      <c r="C182" s="204" t="s">
        <v>1217</v>
      </c>
      <c r="D182" s="205" t="s">
        <v>1218</v>
      </c>
      <c r="E182" s="206" t="s">
        <v>1020</v>
      </c>
      <c r="F182" s="207" t="str">
        <f t="shared" si="22"/>
        <v>○</v>
      </c>
      <c r="G182" s="208" t="str">
        <f t="shared" si="23"/>
        <v>-</v>
      </c>
      <c r="H182" s="209" t="s">
        <v>1022</v>
      </c>
      <c r="I182" s="210"/>
      <c r="J182" s="210"/>
      <c r="K182" s="212"/>
      <c r="L182" s="222"/>
      <c r="M182" s="208" t="str">
        <f t="shared" si="24"/>
        <v>○</v>
      </c>
      <c r="N182" s="209" t="s">
        <v>1009</v>
      </c>
      <c r="O182" s="210" t="s">
        <v>1022</v>
      </c>
      <c r="P182" s="210"/>
      <c r="Q182" s="212"/>
      <c r="R182" s="221"/>
      <c r="S182" s="208" t="str">
        <f t="shared" si="25"/>
        <v>-</v>
      </c>
      <c r="T182" s="209" t="s">
        <v>1022</v>
      </c>
      <c r="U182" s="210"/>
      <c r="V182" s="210"/>
      <c r="W182" s="212"/>
      <c r="X182" s="222"/>
    </row>
    <row r="183" spans="3:24" ht="11.25">
      <c r="C183" s="204" t="s">
        <v>1219</v>
      </c>
      <c r="D183" s="205" t="s">
        <v>1220</v>
      </c>
      <c r="E183" s="206"/>
      <c r="F183" s="207" t="str">
        <f t="shared" si="22"/>
        <v>○</v>
      </c>
      <c r="G183" s="208" t="str">
        <f t="shared" si="23"/>
        <v>-</v>
      </c>
      <c r="H183" s="209" t="s">
        <v>1022</v>
      </c>
      <c r="I183" s="210"/>
      <c r="J183" s="210"/>
      <c r="K183" s="212"/>
      <c r="L183" s="222"/>
      <c r="M183" s="208" t="str">
        <f t="shared" si="24"/>
        <v>○</v>
      </c>
      <c r="N183" s="209" t="s">
        <v>1009</v>
      </c>
      <c r="O183" s="210" t="s">
        <v>1022</v>
      </c>
      <c r="P183" s="210"/>
      <c r="Q183" s="212"/>
      <c r="R183" s="221"/>
      <c r="S183" s="208" t="str">
        <f t="shared" si="25"/>
        <v>-</v>
      </c>
      <c r="T183" s="209" t="s">
        <v>1022</v>
      </c>
      <c r="U183" s="210"/>
      <c r="V183" s="210"/>
      <c r="W183" s="212"/>
      <c r="X183" s="222"/>
    </row>
    <row r="184" spans="3:24" ht="22.5">
      <c r="C184" s="204" t="s">
        <v>1221</v>
      </c>
      <c r="D184" s="205" t="s">
        <v>1222</v>
      </c>
      <c r="E184" s="206" t="s">
        <v>1020</v>
      </c>
      <c r="F184" s="207" t="str">
        <f t="shared" si="22"/>
        <v>○</v>
      </c>
      <c r="G184" s="208" t="str">
        <f t="shared" si="23"/>
        <v>-</v>
      </c>
      <c r="H184" s="209" t="s">
        <v>1022</v>
      </c>
      <c r="I184" s="210"/>
      <c r="J184" s="210"/>
      <c r="K184" s="212"/>
      <c r="L184" s="222"/>
      <c r="M184" s="208" t="str">
        <f t="shared" si="24"/>
        <v>○</v>
      </c>
      <c r="N184" s="209" t="s">
        <v>1009</v>
      </c>
      <c r="O184" s="210" t="s">
        <v>1022</v>
      </c>
      <c r="P184" s="210"/>
      <c r="Q184" s="212"/>
      <c r="R184" s="221"/>
      <c r="S184" s="208" t="str">
        <f t="shared" si="25"/>
        <v>-</v>
      </c>
      <c r="T184" s="209" t="s">
        <v>1022</v>
      </c>
      <c r="U184" s="210"/>
      <c r="V184" s="210"/>
      <c r="W184" s="212"/>
      <c r="X184" s="222"/>
    </row>
    <row r="185" spans="3:24" ht="11.25">
      <c r="C185" s="204" t="s">
        <v>1223</v>
      </c>
      <c r="D185" s="205" t="s">
        <v>1224</v>
      </c>
      <c r="E185" s="206" t="s">
        <v>1020</v>
      </c>
      <c r="F185" s="207" t="str">
        <f t="shared" si="22"/>
        <v>○</v>
      </c>
      <c r="G185" s="208" t="str">
        <f t="shared" si="23"/>
        <v>-</v>
      </c>
      <c r="H185" s="209" t="s">
        <v>1022</v>
      </c>
      <c r="I185" s="210"/>
      <c r="J185" s="210"/>
      <c r="K185" s="212"/>
      <c r="L185" s="222"/>
      <c r="M185" s="208" t="str">
        <f t="shared" si="24"/>
        <v>○</v>
      </c>
      <c r="N185" s="209" t="s">
        <v>1009</v>
      </c>
      <c r="O185" s="210" t="s">
        <v>1022</v>
      </c>
      <c r="P185" s="210"/>
      <c r="Q185" s="212"/>
      <c r="R185" s="221"/>
      <c r="S185" s="208" t="str">
        <f t="shared" si="25"/>
        <v>-</v>
      </c>
      <c r="T185" s="209" t="s">
        <v>1022</v>
      </c>
      <c r="U185" s="210"/>
      <c r="V185" s="210"/>
      <c r="W185" s="212"/>
      <c r="X185" s="222"/>
    </row>
    <row r="186" spans="3:24" ht="11.25">
      <c r="C186" s="204" t="s">
        <v>1225</v>
      </c>
      <c r="D186" s="205" t="s">
        <v>1226</v>
      </c>
      <c r="E186" s="206" t="s">
        <v>1020</v>
      </c>
      <c r="F186" s="207" t="str">
        <f t="shared" si="22"/>
        <v>○</v>
      </c>
      <c r="G186" s="208" t="str">
        <f t="shared" si="23"/>
        <v>-</v>
      </c>
      <c r="H186" s="209" t="s">
        <v>1022</v>
      </c>
      <c r="I186" s="210"/>
      <c r="J186" s="210"/>
      <c r="K186" s="212"/>
      <c r="L186" s="222"/>
      <c r="M186" s="208" t="str">
        <f t="shared" si="24"/>
        <v>○</v>
      </c>
      <c r="N186" s="209" t="s">
        <v>1009</v>
      </c>
      <c r="O186" s="210" t="s">
        <v>1022</v>
      </c>
      <c r="P186" s="210"/>
      <c r="Q186" s="212"/>
      <c r="R186" s="221"/>
      <c r="S186" s="208" t="str">
        <f t="shared" si="25"/>
        <v>-</v>
      </c>
      <c r="T186" s="209" t="s">
        <v>1022</v>
      </c>
      <c r="U186" s="210"/>
      <c r="V186" s="210"/>
      <c r="W186" s="212"/>
      <c r="X186" s="222"/>
    </row>
    <row r="187" spans="3:24" ht="11.25">
      <c r="C187" s="204" t="s">
        <v>1227</v>
      </c>
      <c r="D187" s="205" t="s">
        <v>1228</v>
      </c>
      <c r="E187" s="206" t="s">
        <v>1020</v>
      </c>
      <c r="F187" s="207" t="str">
        <f t="shared" si="22"/>
        <v>○</v>
      </c>
      <c r="G187" s="208" t="str">
        <f t="shared" si="23"/>
        <v>-</v>
      </c>
      <c r="H187" s="209" t="s">
        <v>1022</v>
      </c>
      <c r="I187" s="210"/>
      <c r="J187" s="210"/>
      <c r="K187" s="212"/>
      <c r="L187" s="222"/>
      <c r="M187" s="208" t="str">
        <f t="shared" si="24"/>
        <v>○</v>
      </c>
      <c r="N187" s="209" t="s">
        <v>1009</v>
      </c>
      <c r="O187" s="210" t="s">
        <v>1022</v>
      </c>
      <c r="P187" s="210"/>
      <c r="Q187" s="212"/>
      <c r="R187" s="221"/>
      <c r="S187" s="208" t="str">
        <f t="shared" si="25"/>
        <v>-</v>
      </c>
      <c r="T187" s="209" t="s">
        <v>1022</v>
      </c>
      <c r="U187" s="210"/>
      <c r="V187" s="210"/>
      <c r="W187" s="212"/>
      <c r="X187" s="222"/>
    </row>
    <row r="188" spans="3:24" ht="11.25">
      <c r="C188" s="204" t="s">
        <v>1229</v>
      </c>
      <c r="D188" s="205" t="s">
        <v>1230</v>
      </c>
      <c r="E188" s="206" t="s">
        <v>1020</v>
      </c>
      <c r="F188" s="207" t="str">
        <f t="shared" si="22"/>
        <v>○</v>
      </c>
      <c r="G188" s="208" t="str">
        <f t="shared" si="23"/>
        <v>-</v>
      </c>
      <c r="H188" s="209" t="s">
        <v>1022</v>
      </c>
      <c r="I188" s="210"/>
      <c r="J188" s="210"/>
      <c r="K188" s="212"/>
      <c r="L188" s="222"/>
      <c r="M188" s="208" t="str">
        <f t="shared" si="24"/>
        <v>○</v>
      </c>
      <c r="N188" s="209" t="s">
        <v>1009</v>
      </c>
      <c r="O188" s="210" t="s">
        <v>1022</v>
      </c>
      <c r="P188" s="210"/>
      <c r="Q188" s="212"/>
      <c r="R188" s="221"/>
      <c r="S188" s="208" t="str">
        <f t="shared" si="25"/>
        <v>-</v>
      </c>
      <c r="T188" s="209" t="s">
        <v>1022</v>
      </c>
      <c r="U188" s="210"/>
      <c r="V188" s="210"/>
      <c r="W188" s="212"/>
      <c r="X188" s="222"/>
    </row>
    <row r="189" spans="3:24" ht="78.75">
      <c r="C189" s="204" t="s">
        <v>1231</v>
      </c>
      <c r="D189" s="205" t="s">
        <v>1232</v>
      </c>
      <c r="E189" s="206" t="s">
        <v>1020</v>
      </c>
      <c r="F189" s="207" t="str">
        <f t="shared" si="22"/>
        <v>○</v>
      </c>
      <c r="G189" s="208" t="str">
        <f t="shared" si="23"/>
        <v>-</v>
      </c>
      <c r="H189" s="209" t="s">
        <v>1022</v>
      </c>
      <c r="I189" s="210"/>
      <c r="J189" s="210"/>
      <c r="K189" s="212"/>
      <c r="L189" s="222"/>
      <c r="M189" s="208" t="str">
        <f t="shared" si="24"/>
        <v>-</v>
      </c>
      <c r="N189" s="209" t="s">
        <v>1022</v>
      </c>
      <c r="O189" s="210" t="s">
        <v>1172</v>
      </c>
      <c r="P189" s="220" t="s">
        <v>1173</v>
      </c>
      <c r="Q189" s="212" t="s">
        <v>1176</v>
      </c>
      <c r="R189" s="221"/>
      <c r="S189" s="208" t="str">
        <f t="shared" si="25"/>
        <v>-</v>
      </c>
      <c r="T189" s="209" t="s">
        <v>1022</v>
      </c>
      <c r="U189" s="210"/>
      <c r="V189" s="210"/>
      <c r="W189" s="212"/>
      <c r="X189" s="222"/>
    </row>
    <row r="190" spans="3:24" ht="33.75">
      <c r="C190" s="204" t="s">
        <v>777</v>
      </c>
      <c r="D190" s="205" t="s">
        <v>1273</v>
      </c>
      <c r="E190" s="206"/>
      <c r="F190" s="207" t="str">
        <f t="shared" si="22"/>
        <v>○</v>
      </c>
      <c r="G190" s="208" t="str">
        <f t="shared" si="23"/>
        <v>○</v>
      </c>
      <c r="H190" s="209" t="s">
        <v>1009</v>
      </c>
      <c r="I190" s="210" t="s">
        <v>1014</v>
      </c>
      <c r="J190" s="220" t="str">
        <f>L190</f>
        <v>CDGFTA00001,20171211,13</v>
      </c>
      <c r="K190" s="212" t="s">
        <v>1274</v>
      </c>
      <c r="L190" s="222" t="s">
        <v>1274</v>
      </c>
      <c r="M190" s="208" t="str">
        <f t="shared" si="24"/>
        <v>○</v>
      </c>
      <c r="N190" s="209" t="s">
        <v>1009</v>
      </c>
      <c r="O190" s="210" t="s">
        <v>1014</v>
      </c>
      <c r="P190" s="220" t="str">
        <f>R190</f>
        <v>CDGFTA00001,20171211,13</v>
      </c>
      <c r="Q190" s="212" t="s">
        <v>1274</v>
      </c>
      <c r="R190" s="221" t="s">
        <v>1274</v>
      </c>
      <c r="S190" s="208" t="str">
        <f t="shared" si="25"/>
        <v>○</v>
      </c>
      <c r="T190" s="209" t="s">
        <v>1275</v>
      </c>
      <c r="U190" s="210" t="s">
        <v>1014</v>
      </c>
      <c r="V190" s="220" t="str">
        <f>X190</f>
        <v>CDGFTA00001,20171211,13</v>
      </c>
      <c r="W190" s="212" t="s">
        <v>1274</v>
      </c>
      <c r="X190" s="222" t="s">
        <v>1274</v>
      </c>
    </row>
    <row r="191" spans="3:24" ht="22.5">
      <c r="C191" s="204" t="s">
        <v>817</v>
      </c>
      <c r="D191" s="205" t="s">
        <v>1238</v>
      </c>
      <c r="E191" s="206"/>
      <c r="F191" s="207" t="str">
        <f t="shared" si="22"/>
        <v>○</v>
      </c>
      <c r="G191" s="208" t="str">
        <f t="shared" si="23"/>
        <v>○</v>
      </c>
      <c r="H191" s="209" t="s">
        <v>1009</v>
      </c>
      <c r="I191" s="210" t="s">
        <v>1014</v>
      </c>
      <c r="J191" s="220" t="str">
        <f>L191</f>
        <v>11,</v>
      </c>
      <c r="K191" s="212" t="s">
        <v>1239</v>
      </c>
      <c r="L191" s="222" t="s">
        <v>1239</v>
      </c>
      <c r="M191" s="208" t="str">
        <f t="shared" si="24"/>
        <v>○</v>
      </c>
      <c r="N191" s="209" t="s">
        <v>1009</v>
      </c>
      <c r="O191" s="210" t="s">
        <v>1014</v>
      </c>
      <c r="P191" s="220" t="str">
        <f>R191</f>
        <v>11,</v>
      </c>
      <c r="Q191" s="212" t="s">
        <v>1239</v>
      </c>
      <c r="R191" s="221" t="s">
        <v>1239</v>
      </c>
      <c r="S191" s="208" t="str">
        <f t="shared" si="25"/>
        <v>○</v>
      </c>
      <c r="T191" s="209" t="s">
        <v>1275</v>
      </c>
      <c r="U191" s="210" t="s">
        <v>1014</v>
      </c>
      <c r="V191" s="220" t="str">
        <f>X191</f>
        <v>11,</v>
      </c>
      <c r="W191" s="212" t="s">
        <v>1239</v>
      </c>
      <c r="X191" s="222" t="s">
        <v>1239</v>
      </c>
    </row>
    <row r="192" spans="3:24" ht="33.75">
      <c r="C192" s="204" t="s">
        <v>818</v>
      </c>
      <c r="D192" s="205" t="s">
        <v>1241</v>
      </c>
      <c r="E192" s="206"/>
      <c r="F192" s="207" t="str">
        <f t="shared" si="22"/>
        <v>○</v>
      </c>
      <c r="G192" s="208" t="str">
        <f t="shared" si="23"/>
        <v>○</v>
      </c>
      <c r="H192" s="209" t="s">
        <v>1009</v>
      </c>
      <c r="I192" s="210" t="s">
        <v>1010</v>
      </c>
      <c r="J192" s="210" t="s">
        <v>1242</v>
      </c>
      <c r="K192" s="212" t="s">
        <v>1242</v>
      </c>
      <c r="L192" s="222"/>
      <c r="M192" s="208" t="str">
        <f t="shared" si="24"/>
        <v>○</v>
      </c>
      <c r="N192" s="209" t="s">
        <v>1009</v>
      </c>
      <c r="O192" s="210" t="s">
        <v>1010</v>
      </c>
      <c r="P192" s="210" t="s">
        <v>1242</v>
      </c>
      <c r="Q192" s="212" t="s">
        <v>1242</v>
      </c>
      <c r="R192" s="221"/>
      <c r="S192" s="208" t="str">
        <f t="shared" si="25"/>
        <v>○</v>
      </c>
      <c r="T192" s="209" t="s">
        <v>1009</v>
      </c>
      <c r="U192" s="210" t="s">
        <v>1010</v>
      </c>
      <c r="V192" s="210" t="s">
        <v>1242</v>
      </c>
      <c r="W192" s="212" t="s">
        <v>1242</v>
      </c>
      <c r="X192" s="222"/>
    </row>
    <row r="193" spans="3:24" ht="45">
      <c r="C193" s="204" t="s">
        <v>819</v>
      </c>
      <c r="D193" s="205" t="s">
        <v>1243</v>
      </c>
      <c r="E193" s="206"/>
      <c r="F193" s="207" t="str">
        <f t="shared" si="22"/>
        <v>○</v>
      </c>
      <c r="G193" s="208" t="str">
        <f t="shared" si="23"/>
        <v>○</v>
      </c>
      <c r="H193" s="209" t="s">
        <v>1009</v>
      </c>
      <c r="I193" s="210" t="s">
        <v>1010</v>
      </c>
      <c r="J193" s="210" t="s">
        <v>1244</v>
      </c>
      <c r="K193" s="212" t="s">
        <v>1244</v>
      </c>
      <c r="L193" s="222"/>
      <c r="M193" s="208" t="str">
        <f t="shared" si="24"/>
        <v>○</v>
      </c>
      <c r="N193" s="209" t="s">
        <v>1009</v>
      </c>
      <c r="O193" s="210" t="s">
        <v>1010</v>
      </c>
      <c r="P193" s="210" t="s">
        <v>1244</v>
      </c>
      <c r="Q193" s="212" t="s">
        <v>1244</v>
      </c>
      <c r="R193" s="221"/>
      <c r="S193" s="208" t="str">
        <f t="shared" si="25"/>
        <v>○</v>
      </c>
      <c r="T193" s="209" t="s">
        <v>1009</v>
      </c>
      <c r="U193" s="210" t="s">
        <v>1010</v>
      </c>
      <c r="V193" s="210" t="s">
        <v>1244</v>
      </c>
      <c r="W193" s="212" t="s">
        <v>1244</v>
      </c>
      <c r="X193" s="222"/>
    </row>
    <row r="194" spans="3:24" ht="22.5">
      <c r="C194" s="204" t="s">
        <v>1245</v>
      </c>
      <c r="D194" s="205" t="s">
        <v>1246</v>
      </c>
      <c r="E194" s="206"/>
      <c r="F194" s="207" t="str">
        <f t="shared" si="22"/>
        <v>○</v>
      </c>
      <c r="G194" s="208" t="str">
        <f t="shared" si="23"/>
        <v>○</v>
      </c>
      <c r="H194" s="209" t="s">
        <v>1009</v>
      </c>
      <c r="I194" s="210" t="s">
        <v>1010</v>
      </c>
      <c r="J194" s="210" t="s">
        <v>1247</v>
      </c>
      <c r="K194" s="212" t="s">
        <v>1247</v>
      </c>
      <c r="L194" s="222"/>
      <c r="M194" s="208" t="str">
        <f t="shared" si="24"/>
        <v>○</v>
      </c>
      <c r="N194" s="209" t="s">
        <v>1009</v>
      </c>
      <c r="O194" s="210" t="s">
        <v>1010</v>
      </c>
      <c r="P194" s="210" t="s">
        <v>1247</v>
      </c>
      <c r="Q194" s="212" t="s">
        <v>1247</v>
      </c>
      <c r="R194" s="221"/>
      <c r="S194" s="208" t="str">
        <f t="shared" si="25"/>
        <v>○</v>
      </c>
      <c r="T194" s="209" t="s">
        <v>1009</v>
      </c>
      <c r="U194" s="210" t="s">
        <v>1010</v>
      </c>
      <c r="V194" s="210" t="s">
        <v>1247</v>
      </c>
      <c r="W194" s="212" t="s">
        <v>1247</v>
      </c>
      <c r="X194" s="222"/>
    </row>
    <row r="195" spans="3:24" ht="22.5">
      <c r="C195" s="204" t="s">
        <v>821</v>
      </c>
      <c r="D195" s="205" t="s">
        <v>1248</v>
      </c>
      <c r="E195" s="206"/>
      <c r="F195" s="207" t="str">
        <f t="shared" si="22"/>
        <v>○</v>
      </c>
      <c r="G195" s="208" t="str">
        <f t="shared" si="23"/>
        <v>○</v>
      </c>
      <c r="H195" s="209" t="s">
        <v>1009</v>
      </c>
      <c r="I195" s="210" t="s">
        <v>1010</v>
      </c>
      <c r="J195" s="210" t="s">
        <v>1247</v>
      </c>
      <c r="K195" s="212" t="s">
        <v>1247</v>
      </c>
      <c r="L195" s="222"/>
      <c r="M195" s="208" t="str">
        <f t="shared" si="24"/>
        <v>○</v>
      </c>
      <c r="N195" s="209" t="s">
        <v>1009</v>
      </c>
      <c r="O195" s="210" t="s">
        <v>1010</v>
      </c>
      <c r="P195" s="210" t="s">
        <v>1247</v>
      </c>
      <c r="Q195" s="212" t="s">
        <v>1247</v>
      </c>
      <c r="R195" s="221"/>
      <c r="S195" s="208" t="str">
        <f t="shared" si="25"/>
        <v>○</v>
      </c>
      <c r="T195" s="209" t="s">
        <v>1009</v>
      </c>
      <c r="U195" s="210" t="s">
        <v>1010</v>
      </c>
      <c r="V195" s="210" t="s">
        <v>1247</v>
      </c>
      <c r="W195" s="212" t="s">
        <v>1247</v>
      </c>
      <c r="X195" s="222"/>
    </row>
    <row r="196" spans="3:24" ht="56.25">
      <c r="C196" s="204" t="s">
        <v>822</v>
      </c>
      <c r="D196" s="205" t="s">
        <v>1249</v>
      </c>
      <c r="E196" s="206"/>
      <c r="F196" s="207" t="str">
        <f t="shared" si="22"/>
        <v>○</v>
      </c>
      <c r="G196" s="208" t="str">
        <f t="shared" si="23"/>
        <v>○</v>
      </c>
      <c r="H196" s="209" t="s">
        <v>1009</v>
      </c>
      <c r="I196" s="210" t="s">
        <v>1010</v>
      </c>
      <c r="J196" s="210" t="s">
        <v>1250</v>
      </c>
      <c r="K196" s="212" t="s">
        <v>1250</v>
      </c>
      <c r="L196" s="222"/>
      <c r="M196" s="208" t="str">
        <f t="shared" si="24"/>
        <v>○</v>
      </c>
      <c r="N196" s="209" t="s">
        <v>1009</v>
      </c>
      <c r="O196" s="210" t="s">
        <v>1010</v>
      </c>
      <c r="P196" s="210" t="s">
        <v>1250</v>
      </c>
      <c r="Q196" s="212" t="s">
        <v>1250</v>
      </c>
      <c r="R196" s="221"/>
      <c r="S196" s="208" t="str">
        <f t="shared" si="25"/>
        <v>○</v>
      </c>
      <c r="T196" s="209" t="s">
        <v>1009</v>
      </c>
      <c r="U196" s="210" t="s">
        <v>1010</v>
      </c>
      <c r="V196" s="210" t="s">
        <v>1250</v>
      </c>
      <c r="W196" s="212" t="s">
        <v>1250</v>
      </c>
      <c r="X196" s="222"/>
    </row>
    <row r="197" spans="3:24" ht="22.5">
      <c r="C197" s="204" t="s">
        <v>823</v>
      </c>
      <c r="D197" s="205" t="s">
        <v>1251</v>
      </c>
      <c r="E197" s="206"/>
      <c r="F197" s="207" t="str">
        <f t="shared" si="22"/>
        <v>○</v>
      </c>
      <c r="G197" s="208" t="str">
        <f t="shared" si="23"/>
        <v>○</v>
      </c>
      <c r="H197" s="209" t="s">
        <v>1009</v>
      </c>
      <c r="I197" s="210" t="s">
        <v>1010</v>
      </c>
      <c r="J197" s="210" t="s">
        <v>1247</v>
      </c>
      <c r="K197" s="212" t="s">
        <v>1247</v>
      </c>
      <c r="L197" s="222"/>
      <c r="M197" s="208" t="str">
        <f t="shared" si="24"/>
        <v>○</v>
      </c>
      <c r="N197" s="209" t="s">
        <v>1009</v>
      </c>
      <c r="O197" s="210" t="s">
        <v>1010</v>
      </c>
      <c r="P197" s="210" t="s">
        <v>1247</v>
      </c>
      <c r="Q197" s="212" t="s">
        <v>1247</v>
      </c>
      <c r="R197" s="221"/>
      <c r="S197" s="208" t="str">
        <f t="shared" si="25"/>
        <v>○</v>
      </c>
      <c r="T197" s="209" t="s">
        <v>1009</v>
      </c>
      <c r="U197" s="210" t="s">
        <v>1010</v>
      </c>
      <c r="V197" s="210" t="s">
        <v>1247</v>
      </c>
      <c r="W197" s="212" t="s">
        <v>1247</v>
      </c>
      <c r="X197" s="222"/>
    </row>
    <row r="198" spans="3:24" ht="33.75">
      <c r="C198" s="204" t="s">
        <v>824</v>
      </c>
      <c r="D198" s="205" t="s">
        <v>1252</v>
      </c>
      <c r="E198" s="206"/>
      <c r="F198" s="207" t="str">
        <f t="shared" si="22"/>
        <v>○</v>
      </c>
      <c r="G198" s="208" t="str">
        <f t="shared" si="23"/>
        <v>○</v>
      </c>
      <c r="H198" s="209" t="s">
        <v>1009</v>
      </c>
      <c r="I198" s="210" t="s">
        <v>1010</v>
      </c>
      <c r="J198" s="210" t="s">
        <v>1242</v>
      </c>
      <c r="K198" s="212" t="s">
        <v>1242</v>
      </c>
      <c r="L198" s="222"/>
      <c r="M198" s="208" t="str">
        <f t="shared" si="24"/>
        <v>○</v>
      </c>
      <c r="N198" s="209" t="s">
        <v>1009</v>
      </c>
      <c r="O198" s="210" t="s">
        <v>1010</v>
      </c>
      <c r="P198" s="210" t="s">
        <v>1242</v>
      </c>
      <c r="Q198" s="212" t="s">
        <v>1242</v>
      </c>
      <c r="R198" s="221"/>
      <c r="S198" s="208" t="str">
        <f t="shared" si="25"/>
        <v>○</v>
      </c>
      <c r="T198" s="209" t="s">
        <v>1009</v>
      </c>
      <c r="U198" s="210" t="s">
        <v>1010</v>
      </c>
      <c r="V198" s="210" t="s">
        <v>1242</v>
      </c>
      <c r="W198" s="212" t="s">
        <v>1242</v>
      </c>
      <c r="X198" s="222"/>
    </row>
    <row r="199" spans="3:24" ht="45">
      <c r="C199" s="204" t="s">
        <v>825</v>
      </c>
      <c r="D199" s="205" t="s">
        <v>1253</v>
      </c>
      <c r="E199" s="206"/>
      <c r="F199" s="207" t="str">
        <f t="shared" si="22"/>
        <v>○</v>
      </c>
      <c r="G199" s="208" t="str">
        <f t="shared" si="23"/>
        <v>○</v>
      </c>
      <c r="H199" s="209" t="s">
        <v>1009</v>
      </c>
      <c r="I199" s="210" t="s">
        <v>1010</v>
      </c>
      <c r="J199" s="210" t="s">
        <v>1242</v>
      </c>
      <c r="K199" s="212" t="s">
        <v>1242</v>
      </c>
      <c r="L199" s="222"/>
      <c r="M199" s="208" t="str">
        <f t="shared" si="24"/>
        <v>○</v>
      </c>
      <c r="N199" s="209" t="s">
        <v>1009</v>
      </c>
      <c r="O199" s="210" t="s">
        <v>1010</v>
      </c>
      <c r="P199" s="210" t="s">
        <v>1242</v>
      </c>
      <c r="Q199" s="212" t="s">
        <v>1242</v>
      </c>
      <c r="R199" s="221"/>
      <c r="S199" s="208" t="str">
        <f t="shared" si="25"/>
        <v>○</v>
      </c>
      <c r="T199" s="209" t="s">
        <v>1009</v>
      </c>
      <c r="U199" s="210" t="s">
        <v>1010</v>
      </c>
      <c r="V199" s="210" t="s">
        <v>1242</v>
      </c>
      <c r="W199" s="212" t="s">
        <v>1242</v>
      </c>
      <c r="X199" s="222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4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4"/>
      <c r="B1" s="155" t="s">
        <v>1440</v>
      </c>
      <c r="C1" s="156"/>
      <c r="D1" s="156"/>
      <c r="E1" s="156"/>
      <c r="F1" s="157"/>
    </row>
    <row r="2" spans="1:6">
      <c r="A2" s="158" t="s">
        <v>735</v>
      </c>
      <c r="B2" s="159"/>
      <c r="C2" s="159"/>
      <c r="D2" s="159"/>
      <c r="E2" s="159"/>
      <c r="F2" s="160"/>
    </row>
    <row r="3" spans="1:6">
      <c r="A3" s="158" t="s">
        <v>734</v>
      </c>
      <c r="B3" s="159"/>
      <c r="C3" s="159"/>
      <c r="D3" s="159"/>
      <c r="E3" s="159"/>
      <c r="F3" s="160"/>
    </row>
    <row r="4" spans="1:6">
      <c r="A4" s="158"/>
      <c r="B4" s="159"/>
      <c r="C4" s="159"/>
      <c r="D4" s="159"/>
      <c r="E4" s="159"/>
      <c r="F4" s="160"/>
    </row>
    <row r="5" spans="1:6">
      <c r="A5" s="158" t="s">
        <v>736</v>
      </c>
      <c r="B5" s="159"/>
      <c r="C5" s="159"/>
      <c r="D5" s="159"/>
      <c r="E5" s="159"/>
      <c r="F5" s="160"/>
    </row>
    <row r="6" spans="1:6">
      <c r="A6" s="158"/>
      <c r="B6" s="159"/>
      <c r="C6" s="159"/>
      <c r="D6" s="159"/>
      <c r="E6" s="159"/>
      <c r="F6" s="160"/>
    </row>
    <row r="7" spans="1:6">
      <c r="A7" s="158" t="s">
        <v>775</v>
      </c>
      <c r="B7" s="159"/>
      <c r="C7" s="159"/>
      <c r="D7" s="159"/>
      <c r="E7" s="159"/>
      <c r="F7" s="160"/>
    </row>
    <row r="8" spans="1:6">
      <c r="A8" s="158"/>
      <c r="B8" s="159"/>
      <c r="C8" s="159"/>
      <c r="D8" s="159"/>
      <c r="E8" s="159"/>
      <c r="F8" s="160"/>
    </row>
    <row r="9" spans="1:6">
      <c r="A9" s="158"/>
      <c r="B9" s="159"/>
      <c r="C9" s="159"/>
      <c r="D9" s="159"/>
      <c r="E9" s="159"/>
      <c r="F9" s="160"/>
    </row>
    <row r="10" spans="1:6">
      <c r="A10" s="158"/>
      <c r="B10" s="159"/>
      <c r="C10" s="159"/>
      <c r="D10" s="159"/>
      <c r="E10" s="159"/>
      <c r="F10" s="160"/>
    </row>
    <row r="11" spans="1:6" ht="14.25" thickBot="1">
      <c r="A11" s="161"/>
      <c r="B11" s="5"/>
      <c r="C11" s="5"/>
      <c r="D11" s="5"/>
      <c r="E11" s="5"/>
      <c r="F11" s="162"/>
    </row>
    <row r="17" spans="2:5">
      <c r="B17" s="3" t="s">
        <v>938</v>
      </c>
    </row>
    <row r="18" spans="2:5">
      <c r="B18" s="164" t="s">
        <v>933</v>
      </c>
      <c r="C18" s="231" t="s">
        <v>932</v>
      </c>
      <c r="D18" s="231" t="s">
        <v>932</v>
      </c>
      <c r="E18" s="165" t="s">
        <v>934</v>
      </c>
    </row>
    <row r="19" spans="2:5">
      <c r="B19" s="1">
        <v>1</v>
      </c>
      <c r="C19" s="229" t="s">
        <v>945</v>
      </c>
      <c r="D19" s="229" t="s">
        <v>1366</v>
      </c>
      <c r="E19" s="1"/>
    </row>
    <row r="20" spans="2:5">
      <c r="B20" s="1">
        <v>2</v>
      </c>
      <c r="C20" s="229" t="s">
        <v>951</v>
      </c>
      <c r="D20" s="229" t="s">
        <v>1361</v>
      </c>
      <c r="E20" s="1"/>
    </row>
    <row r="21" spans="2:5">
      <c r="B21" s="1">
        <v>3</v>
      </c>
      <c r="C21" s="229" t="s">
        <v>952</v>
      </c>
      <c r="D21" s="229" t="s">
        <v>1363</v>
      </c>
      <c r="E21" s="1"/>
    </row>
    <row r="23" spans="2:5">
      <c r="B23" s="3" t="s">
        <v>937</v>
      </c>
    </row>
    <row r="24" spans="2:5">
      <c r="B24" s="228" t="s">
        <v>933</v>
      </c>
      <c r="C24" s="163" t="s">
        <v>932</v>
      </c>
      <c r="D24" s="163" t="s">
        <v>932</v>
      </c>
      <c r="E24" s="230" t="s">
        <v>934</v>
      </c>
    </row>
    <row r="25" spans="2:5">
      <c r="B25" s="229">
        <v>1</v>
      </c>
      <c r="C25" s="229" t="s">
        <v>953</v>
      </c>
      <c r="D25" s="229" t="s">
        <v>1359</v>
      </c>
      <c r="E25" s="229"/>
    </row>
    <row r="26" spans="2:5">
      <c r="B26" s="229">
        <v>2</v>
      </c>
      <c r="C26" s="229" t="s">
        <v>945</v>
      </c>
      <c r="D26" s="229" t="s">
        <v>1360</v>
      </c>
      <c r="E26" s="229"/>
    </row>
    <row r="27" spans="2:5">
      <c r="B27" s="229">
        <v>3</v>
      </c>
      <c r="C27" s="229" t="s">
        <v>951</v>
      </c>
      <c r="D27" s="229" t="s">
        <v>1361</v>
      </c>
      <c r="E27" s="229"/>
    </row>
    <row r="28" spans="2:5">
      <c r="B28" s="229">
        <v>4</v>
      </c>
      <c r="C28" s="229" t="s">
        <v>952</v>
      </c>
      <c r="D28" s="229" t="s">
        <v>1362</v>
      </c>
      <c r="E28" s="229"/>
    </row>
    <row r="29" spans="2:5">
      <c r="B29" s="229">
        <v>5</v>
      </c>
      <c r="C29" s="229" t="s">
        <v>954</v>
      </c>
      <c r="D29" s="229" t="s">
        <v>1363</v>
      </c>
      <c r="E29" s="229"/>
    </row>
    <row r="30" spans="2:5">
      <c r="B30" s="229">
        <v>6</v>
      </c>
      <c r="C30" s="229" t="s">
        <v>955</v>
      </c>
      <c r="D30" s="229" t="s">
        <v>1364</v>
      </c>
      <c r="E30" s="229"/>
    </row>
    <row r="31" spans="2:5">
      <c r="B31" s="229">
        <v>7</v>
      </c>
      <c r="C31" s="229" t="s">
        <v>956</v>
      </c>
      <c r="D31" s="229" t="s">
        <v>1365</v>
      </c>
      <c r="E31" s="229"/>
    </row>
    <row r="33" spans="2:9">
      <c r="B33" s="3" t="s">
        <v>941</v>
      </c>
    </row>
    <row r="34" spans="2:9">
      <c r="B34" s="3"/>
      <c r="C34" t="s">
        <v>942</v>
      </c>
      <c r="D34" t="s">
        <v>943</v>
      </c>
    </row>
    <row r="35" spans="2:9">
      <c r="B35" s="164" t="s">
        <v>933</v>
      </c>
      <c r="C35" s="163" t="s">
        <v>932</v>
      </c>
      <c r="D35" s="163" t="s">
        <v>932</v>
      </c>
      <c r="E35" s="165" t="s">
        <v>934</v>
      </c>
    </row>
    <row r="36" spans="2:9">
      <c r="B36" s="1">
        <v>1</v>
      </c>
      <c r="C36" s="167" t="s">
        <v>945</v>
      </c>
      <c r="D36" s="167" t="s">
        <v>1368</v>
      </c>
      <c r="E36" s="1"/>
    </row>
    <row r="37" spans="2:9">
      <c r="B37" s="1">
        <v>2</v>
      </c>
      <c r="C37" s="166" t="s">
        <v>951</v>
      </c>
      <c r="D37" s="166" t="s">
        <v>1369</v>
      </c>
      <c r="E37" s="1"/>
    </row>
    <row r="38" spans="2:9">
      <c r="B38" s="1">
        <v>3</v>
      </c>
      <c r="C38" s="168" t="s">
        <v>957</v>
      </c>
      <c r="D38" s="168" t="s">
        <v>954</v>
      </c>
      <c r="E38" s="1"/>
    </row>
    <row r="39" spans="2:9">
      <c r="B39" s="159"/>
      <c r="D39" s="159"/>
    </row>
    <row r="41" spans="2:9">
      <c r="B41" s="3" t="s">
        <v>946</v>
      </c>
    </row>
    <row r="42" spans="2:9">
      <c r="B42" s="164" t="s">
        <v>933</v>
      </c>
      <c r="C42" s="164" t="s">
        <v>935</v>
      </c>
      <c r="D42" s="165" t="s">
        <v>939</v>
      </c>
      <c r="E42" s="165" t="s">
        <v>944</v>
      </c>
      <c r="F42" s="164" t="s">
        <v>949</v>
      </c>
      <c r="G42" s="164" t="s">
        <v>950</v>
      </c>
      <c r="H42" s="165" t="s">
        <v>940</v>
      </c>
      <c r="I42" s="165" t="s">
        <v>359</v>
      </c>
    </row>
    <row r="43" spans="2:9">
      <c r="B43" s="1">
        <v>1</v>
      </c>
      <c r="C43" s="150" t="s">
        <v>936</v>
      </c>
      <c r="D43" s="169" t="str">
        <f>C57</f>
        <v>02,03</v>
      </c>
      <c r="E43" s="150" t="str">
        <f>Split4Value2($D$43,$C$43,0)</f>
        <v>02</v>
      </c>
      <c r="F43" s="150" t="str">
        <f>IF(E43&lt;&gt;"",VLOOKUP(E43,$C$36:$D$38,2,FALSE),"")</f>
        <v>02,03,06</v>
      </c>
      <c r="G43" s="150" t="e">
        <f>IF(F43&lt;&gt;"",VLOOKUP(F43,$C$25:$D$31,2,FALSE),"")</f>
        <v>#N/A</v>
      </c>
      <c r="H43" s="167" t="str">
        <f>RIGHTB(H44,LENB(H44)-1)</f>
        <v>02,03</v>
      </c>
      <c r="I43" s="1"/>
    </row>
    <row r="44" spans="2:9">
      <c r="E44" s="150" t="str">
        <f>Split4Value2($D$43,$C$43,1)</f>
        <v>03</v>
      </c>
      <c r="F44" s="150" t="str">
        <f t="shared" ref="F44:F49" si="0">IF(E44&lt;&gt;"",VLOOKUP(E44,$C$36:$D$38,2,FALSE),"")</f>
        <v>04</v>
      </c>
      <c r="G44" s="150" t="str">
        <f t="shared" ref="G44:G49" si="1">IF(F44&lt;&gt;"",VLOOKUP(F44,$C$25:$D$31,2,FALSE),"")</f>
        <v>リボ</v>
      </c>
      <c r="H44" s="150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0" t="str">
        <f>Split4Value2($D$43,$C$43,2)</f>
        <v/>
      </c>
      <c r="F45" s="150" t="str">
        <f t="shared" si="0"/>
        <v/>
      </c>
      <c r="G45" s="150" t="str">
        <f t="shared" si="1"/>
        <v/>
      </c>
    </row>
    <row r="46" spans="2:9">
      <c r="E46" s="150" t="str">
        <f>Split4Value2($D$43,$C$43,3)</f>
        <v/>
      </c>
      <c r="F46" s="150" t="str">
        <f t="shared" si="0"/>
        <v/>
      </c>
      <c r="G46" s="150" t="str">
        <f t="shared" si="1"/>
        <v/>
      </c>
    </row>
    <row r="47" spans="2:9">
      <c r="E47" s="150" t="str">
        <f>Split4Value2($D$43,$C$43,4)</f>
        <v/>
      </c>
      <c r="F47" s="150" t="str">
        <f t="shared" si="0"/>
        <v/>
      </c>
      <c r="G47" s="150" t="str">
        <f t="shared" si="1"/>
        <v/>
      </c>
    </row>
    <row r="48" spans="2:9">
      <c r="E48" s="150" t="str">
        <f>Split4Value2($D$43,$C$43,5)</f>
        <v/>
      </c>
      <c r="F48" s="150" t="str">
        <f t="shared" si="0"/>
        <v/>
      </c>
      <c r="G48" s="150" t="str">
        <f t="shared" si="1"/>
        <v/>
      </c>
    </row>
    <row r="49" spans="2:8">
      <c r="E49" s="150" t="str">
        <f>Split4Value2($D$43,$C$43,6)</f>
        <v/>
      </c>
      <c r="F49" s="150" t="str">
        <f t="shared" si="0"/>
        <v/>
      </c>
      <c r="G49" s="150" t="str">
        <f t="shared" si="1"/>
        <v/>
      </c>
    </row>
    <row r="55" spans="2:8" ht="14.25" thickBot="1">
      <c r="B55" s="3" t="s">
        <v>946</v>
      </c>
    </row>
    <row r="56" spans="2:8">
      <c r="B56" s="171" t="s">
        <v>933</v>
      </c>
      <c r="C56" s="170" t="s">
        <v>947</v>
      </c>
      <c r="D56" s="156"/>
      <c r="E56" s="156"/>
      <c r="F56" s="157"/>
      <c r="G56" s="172" t="s">
        <v>940</v>
      </c>
      <c r="H56" s="173" t="s">
        <v>948</v>
      </c>
    </row>
    <row r="57" spans="2:8" ht="14.25" thickBot="1">
      <c r="B57" s="174">
        <v>1</v>
      </c>
      <c r="C57" s="300" t="s">
        <v>1367</v>
      </c>
      <c r="D57" s="356"/>
      <c r="E57" s="356"/>
      <c r="F57" s="357"/>
      <c r="G57" s="5" t="str">
        <f>H43</f>
        <v>02,03</v>
      </c>
      <c r="H57" s="162">
        <f>I43</f>
        <v>0</v>
      </c>
    </row>
    <row r="100" spans="1:17" s="274" customFormat="1"/>
    <row r="102" spans="1:17" s="12" customFormat="1">
      <c r="A102" s="175"/>
    </row>
    <row r="103" spans="1:17" s="12" customFormat="1">
      <c r="A103" s="175"/>
    </row>
    <row r="104" spans="1:17" s="12" customFormat="1">
      <c r="A104" s="175"/>
    </row>
    <row r="105" spans="1:17" s="12" customFormat="1">
      <c r="A105" s="175"/>
      <c r="B105" s="244" t="s">
        <v>1312</v>
      </c>
      <c r="C105" s="244" t="s">
        <v>1317</v>
      </c>
      <c r="D105" s="244" t="s">
        <v>1307</v>
      </c>
      <c r="E105" s="244" t="s">
        <v>1316</v>
      </c>
      <c r="F105" s="267" t="s">
        <v>1319</v>
      </c>
      <c r="G105" s="267" t="s">
        <v>1321</v>
      </c>
      <c r="H105" s="244" t="s">
        <v>1416</v>
      </c>
      <c r="I105" s="244" t="s">
        <v>1323</v>
      </c>
      <c r="J105" s="244" t="s">
        <v>1324</v>
      </c>
      <c r="K105" s="244" t="s">
        <v>1376</v>
      </c>
      <c r="L105" s="244" t="s">
        <v>1375</v>
      </c>
      <c r="M105" s="57"/>
      <c r="N105" s="57"/>
      <c r="O105" s="57"/>
      <c r="P105" s="57"/>
      <c r="Q105" s="57"/>
    </row>
    <row r="106" spans="1:17" s="12" customFormat="1">
      <c r="A106" s="175"/>
      <c r="B106" s="243" t="s">
        <v>1370</v>
      </c>
      <c r="C106" s="243" t="s">
        <v>1371</v>
      </c>
      <c r="D106" s="243" t="s">
        <v>1378</v>
      </c>
      <c r="E106" s="243" t="s">
        <v>1373</v>
      </c>
      <c r="F106" s="268">
        <v>1</v>
      </c>
      <c r="G106" s="268">
        <v>1</v>
      </c>
      <c r="H106" s="243" t="s">
        <v>1408</v>
      </c>
      <c r="I106" s="243" t="s">
        <v>1325</v>
      </c>
      <c r="J106" s="243">
        <v>8</v>
      </c>
      <c r="K106" s="243">
        <v>1502781000</v>
      </c>
      <c r="L106" s="243" t="s">
        <v>1377</v>
      </c>
    </row>
    <row r="107" spans="1:17" s="12" customFormat="1">
      <c r="A107" s="175"/>
      <c r="B107" s="243" t="s">
        <v>1370</v>
      </c>
      <c r="C107" s="243" t="s">
        <v>1372</v>
      </c>
      <c r="D107" s="243" t="s">
        <v>1378</v>
      </c>
      <c r="E107" s="243" t="s">
        <v>1374</v>
      </c>
      <c r="F107" s="268">
        <v>1</v>
      </c>
      <c r="G107" s="268">
        <v>1</v>
      </c>
      <c r="H107" s="243" t="s">
        <v>1410</v>
      </c>
      <c r="I107" s="243" t="s">
        <v>1325</v>
      </c>
      <c r="J107" s="243">
        <v>18</v>
      </c>
      <c r="K107" s="243"/>
      <c r="L107" s="243"/>
    </row>
    <row r="108" spans="1:17" s="12" customFormat="1">
      <c r="A108" s="175"/>
      <c r="B108" s="243" t="s">
        <v>1379</v>
      </c>
      <c r="C108" s="243" t="s">
        <v>1380</v>
      </c>
      <c r="D108" s="243" t="s">
        <v>1378</v>
      </c>
      <c r="E108" s="243" t="s">
        <v>1374</v>
      </c>
      <c r="F108" s="268" t="s">
        <v>1381</v>
      </c>
      <c r="G108" s="268" t="s">
        <v>1381</v>
      </c>
      <c r="H108" s="243" t="s">
        <v>1412</v>
      </c>
      <c r="I108" s="243" t="s">
        <v>1325</v>
      </c>
      <c r="J108" s="243" t="s">
        <v>1382</v>
      </c>
      <c r="K108" s="243"/>
      <c r="L108" s="243"/>
    </row>
    <row r="109" spans="1:17" s="12" customFormat="1">
      <c r="A109" s="175"/>
      <c r="B109" s="243" t="s">
        <v>1370</v>
      </c>
      <c r="C109" s="243" t="s">
        <v>1383</v>
      </c>
      <c r="D109" s="243" t="s">
        <v>1384</v>
      </c>
      <c r="E109" s="243" t="s">
        <v>1374</v>
      </c>
      <c r="F109" s="268" t="s">
        <v>1385</v>
      </c>
      <c r="G109" s="268" t="s">
        <v>1381</v>
      </c>
      <c r="H109" s="243" t="s">
        <v>1414</v>
      </c>
      <c r="I109" s="243" t="s">
        <v>1386</v>
      </c>
      <c r="J109" s="243" t="s">
        <v>1387</v>
      </c>
      <c r="K109" s="243"/>
      <c r="L109" s="243"/>
    </row>
    <row r="110" spans="1:17" s="12" customFormat="1">
      <c r="A110" s="175"/>
      <c r="F110" s="269"/>
      <c r="G110" s="269"/>
    </row>
    <row r="111" spans="1:17" s="12" customFormat="1">
      <c r="A111" s="175"/>
      <c r="F111" s="269"/>
      <c r="G111" s="269"/>
    </row>
    <row r="112" spans="1:17" s="12" customFormat="1">
      <c r="A112" s="175"/>
      <c r="F112" s="269"/>
      <c r="G112" s="269"/>
    </row>
    <row r="113" spans="1:33" s="12" customFormat="1">
      <c r="A113" s="175"/>
      <c r="F113" s="269"/>
      <c r="G113" s="269"/>
    </row>
    <row r="114" spans="1:33" s="232" customFormat="1">
      <c r="A114" s="272"/>
      <c r="F114" s="269"/>
      <c r="G114" s="269"/>
    </row>
    <row r="115" spans="1:33" s="12" customFormat="1">
      <c r="A115" s="175"/>
      <c r="B115" s="57" t="s">
        <v>1312</v>
      </c>
      <c r="C115" s="57" t="s">
        <v>1317</v>
      </c>
      <c r="D115" s="57" t="s">
        <v>1307</v>
      </c>
      <c r="E115" s="57" t="s">
        <v>1316</v>
      </c>
      <c r="F115" s="270" t="s">
        <v>1319</v>
      </c>
      <c r="G115" s="270" t="s">
        <v>1321</v>
      </c>
      <c r="H115" s="57" t="s">
        <v>1415</v>
      </c>
      <c r="I115" s="57" t="s">
        <v>1324</v>
      </c>
      <c r="L115" s="57"/>
      <c r="M115" s="57"/>
      <c r="N115" s="57"/>
      <c r="O115" s="57"/>
      <c r="P115" s="57"/>
      <c r="Q115" s="57"/>
    </row>
    <row r="116" spans="1:33" s="12" customFormat="1">
      <c r="A116" s="175"/>
      <c r="B116" s="57" t="s">
        <v>1313</v>
      </c>
      <c r="C116" s="57" t="s">
        <v>1332</v>
      </c>
      <c r="D116" s="57" t="s">
        <v>1308</v>
      </c>
      <c r="E116" s="57" t="s">
        <v>1318</v>
      </c>
      <c r="F116" s="270" t="s">
        <v>1320</v>
      </c>
      <c r="G116" s="270" t="s">
        <v>1322</v>
      </c>
      <c r="H116" s="57" t="s">
        <v>1407</v>
      </c>
      <c r="I116" s="57" t="s">
        <v>1330</v>
      </c>
      <c r="L116" s="57"/>
      <c r="M116" s="57"/>
      <c r="N116" s="57"/>
      <c r="O116" s="57"/>
      <c r="P116" s="57"/>
      <c r="Q116" s="57"/>
    </row>
    <row r="117" spans="1:33" s="12" customFormat="1">
      <c r="A117" s="175"/>
      <c r="B117" s="57" t="s">
        <v>615</v>
      </c>
      <c r="C117" s="57"/>
      <c r="D117" s="57" t="s">
        <v>1309</v>
      </c>
      <c r="E117" s="57" t="s">
        <v>1313</v>
      </c>
      <c r="F117" s="270"/>
      <c r="G117" s="270"/>
      <c r="H117" s="57" t="s">
        <v>1409</v>
      </c>
      <c r="I117" s="57" t="s">
        <v>1331</v>
      </c>
      <c r="L117" s="57"/>
      <c r="M117" s="57"/>
      <c r="N117" s="57"/>
      <c r="O117" s="57"/>
      <c r="P117" s="57"/>
      <c r="Q117" s="57"/>
    </row>
    <row r="118" spans="1:33" s="12" customFormat="1">
      <c r="A118" s="175"/>
      <c r="B118" s="57" t="s">
        <v>687</v>
      </c>
      <c r="C118" s="57"/>
      <c r="D118" s="57" t="s">
        <v>1311</v>
      </c>
      <c r="F118" s="269"/>
      <c r="G118" s="270"/>
      <c r="H118" s="57" t="s">
        <v>1411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5"/>
      <c r="C119" s="57"/>
      <c r="D119" s="57" t="s">
        <v>1310</v>
      </c>
      <c r="F119" s="270"/>
      <c r="G119" s="270"/>
      <c r="H119" s="57" t="s">
        <v>1413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5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5"/>
    </row>
    <row r="122" spans="1:33" s="12" customFormat="1">
      <c r="A122" s="175"/>
    </row>
    <row r="123" spans="1:33" s="232" customFormat="1">
      <c r="A123" s="272"/>
    </row>
    <row r="124" spans="1:33" s="12" customFormat="1">
      <c r="A124" s="175"/>
    </row>
    <row r="125" spans="1:33" s="12" customFormat="1">
      <c r="A125" s="175"/>
      <c r="C125" s="233" t="s">
        <v>830</v>
      </c>
      <c r="D125" s="33" t="s">
        <v>831</v>
      </c>
      <c r="E125" s="33" t="s">
        <v>832</v>
      </c>
      <c r="F125" s="33" t="s">
        <v>833</v>
      </c>
      <c r="G125" s="33" t="s">
        <v>834</v>
      </c>
      <c r="H125" s="33" t="s">
        <v>835</v>
      </c>
      <c r="I125" s="33" t="s">
        <v>836</v>
      </c>
      <c r="J125" s="33" t="s">
        <v>837</v>
      </c>
      <c r="K125" s="33" t="s">
        <v>838</v>
      </c>
      <c r="L125" s="33" t="s">
        <v>839</v>
      </c>
      <c r="M125" s="33" t="s">
        <v>840</v>
      </c>
      <c r="N125" s="148" t="s">
        <v>841</v>
      </c>
      <c r="O125" s="148" t="s">
        <v>842</v>
      </c>
      <c r="P125" s="148" t="s">
        <v>843</v>
      </c>
      <c r="Q125" s="148" t="s">
        <v>844</v>
      </c>
      <c r="R125" s="148" t="s">
        <v>845</v>
      </c>
      <c r="S125" s="148" t="s">
        <v>846</v>
      </c>
      <c r="T125" s="148" t="s">
        <v>847</v>
      </c>
      <c r="U125" s="148" t="s">
        <v>848</v>
      </c>
      <c r="V125" s="148" t="s">
        <v>849</v>
      </c>
      <c r="W125" s="148" t="s">
        <v>850</v>
      </c>
      <c r="X125" s="149" t="s">
        <v>851</v>
      </c>
      <c r="Y125" s="149" t="s">
        <v>852</v>
      </c>
      <c r="Z125" s="149" t="s">
        <v>853</v>
      </c>
      <c r="AA125" s="149" t="s">
        <v>854</v>
      </c>
      <c r="AB125" s="149" t="s">
        <v>855</v>
      </c>
      <c r="AC125" s="149" t="s">
        <v>856</v>
      </c>
      <c r="AD125" s="149" t="s">
        <v>857</v>
      </c>
      <c r="AE125" s="149" t="s">
        <v>858</v>
      </c>
      <c r="AF125" s="149" t="s">
        <v>859</v>
      </c>
      <c r="AG125" s="149" t="s">
        <v>860</v>
      </c>
    </row>
    <row r="126" spans="1:33" s="12" customFormat="1">
      <c r="A126" s="175"/>
      <c r="C126" s="32"/>
      <c r="D126" s="32" t="s">
        <v>861</v>
      </c>
      <c r="E126" s="32" t="s">
        <v>862</v>
      </c>
      <c r="F126" s="151" t="s">
        <v>863</v>
      </c>
      <c r="G126" s="32" t="s">
        <v>864</v>
      </c>
      <c r="H126" s="32" t="s">
        <v>864</v>
      </c>
      <c r="I126" s="32" t="s">
        <v>864</v>
      </c>
      <c r="J126" s="32" t="s">
        <v>864</v>
      </c>
      <c r="K126" s="32" t="s">
        <v>864</v>
      </c>
      <c r="L126" s="32" t="s">
        <v>864</v>
      </c>
      <c r="M126" s="32" t="s">
        <v>864</v>
      </c>
      <c r="N126" s="32" t="s">
        <v>865</v>
      </c>
      <c r="O126" s="32" t="s">
        <v>866</v>
      </c>
      <c r="P126" s="32" t="s">
        <v>867</v>
      </c>
      <c r="Q126" s="32" t="s">
        <v>868</v>
      </c>
      <c r="R126" s="32" t="s">
        <v>869</v>
      </c>
      <c r="S126" s="32" t="s">
        <v>870</v>
      </c>
      <c r="T126" s="32" t="s">
        <v>871</v>
      </c>
      <c r="U126" s="32" t="s">
        <v>872</v>
      </c>
      <c r="V126" s="32" t="s">
        <v>873</v>
      </c>
      <c r="W126" s="32" t="s">
        <v>874</v>
      </c>
      <c r="X126" s="32" t="s">
        <v>875</v>
      </c>
      <c r="Y126" s="32" t="s">
        <v>876</v>
      </c>
      <c r="Z126" s="32" t="s">
        <v>877</v>
      </c>
      <c r="AA126" s="32" t="s">
        <v>878</v>
      </c>
      <c r="AB126" s="32" t="s">
        <v>879</v>
      </c>
      <c r="AC126" s="32" t="s">
        <v>880</v>
      </c>
      <c r="AD126" s="32" t="s">
        <v>881</v>
      </c>
      <c r="AE126" s="32" t="s">
        <v>882</v>
      </c>
      <c r="AF126" s="32" t="s">
        <v>883</v>
      </c>
      <c r="AG126" s="32" t="s">
        <v>884</v>
      </c>
    </row>
    <row r="127" spans="1:33" s="12" customFormat="1">
      <c r="A127" s="175"/>
      <c r="D127" s="32" t="s">
        <v>885</v>
      </c>
      <c r="E127" s="32" t="s">
        <v>886</v>
      </c>
      <c r="F127" s="151" t="s">
        <v>887</v>
      </c>
      <c r="G127" s="32"/>
      <c r="H127" s="32"/>
      <c r="I127" s="32"/>
      <c r="J127" s="32"/>
      <c r="K127" s="32"/>
      <c r="L127" s="32"/>
      <c r="M127" s="32"/>
      <c r="N127" s="32" t="s">
        <v>888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889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5"/>
      <c r="D128" s="32" t="s">
        <v>890</v>
      </c>
      <c r="E128" s="32" t="s">
        <v>891</v>
      </c>
      <c r="F128" s="151" t="s">
        <v>892</v>
      </c>
      <c r="G128" s="32"/>
      <c r="H128" s="32"/>
      <c r="I128" s="32"/>
      <c r="J128" s="32"/>
      <c r="K128" s="32"/>
      <c r="L128" s="32"/>
      <c r="M128" s="32"/>
      <c r="N128" s="32" t="s">
        <v>888</v>
      </c>
      <c r="O128" s="32" t="s">
        <v>888</v>
      </c>
      <c r="P128" s="32" t="s">
        <v>888</v>
      </c>
      <c r="Q128" s="32" t="s">
        <v>888</v>
      </c>
      <c r="R128" s="32" t="s">
        <v>888</v>
      </c>
      <c r="S128" s="32"/>
      <c r="T128" s="32"/>
      <c r="U128" s="32"/>
      <c r="V128" s="32"/>
      <c r="W128" s="32"/>
      <c r="X128" s="32" t="s">
        <v>888</v>
      </c>
      <c r="Y128" s="32" t="s">
        <v>888</v>
      </c>
      <c r="Z128" s="32" t="s">
        <v>888</v>
      </c>
      <c r="AA128" s="32" t="s">
        <v>888</v>
      </c>
      <c r="AB128" s="32" t="s">
        <v>888</v>
      </c>
      <c r="AC128" s="32"/>
      <c r="AD128" s="32"/>
      <c r="AE128" s="32"/>
      <c r="AF128" s="32"/>
      <c r="AG128" s="32"/>
    </row>
    <row r="129" spans="1:33" s="12" customFormat="1">
      <c r="A129" s="175"/>
      <c r="D129" s="32" t="s">
        <v>893</v>
      </c>
      <c r="E129" s="32" t="s">
        <v>894</v>
      </c>
      <c r="F129" s="32"/>
      <c r="G129" s="32"/>
      <c r="H129" s="32"/>
      <c r="I129" s="32"/>
      <c r="J129" s="32"/>
      <c r="K129" s="32"/>
      <c r="L129" s="32"/>
      <c r="M129" s="32"/>
      <c r="N129" s="32" t="s">
        <v>888</v>
      </c>
      <c r="O129" s="32" t="s">
        <v>888</v>
      </c>
      <c r="P129" s="32" t="s">
        <v>888</v>
      </c>
      <c r="Q129" s="32" t="s">
        <v>888</v>
      </c>
      <c r="R129" s="32" t="s">
        <v>888</v>
      </c>
      <c r="S129" s="32" t="s">
        <v>888</v>
      </c>
      <c r="T129" s="32" t="s">
        <v>888</v>
      </c>
      <c r="U129" s="32"/>
      <c r="V129" s="32"/>
      <c r="W129" s="32"/>
      <c r="X129" s="32" t="s">
        <v>888</v>
      </c>
      <c r="Y129" s="32" t="s">
        <v>888</v>
      </c>
      <c r="Z129" s="32" t="s">
        <v>888</v>
      </c>
      <c r="AA129" s="32" t="s">
        <v>888</v>
      </c>
      <c r="AB129" s="32" t="s">
        <v>888</v>
      </c>
      <c r="AC129" s="32" t="s">
        <v>888</v>
      </c>
      <c r="AD129" s="32" t="s">
        <v>888</v>
      </c>
      <c r="AE129" s="32"/>
      <c r="AF129" s="32"/>
      <c r="AG129" s="32"/>
    </row>
    <row r="130" spans="1:33" s="12" customFormat="1">
      <c r="A130" s="175"/>
    </row>
    <row r="131" spans="1:33" s="12" customFormat="1">
      <c r="A131" s="175"/>
    </row>
    <row r="132" spans="1:33" s="12" customFormat="1">
      <c r="A132" s="175"/>
    </row>
    <row r="133" spans="1:33" s="235" customFormat="1" ht="17.25">
      <c r="A133" s="273"/>
      <c r="B133" s="234" t="s">
        <v>895</v>
      </c>
    </row>
    <row r="134" spans="1:33" s="12" customFormat="1">
      <c r="A134" s="175"/>
      <c r="J134" s="235"/>
      <c r="K134" s="235"/>
    </row>
    <row r="135" spans="1:33" s="12" customFormat="1">
      <c r="A135" s="175"/>
      <c r="F135" s="358" t="s">
        <v>931</v>
      </c>
      <c r="G135" s="358"/>
      <c r="H135" s="358" t="s">
        <v>930</v>
      </c>
      <c r="I135" s="358"/>
      <c r="J135" s="235"/>
      <c r="K135" s="235"/>
    </row>
    <row r="136" spans="1:33" s="12" customFormat="1">
      <c r="A136" s="175"/>
      <c r="C136" s="233" t="s">
        <v>896</v>
      </c>
      <c r="D136" s="33" t="s">
        <v>831</v>
      </c>
      <c r="E136" s="33" t="s">
        <v>832</v>
      </c>
      <c r="F136" s="148" t="s">
        <v>831</v>
      </c>
      <c r="G136" s="149" t="s">
        <v>831</v>
      </c>
      <c r="H136" s="148" t="s">
        <v>832</v>
      </c>
      <c r="I136" s="149" t="s">
        <v>832</v>
      </c>
      <c r="J136" s="235"/>
      <c r="K136" s="235"/>
    </row>
    <row r="137" spans="1:33" s="12" customFormat="1">
      <c r="A137" s="175"/>
      <c r="D137" s="32" t="s">
        <v>861</v>
      </c>
      <c r="E137" s="32" t="s">
        <v>862</v>
      </c>
      <c r="F137" s="32" t="s">
        <v>865</v>
      </c>
      <c r="G137" s="32" t="s">
        <v>875</v>
      </c>
      <c r="H137" s="32" t="s">
        <v>865</v>
      </c>
      <c r="I137" s="32" t="s">
        <v>875</v>
      </c>
      <c r="J137" s="235"/>
      <c r="K137" s="235"/>
    </row>
    <row r="138" spans="1:33" s="12" customFormat="1">
      <c r="A138" s="175"/>
      <c r="C138" s="32" t="s">
        <v>897</v>
      </c>
      <c r="D138" s="32" t="s">
        <v>885</v>
      </c>
      <c r="E138" s="32" t="s">
        <v>898</v>
      </c>
      <c r="F138" s="32" t="s">
        <v>888</v>
      </c>
      <c r="G138" s="32" t="s">
        <v>889</v>
      </c>
      <c r="H138" s="32" t="s">
        <v>888</v>
      </c>
      <c r="I138" s="32" t="s">
        <v>889</v>
      </c>
      <c r="J138" s="129" t="s">
        <v>900</v>
      </c>
      <c r="K138" s="242"/>
    </row>
    <row r="139" spans="1:33" s="12" customFormat="1">
      <c r="A139" s="175"/>
    </row>
    <row r="140" spans="1:33" s="12" customFormat="1">
      <c r="A140" s="175"/>
      <c r="F140" s="358" t="s">
        <v>930</v>
      </c>
      <c r="G140" s="358"/>
      <c r="H140" s="358" t="s">
        <v>931</v>
      </c>
      <c r="I140" s="358"/>
    </row>
    <row r="141" spans="1:33" s="12" customFormat="1">
      <c r="A141" s="175"/>
      <c r="C141" s="233" t="s">
        <v>896</v>
      </c>
      <c r="D141" s="33" t="s">
        <v>831</v>
      </c>
      <c r="E141" s="33" t="s">
        <v>832</v>
      </c>
      <c r="F141" s="148" t="s">
        <v>831</v>
      </c>
      <c r="G141" s="149" t="s">
        <v>831</v>
      </c>
      <c r="H141" s="148" t="s">
        <v>831</v>
      </c>
      <c r="I141" s="149" t="s">
        <v>831</v>
      </c>
    </row>
    <row r="142" spans="1:33" s="12" customFormat="1">
      <c r="A142" s="175"/>
      <c r="D142" s="32" t="s">
        <v>861</v>
      </c>
      <c r="E142" s="32" t="s">
        <v>862</v>
      </c>
      <c r="F142" s="32" t="s">
        <v>865</v>
      </c>
      <c r="G142" s="32" t="s">
        <v>875</v>
      </c>
      <c r="H142" s="32" t="s">
        <v>865</v>
      </c>
      <c r="I142" s="32" t="s">
        <v>875</v>
      </c>
    </row>
    <row r="143" spans="1:33" s="12" customFormat="1">
      <c r="A143" s="175"/>
      <c r="C143" s="32" t="s">
        <v>901</v>
      </c>
      <c r="D143" s="32" t="s">
        <v>885</v>
      </c>
      <c r="E143" s="32" t="s">
        <v>898</v>
      </c>
      <c r="F143" s="32" t="s">
        <v>888</v>
      </c>
      <c r="G143" s="32" t="s">
        <v>899</v>
      </c>
      <c r="H143" s="32" t="s">
        <v>888</v>
      </c>
      <c r="I143" s="32" t="s">
        <v>889</v>
      </c>
      <c r="J143" s="152" t="s">
        <v>902</v>
      </c>
    </row>
    <row r="144" spans="1:33" s="12" customFormat="1">
      <c r="A144" s="175"/>
    </row>
    <row r="145" spans="1:33" s="12" customFormat="1">
      <c r="A145" s="175"/>
      <c r="F145" s="236" t="s">
        <v>930</v>
      </c>
      <c r="G145" s="237"/>
      <c r="H145" s="237"/>
      <c r="I145" s="237"/>
      <c r="J145" s="237"/>
      <c r="K145" s="237"/>
      <c r="L145" s="237"/>
      <c r="M145" s="237"/>
      <c r="N145" s="237"/>
      <c r="O145" s="238"/>
      <c r="P145" s="236" t="s">
        <v>931</v>
      </c>
      <c r="Q145" s="237"/>
      <c r="R145" s="237"/>
      <c r="S145" s="237"/>
      <c r="T145" s="237"/>
      <c r="U145" s="237"/>
      <c r="V145" s="237"/>
      <c r="W145" s="237"/>
      <c r="X145" s="237"/>
      <c r="Y145" s="238"/>
    </row>
    <row r="146" spans="1:33" s="12" customFormat="1">
      <c r="A146" s="175"/>
      <c r="C146" s="233" t="s">
        <v>896</v>
      </c>
      <c r="D146" s="33" t="s">
        <v>831</v>
      </c>
      <c r="E146" s="33" t="s">
        <v>832</v>
      </c>
      <c r="F146" s="148" t="s">
        <v>831</v>
      </c>
      <c r="G146" s="148" t="s">
        <v>832</v>
      </c>
      <c r="H146" s="148" t="s">
        <v>833</v>
      </c>
      <c r="I146" s="148" t="s">
        <v>834</v>
      </c>
      <c r="J146" s="148" t="s">
        <v>835</v>
      </c>
      <c r="K146" s="149" t="s">
        <v>831</v>
      </c>
      <c r="L146" s="149" t="s">
        <v>832</v>
      </c>
      <c r="M146" s="149" t="s">
        <v>833</v>
      </c>
      <c r="N146" s="149" t="s">
        <v>834</v>
      </c>
      <c r="O146" s="149" t="s">
        <v>835</v>
      </c>
      <c r="P146" s="148" t="s">
        <v>831</v>
      </c>
      <c r="Q146" s="148" t="s">
        <v>832</v>
      </c>
      <c r="R146" s="148" t="s">
        <v>833</v>
      </c>
      <c r="S146" s="148" t="s">
        <v>834</v>
      </c>
      <c r="T146" s="148" t="s">
        <v>835</v>
      </c>
      <c r="U146" s="149" t="s">
        <v>831</v>
      </c>
      <c r="V146" s="149" t="s">
        <v>832</v>
      </c>
      <c r="W146" s="149" t="s">
        <v>833</v>
      </c>
      <c r="X146" s="149" t="s">
        <v>834</v>
      </c>
      <c r="Y146" s="149" t="s">
        <v>835</v>
      </c>
    </row>
    <row r="147" spans="1:33" s="12" customFormat="1">
      <c r="A147" s="175"/>
      <c r="D147" s="32" t="s">
        <v>861</v>
      </c>
      <c r="E147" s="32" t="s">
        <v>862</v>
      </c>
      <c r="F147" s="32" t="s">
        <v>865</v>
      </c>
      <c r="G147" s="32" t="s">
        <v>866</v>
      </c>
      <c r="H147" s="32" t="s">
        <v>867</v>
      </c>
      <c r="I147" s="32" t="s">
        <v>868</v>
      </c>
      <c r="J147" s="32" t="s">
        <v>869</v>
      </c>
      <c r="K147" s="32" t="s">
        <v>875</v>
      </c>
      <c r="L147" s="32" t="s">
        <v>876</v>
      </c>
      <c r="M147" s="32" t="s">
        <v>877</v>
      </c>
      <c r="N147" s="32" t="s">
        <v>878</v>
      </c>
      <c r="O147" s="32" t="s">
        <v>879</v>
      </c>
      <c r="P147" s="32" t="s">
        <v>865</v>
      </c>
      <c r="Q147" s="32" t="s">
        <v>866</v>
      </c>
      <c r="R147" s="32" t="s">
        <v>867</v>
      </c>
      <c r="S147" s="32" t="s">
        <v>868</v>
      </c>
      <c r="T147" s="32" t="s">
        <v>869</v>
      </c>
      <c r="U147" s="32" t="s">
        <v>875</v>
      </c>
      <c r="V147" s="32" t="s">
        <v>876</v>
      </c>
      <c r="W147" s="32" t="s">
        <v>877</v>
      </c>
      <c r="X147" s="32" t="s">
        <v>878</v>
      </c>
      <c r="Y147" s="32" t="s">
        <v>879</v>
      </c>
    </row>
    <row r="148" spans="1:33" s="12" customFormat="1">
      <c r="A148" s="175"/>
      <c r="C148" s="32" t="s">
        <v>903</v>
      </c>
      <c r="D148" s="32" t="s">
        <v>885</v>
      </c>
      <c r="E148" s="32" t="s">
        <v>904</v>
      </c>
      <c r="F148" s="32" t="s">
        <v>888</v>
      </c>
      <c r="G148" s="32" t="s">
        <v>899</v>
      </c>
      <c r="H148" s="32" t="s">
        <v>899</v>
      </c>
      <c r="I148" s="32" t="s">
        <v>899</v>
      </c>
      <c r="J148" s="32" t="s">
        <v>899</v>
      </c>
      <c r="K148" s="32" t="s">
        <v>899</v>
      </c>
      <c r="L148" s="32" t="s">
        <v>899</v>
      </c>
      <c r="M148" s="32" t="s">
        <v>899</v>
      </c>
      <c r="N148" s="32" t="s">
        <v>899</v>
      </c>
      <c r="O148" s="32" t="s">
        <v>899</v>
      </c>
      <c r="P148" s="32" t="s">
        <v>888</v>
      </c>
      <c r="Q148" s="32" t="s">
        <v>889</v>
      </c>
      <c r="R148" s="32" t="s">
        <v>889</v>
      </c>
      <c r="S148" s="32" t="s">
        <v>889</v>
      </c>
      <c r="T148" s="32" t="s">
        <v>889</v>
      </c>
      <c r="U148" s="32" t="s">
        <v>889</v>
      </c>
      <c r="V148" s="32" t="s">
        <v>889</v>
      </c>
      <c r="W148" s="32" t="s">
        <v>889</v>
      </c>
      <c r="X148" s="32" t="s">
        <v>889</v>
      </c>
      <c r="Y148" s="32" t="s">
        <v>889</v>
      </c>
    </row>
    <row r="149" spans="1:33" s="12" customFormat="1">
      <c r="A149" s="175"/>
    </row>
    <row r="150" spans="1:33" s="12" customFormat="1">
      <c r="A150" s="175"/>
      <c r="F150" s="239" t="s">
        <v>930</v>
      </c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40"/>
      <c r="S150" s="241"/>
      <c r="T150" s="236" t="s">
        <v>931</v>
      </c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8"/>
    </row>
    <row r="151" spans="1:33" s="12" customFormat="1">
      <c r="A151" s="175"/>
      <c r="C151" s="233" t="s">
        <v>896</v>
      </c>
      <c r="D151" s="33" t="s">
        <v>831</v>
      </c>
      <c r="E151" s="33" t="s">
        <v>832</v>
      </c>
      <c r="F151" s="148" t="s">
        <v>831</v>
      </c>
      <c r="G151" s="148" t="s">
        <v>832</v>
      </c>
      <c r="H151" s="148" t="s">
        <v>833</v>
      </c>
      <c r="I151" s="148" t="s">
        <v>834</v>
      </c>
      <c r="J151" s="148" t="s">
        <v>835</v>
      </c>
      <c r="K151" s="148" t="s">
        <v>836</v>
      </c>
      <c r="L151" s="148" t="s">
        <v>837</v>
      </c>
      <c r="M151" s="149" t="s">
        <v>831</v>
      </c>
      <c r="N151" s="149" t="s">
        <v>832</v>
      </c>
      <c r="O151" s="149" t="s">
        <v>833</v>
      </c>
      <c r="P151" s="149" t="s">
        <v>834</v>
      </c>
      <c r="Q151" s="149" t="s">
        <v>835</v>
      </c>
      <c r="R151" s="149" t="s">
        <v>836</v>
      </c>
      <c r="S151" s="149" t="s">
        <v>837</v>
      </c>
      <c r="T151" s="148" t="s">
        <v>831</v>
      </c>
      <c r="U151" s="148" t="s">
        <v>832</v>
      </c>
      <c r="V151" s="148" t="s">
        <v>833</v>
      </c>
      <c r="W151" s="148" t="s">
        <v>834</v>
      </c>
      <c r="X151" s="148" t="s">
        <v>835</v>
      </c>
      <c r="Y151" s="148" t="s">
        <v>836</v>
      </c>
      <c r="Z151" s="148" t="s">
        <v>837</v>
      </c>
      <c r="AA151" s="149" t="s">
        <v>831</v>
      </c>
      <c r="AB151" s="149" t="s">
        <v>832</v>
      </c>
      <c r="AC151" s="149" t="s">
        <v>833</v>
      </c>
      <c r="AD151" s="149" t="s">
        <v>834</v>
      </c>
      <c r="AE151" s="149" t="s">
        <v>835</v>
      </c>
      <c r="AF151" s="149" t="s">
        <v>836</v>
      </c>
      <c r="AG151" s="149" t="s">
        <v>837</v>
      </c>
    </row>
    <row r="152" spans="1:33" s="12" customFormat="1">
      <c r="A152" s="175"/>
      <c r="D152" s="32" t="s">
        <v>861</v>
      </c>
      <c r="E152" s="32" t="s">
        <v>862</v>
      </c>
      <c r="F152" s="32" t="s">
        <v>865</v>
      </c>
      <c r="G152" s="32" t="s">
        <v>866</v>
      </c>
      <c r="H152" s="32" t="s">
        <v>867</v>
      </c>
      <c r="I152" s="32" t="s">
        <v>868</v>
      </c>
      <c r="J152" s="32" t="s">
        <v>869</v>
      </c>
      <c r="K152" s="32" t="s">
        <v>870</v>
      </c>
      <c r="L152" s="32" t="s">
        <v>871</v>
      </c>
      <c r="M152" s="32" t="s">
        <v>875</v>
      </c>
      <c r="N152" s="32" t="s">
        <v>876</v>
      </c>
      <c r="O152" s="32" t="s">
        <v>877</v>
      </c>
      <c r="P152" s="32" t="s">
        <v>878</v>
      </c>
      <c r="Q152" s="32" t="s">
        <v>879</v>
      </c>
      <c r="R152" s="32" t="s">
        <v>880</v>
      </c>
      <c r="S152" s="32" t="s">
        <v>881</v>
      </c>
      <c r="T152" s="32" t="s">
        <v>865</v>
      </c>
      <c r="U152" s="32" t="s">
        <v>866</v>
      </c>
      <c r="V152" s="32" t="s">
        <v>867</v>
      </c>
      <c r="W152" s="32" t="s">
        <v>868</v>
      </c>
      <c r="X152" s="32" t="s">
        <v>869</v>
      </c>
      <c r="Y152" s="32" t="s">
        <v>870</v>
      </c>
      <c r="Z152" s="32" t="s">
        <v>871</v>
      </c>
      <c r="AA152" s="32" t="s">
        <v>875</v>
      </c>
      <c r="AB152" s="32" t="s">
        <v>876</v>
      </c>
      <c r="AC152" s="32" t="s">
        <v>877</v>
      </c>
      <c r="AD152" s="32" t="s">
        <v>878</v>
      </c>
      <c r="AE152" s="32" t="s">
        <v>879</v>
      </c>
      <c r="AF152" s="32" t="s">
        <v>880</v>
      </c>
      <c r="AG152" s="32" t="s">
        <v>881</v>
      </c>
    </row>
    <row r="153" spans="1:33" s="12" customFormat="1">
      <c r="A153" s="175"/>
      <c r="C153" s="32" t="s">
        <v>905</v>
      </c>
      <c r="D153" s="32" t="s">
        <v>906</v>
      </c>
      <c r="E153" s="32" t="s">
        <v>894</v>
      </c>
      <c r="F153" s="32" t="s">
        <v>888</v>
      </c>
      <c r="G153" s="32" t="s">
        <v>899</v>
      </c>
      <c r="H153" s="32" t="s">
        <v>899</v>
      </c>
      <c r="I153" s="32" t="s">
        <v>899</v>
      </c>
      <c r="J153" s="32" t="s">
        <v>899</v>
      </c>
      <c r="K153" s="32" t="s">
        <v>888</v>
      </c>
      <c r="L153" s="32" t="s">
        <v>888</v>
      </c>
      <c r="M153" s="32" t="s">
        <v>899</v>
      </c>
      <c r="N153" s="32" t="s">
        <v>899</v>
      </c>
      <c r="O153" s="32" t="s">
        <v>899</v>
      </c>
      <c r="P153" s="32" t="s">
        <v>899</v>
      </c>
      <c r="Q153" s="32" t="s">
        <v>899</v>
      </c>
      <c r="R153" s="32" t="s">
        <v>899</v>
      </c>
      <c r="S153" s="32" t="s">
        <v>899</v>
      </c>
      <c r="T153" s="32" t="s">
        <v>888</v>
      </c>
      <c r="U153" s="32" t="s">
        <v>889</v>
      </c>
      <c r="V153" s="32" t="s">
        <v>889</v>
      </c>
      <c r="W153" s="32" t="s">
        <v>889</v>
      </c>
      <c r="X153" s="32" t="s">
        <v>889</v>
      </c>
      <c r="Y153" s="32" t="s">
        <v>888</v>
      </c>
      <c r="Z153" s="32" t="s">
        <v>888</v>
      </c>
      <c r="AA153" s="32" t="s">
        <v>889</v>
      </c>
      <c r="AB153" s="32" t="s">
        <v>889</v>
      </c>
      <c r="AC153" s="32" t="s">
        <v>889</v>
      </c>
      <c r="AD153" s="32" t="s">
        <v>889</v>
      </c>
      <c r="AE153" s="32" t="s">
        <v>889</v>
      </c>
      <c r="AF153" s="32" t="s">
        <v>889</v>
      </c>
      <c r="AG153" s="32" t="s">
        <v>889</v>
      </c>
    </row>
    <row r="154" spans="1:33" s="12" customFormat="1">
      <c r="A154" s="175"/>
    </row>
    <row r="155" spans="1:33" s="12" customFormat="1">
      <c r="A155" s="175"/>
    </row>
    <row r="156" spans="1:33" s="12" customFormat="1">
      <c r="A156" s="175"/>
    </row>
    <row r="157" spans="1:33" s="235" customFormat="1" ht="17.25">
      <c r="A157" s="273"/>
      <c r="B157" s="234" t="s">
        <v>907</v>
      </c>
    </row>
    <row r="158" spans="1:33" s="12" customFormat="1">
      <c r="A158" s="175"/>
      <c r="F158" s="236" t="s">
        <v>930</v>
      </c>
      <c r="G158" s="238"/>
      <c r="H158" s="236" t="s">
        <v>931</v>
      </c>
      <c r="I158" s="238"/>
    </row>
    <row r="159" spans="1:33" s="12" customFormat="1">
      <c r="A159" s="175"/>
      <c r="C159" s="233" t="s">
        <v>830</v>
      </c>
      <c r="D159" s="33" t="s">
        <v>831</v>
      </c>
      <c r="E159" s="33" t="s">
        <v>832</v>
      </c>
      <c r="F159" s="148" t="s">
        <v>831</v>
      </c>
      <c r="G159" s="149" t="s">
        <v>831</v>
      </c>
      <c r="H159" s="148" t="s">
        <v>832</v>
      </c>
      <c r="I159" s="149" t="s">
        <v>832</v>
      </c>
    </row>
    <row r="160" spans="1:33" s="12" customFormat="1">
      <c r="A160" s="175"/>
      <c r="D160" s="32" t="s">
        <v>861</v>
      </c>
      <c r="E160" s="32" t="s">
        <v>862</v>
      </c>
      <c r="F160" s="32" t="s">
        <v>865</v>
      </c>
      <c r="G160" s="32" t="s">
        <v>875</v>
      </c>
      <c r="H160" s="32" t="s">
        <v>865</v>
      </c>
      <c r="I160" s="32" t="s">
        <v>875</v>
      </c>
    </row>
    <row r="161" spans="1:33" s="12" customFormat="1">
      <c r="A161" s="175"/>
      <c r="C161" s="32" t="s">
        <v>776</v>
      </c>
      <c r="D161" s="32" t="s">
        <v>885</v>
      </c>
      <c r="E161" s="32" t="s">
        <v>886</v>
      </c>
      <c r="F161" s="32" t="s">
        <v>888</v>
      </c>
      <c r="G161" s="32" t="s">
        <v>889</v>
      </c>
      <c r="H161" s="153" t="s">
        <v>908</v>
      </c>
      <c r="I161" s="32" t="s">
        <v>889</v>
      </c>
      <c r="J161" s="152" t="s">
        <v>900</v>
      </c>
    </row>
    <row r="162" spans="1:33" s="12" customFormat="1">
      <c r="A162" s="175"/>
    </row>
    <row r="163" spans="1:33" s="12" customFormat="1">
      <c r="A163" s="175"/>
      <c r="F163" s="239" t="s">
        <v>930</v>
      </c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40"/>
      <c r="S163" s="241"/>
      <c r="T163" s="236" t="s">
        <v>931</v>
      </c>
      <c r="U163" s="237"/>
      <c r="V163" s="237"/>
      <c r="W163" s="237"/>
      <c r="X163" s="237"/>
      <c r="Y163" s="237"/>
      <c r="Z163" s="237"/>
      <c r="AA163" s="237"/>
      <c r="AB163" s="237"/>
      <c r="AC163" s="237"/>
      <c r="AD163" s="237"/>
      <c r="AE163" s="237"/>
      <c r="AF163" s="237"/>
      <c r="AG163" s="238"/>
    </row>
    <row r="164" spans="1:33" s="12" customFormat="1">
      <c r="A164" s="175"/>
      <c r="C164" s="233" t="s">
        <v>830</v>
      </c>
      <c r="D164" s="33" t="s">
        <v>831</v>
      </c>
      <c r="E164" s="33" t="s">
        <v>832</v>
      </c>
      <c r="F164" s="148" t="s">
        <v>831</v>
      </c>
      <c r="G164" s="148" t="s">
        <v>832</v>
      </c>
      <c r="H164" s="148" t="s">
        <v>833</v>
      </c>
      <c r="I164" s="148" t="s">
        <v>834</v>
      </c>
      <c r="J164" s="148" t="s">
        <v>835</v>
      </c>
      <c r="K164" s="148" t="s">
        <v>836</v>
      </c>
      <c r="L164" s="148" t="s">
        <v>837</v>
      </c>
      <c r="M164" s="149" t="s">
        <v>831</v>
      </c>
      <c r="N164" s="149" t="s">
        <v>832</v>
      </c>
      <c r="O164" s="149" t="s">
        <v>833</v>
      </c>
      <c r="P164" s="149" t="s">
        <v>834</v>
      </c>
      <c r="Q164" s="149" t="s">
        <v>835</v>
      </c>
      <c r="R164" s="149" t="s">
        <v>836</v>
      </c>
      <c r="S164" s="149" t="s">
        <v>837</v>
      </c>
      <c r="T164" s="148" t="s">
        <v>831</v>
      </c>
      <c r="U164" s="148" t="s">
        <v>832</v>
      </c>
      <c r="V164" s="148" t="s">
        <v>833</v>
      </c>
      <c r="W164" s="148" t="s">
        <v>834</v>
      </c>
      <c r="X164" s="148" t="s">
        <v>835</v>
      </c>
      <c r="Y164" s="148" t="s">
        <v>836</v>
      </c>
      <c r="Z164" s="148" t="s">
        <v>837</v>
      </c>
      <c r="AA164" s="149" t="s">
        <v>831</v>
      </c>
      <c r="AB164" s="149" t="s">
        <v>832</v>
      </c>
      <c r="AC164" s="149" t="s">
        <v>833</v>
      </c>
      <c r="AD164" s="149" t="s">
        <v>834</v>
      </c>
      <c r="AE164" s="149" t="s">
        <v>835</v>
      </c>
      <c r="AF164" s="149" t="s">
        <v>836</v>
      </c>
      <c r="AG164" s="149" t="s">
        <v>837</v>
      </c>
    </row>
    <row r="165" spans="1:33" s="12" customFormat="1">
      <c r="A165" s="175"/>
      <c r="D165" s="32" t="s">
        <v>861</v>
      </c>
      <c r="E165" s="32" t="s">
        <v>862</v>
      </c>
      <c r="F165" s="32" t="s">
        <v>865</v>
      </c>
      <c r="G165" s="32" t="s">
        <v>866</v>
      </c>
      <c r="H165" s="32" t="s">
        <v>867</v>
      </c>
      <c r="I165" s="32" t="s">
        <v>868</v>
      </c>
      <c r="J165" s="32" t="s">
        <v>869</v>
      </c>
      <c r="K165" s="32" t="s">
        <v>870</v>
      </c>
      <c r="L165" s="32" t="s">
        <v>871</v>
      </c>
      <c r="M165" s="32" t="s">
        <v>875</v>
      </c>
      <c r="N165" s="32" t="s">
        <v>876</v>
      </c>
      <c r="O165" s="32" t="s">
        <v>877</v>
      </c>
      <c r="P165" s="32" t="s">
        <v>878</v>
      </c>
      <c r="Q165" s="32" t="s">
        <v>879</v>
      </c>
      <c r="R165" s="32" t="s">
        <v>880</v>
      </c>
      <c r="S165" s="32" t="s">
        <v>881</v>
      </c>
      <c r="T165" s="32" t="s">
        <v>865</v>
      </c>
      <c r="U165" s="32" t="s">
        <v>866</v>
      </c>
      <c r="V165" s="32" t="s">
        <v>867</v>
      </c>
      <c r="W165" s="32" t="s">
        <v>868</v>
      </c>
      <c r="X165" s="32" t="s">
        <v>869</v>
      </c>
      <c r="Y165" s="32" t="s">
        <v>870</v>
      </c>
      <c r="Z165" s="32" t="s">
        <v>871</v>
      </c>
      <c r="AA165" s="32" t="s">
        <v>875</v>
      </c>
      <c r="AB165" s="32" t="s">
        <v>876</v>
      </c>
      <c r="AC165" s="32" t="s">
        <v>877</v>
      </c>
      <c r="AD165" s="32" t="s">
        <v>878</v>
      </c>
      <c r="AE165" s="32" t="s">
        <v>879</v>
      </c>
      <c r="AF165" s="32" t="s">
        <v>880</v>
      </c>
      <c r="AG165" s="32" t="s">
        <v>881</v>
      </c>
    </row>
    <row r="166" spans="1:33" s="12" customFormat="1">
      <c r="A166" s="175"/>
      <c r="C166" s="32" t="s">
        <v>905</v>
      </c>
      <c r="D166" s="32" t="s">
        <v>906</v>
      </c>
      <c r="E166" s="32" t="s">
        <v>894</v>
      </c>
      <c r="F166" s="32" t="s">
        <v>888</v>
      </c>
      <c r="G166" s="32" t="s">
        <v>889</v>
      </c>
      <c r="H166" s="32" t="s">
        <v>889</v>
      </c>
      <c r="I166" s="32" t="s">
        <v>889</v>
      </c>
      <c r="J166" s="32" t="s">
        <v>889</v>
      </c>
      <c r="K166" s="32" t="s">
        <v>888</v>
      </c>
      <c r="L166" s="32" t="s">
        <v>888</v>
      </c>
      <c r="M166" s="32" t="s">
        <v>889</v>
      </c>
      <c r="N166" s="32" t="s">
        <v>889</v>
      </c>
      <c r="O166" s="32" t="s">
        <v>889</v>
      </c>
      <c r="P166" s="32" t="s">
        <v>889</v>
      </c>
      <c r="Q166" s="32" t="s">
        <v>889</v>
      </c>
      <c r="R166" s="32" t="s">
        <v>889</v>
      </c>
      <c r="S166" s="32" t="s">
        <v>889</v>
      </c>
      <c r="T166" s="153" t="s">
        <v>909</v>
      </c>
      <c r="U166" s="153" t="s">
        <v>910</v>
      </c>
      <c r="V166" s="153" t="s">
        <v>911</v>
      </c>
      <c r="W166" s="153" t="s">
        <v>912</v>
      </c>
      <c r="X166" s="153" t="s">
        <v>913</v>
      </c>
      <c r="Y166" s="153" t="s">
        <v>914</v>
      </c>
      <c r="Z166" s="153" t="s">
        <v>915</v>
      </c>
      <c r="AA166" s="32" t="s">
        <v>889</v>
      </c>
      <c r="AB166" s="32" t="s">
        <v>889</v>
      </c>
      <c r="AC166" s="32" t="s">
        <v>889</v>
      </c>
      <c r="AD166" s="32" t="s">
        <v>889</v>
      </c>
      <c r="AE166" s="32" t="s">
        <v>889</v>
      </c>
      <c r="AF166" s="32" t="s">
        <v>889</v>
      </c>
      <c r="AG166" s="32" t="s">
        <v>889</v>
      </c>
    </row>
    <row r="167" spans="1:33" s="12" customFormat="1">
      <c r="A167" s="175"/>
    </row>
    <row r="168" spans="1:33" s="12" customFormat="1">
      <c r="A168" s="175"/>
    </row>
    <row r="169" spans="1:33" s="12" customFormat="1">
      <c r="A169" s="175"/>
    </row>
    <row r="170" spans="1:33" s="235" customFormat="1" ht="17.25">
      <c r="A170" s="273"/>
      <c r="B170" s="234" t="s">
        <v>916</v>
      </c>
    </row>
    <row r="171" spans="1:33" s="12" customFormat="1">
      <c r="A171" s="175"/>
      <c r="F171" s="236" t="s">
        <v>930</v>
      </c>
      <c r="G171" s="238"/>
      <c r="H171" s="236" t="s">
        <v>931</v>
      </c>
      <c r="I171" s="238"/>
    </row>
    <row r="172" spans="1:33" s="12" customFormat="1">
      <c r="A172" s="175"/>
      <c r="C172" s="233" t="s">
        <v>830</v>
      </c>
      <c r="D172" s="33" t="s">
        <v>831</v>
      </c>
      <c r="E172" s="33" t="s">
        <v>832</v>
      </c>
      <c r="F172" s="148" t="s">
        <v>831</v>
      </c>
      <c r="G172" s="149" t="s">
        <v>831</v>
      </c>
      <c r="H172" s="148" t="s">
        <v>832</v>
      </c>
      <c r="I172" s="149" t="s">
        <v>832</v>
      </c>
    </row>
    <row r="173" spans="1:33" s="12" customFormat="1">
      <c r="A173" s="175"/>
      <c r="D173" s="32" t="s">
        <v>861</v>
      </c>
      <c r="E173" s="32" t="s">
        <v>862</v>
      </c>
      <c r="F173" s="32" t="s">
        <v>865</v>
      </c>
      <c r="G173" s="32" t="s">
        <v>875</v>
      </c>
      <c r="H173" s="32" t="s">
        <v>865</v>
      </c>
      <c r="I173" s="32" t="s">
        <v>875</v>
      </c>
    </row>
    <row r="174" spans="1:33" s="12" customFormat="1">
      <c r="A174" s="175"/>
      <c r="C174" s="32" t="s">
        <v>776</v>
      </c>
      <c r="D174" s="32" t="s">
        <v>885</v>
      </c>
      <c r="E174" s="32" t="s">
        <v>886</v>
      </c>
      <c r="F174" s="32" t="s">
        <v>888</v>
      </c>
      <c r="G174" s="32" t="s">
        <v>889</v>
      </c>
      <c r="H174" s="38" t="s">
        <v>908</v>
      </c>
      <c r="I174" s="32" t="s">
        <v>917</v>
      </c>
      <c r="J174" s="152" t="s">
        <v>900</v>
      </c>
    </row>
    <row r="175" spans="1:33" s="12" customFormat="1">
      <c r="A175" s="175"/>
    </row>
    <row r="176" spans="1:33" s="12" customFormat="1">
      <c r="A176" s="175"/>
    </row>
    <row r="177" spans="1:33" s="12" customFormat="1">
      <c r="A177" s="175"/>
    </row>
    <row r="178" spans="1:33" s="12" customFormat="1">
      <c r="A178" s="175"/>
      <c r="F178" s="239" t="s">
        <v>930</v>
      </c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40"/>
      <c r="S178" s="241"/>
      <c r="T178" s="236" t="s">
        <v>931</v>
      </c>
      <c r="U178" s="237"/>
      <c r="V178" s="237"/>
      <c r="W178" s="237"/>
      <c r="X178" s="237"/>
      <c r="Y178" s="237"/>
      <c r="Z178" s="237"/>
      <c r="AA178" s="237"/>
      <c r="AB178" s="237"/>
      <c r="AC178" s="237"/>
      <c r="AD178" s="237"/>
      <c r="AE178" s="237"/>
      <c r="AF178" s="237"/>
      <c r="AG178" s="238"/>
    </row>
    <row r="179" spans="1:33" s="12" customFormat="1">
      <c r="A179" s="175"/>
      <c r="C179" s="233" t="s">
        <v>830</v>
      </c>
      <c r="D179" s="33" t="s">
        <v>831</v>
      </c>
      <c r="E179" s="33" t="s">
        <v>832</v>
      </c>
      <c r="F179" s="148" t="s">
        <v>831</v>
      </c>
      <c r="G179" s="148" t="s">
        <v>832</v>
      </c>
      <c r="H179" s="148" t="s">
        <v>833</v>
      </c>
      <c r="I179" s="148" t="s">
        <v>834</v>
      </c>
      <c r="J179" s="148" t="s">
        <v>835</v>
      </c>
      <c r="K179" s="148" t="s">
        <v>836</v>
      </c>
      <c r="L179" s="148" t="s">
        <v>837</v>
      </c>
      <c r="M179" s="149" t="s">
        <v>831</v>
      </c>
      <c r="N179" s="149" t="s">
        <v>832</v>
      </c>
      <c r="O179" s="149" t="s">
        <v>833</v>
      </c>
      <c r="P179" s="149" t="s">
        <v>834</v>
      </c>
      <c r="Q179" s="149" t="s">
        <v>835</v>
      </c>
      <c r="R179" s="149" t="s">
        <v>836</v>
      </c>
      <c r="S179" s="149" t="s">
        <v>837</v>
      </c>
      <c r="T179" s="148" t="s">
        <v>831</v>
      </c>
      <c r="U179" s="148" t="s">
        <v>832</v>
      </c>
      <c r="V179" s="148" t="s">
        <v>833</v>
      </c>
      <c r="W179" s="148" t="s">
        <v>834</v>
      </c>
      <c r="X179" s="148" t="s">
        <v>835</v>
      </c>
      <c r="Y179" s="148" t="s">
        <v>836</v>
      </c>
      <c r="Z179" s="148" t="s">
        <v>837</v>
      </c>
      <c r="AA179" s="149" t="s">
        <v>831</v>
      </c>
      <c r="AB179" s="149" t="s">
        <v>832</v>
      </c>
      <c r="AC179" s="149" t="s">
        <v>833</v>
      </c>
      <c r="AD179" s="149" t="s">
        <v>834</v>
      </c>
      <c r="AE179" s="149" t="s">
        <v>835</v>
      </c>
      <c r="AF179" s="149" t="s">
        <v>836</v>
      </c>
      <c r="AG179" s="149" t="s">
        <v>837</v>
      </c>
    </row>
    <row r="180" spans="1:33" s="12" customFormat="1">
      <c r="A180" s="175"/>
      <c r="D180" s="32" t="s">
        <v>861</v>
      </c>
      <c r="E180" s="32" t="s">
        <v>862</v>
      </c>
      <c r="F180" s="32" t="s">
        <v>865</v>
      </c>
      <c r="G180" s="32" t="s">
        <v>866</v>
      </c>
      <c r="H180" s="32" t="s">
        <v>867</v>
      </c>
      <c r="I180" s="32" t="s">
        <v>868</v>
      </c>
      <c r="J180" s="32" t="s">
        <v>869</v>
      </c>
      <c r="K180" s="32" t="s">
        <v>870</v>
      </c>
      <c r="L180" s="32" t="s">
        <v>871</v>
      </c>
      <c r="M180" s="32" t="s">
        <v>875</v>
      </c>
      <c r="N180" s="32" t="s">
        <v>876</v>
      </c>
      <c r="O180" s="32" t="s">
        <v>877</v>
      </c>
      <c r="P180" s="32" t="s">
        <v>878</v>
      </c>
      <c r="Q180" s="32" t="s">
        <v>879</v>
      </c>
      <c r="R180" s="32" t="s">
        <v>880</v>
      </c>
      <c r="S180" s="32" t="s">
        <v>881</v>
      </c>
      <c r="T180" s="32" t="s">
        <v>865</v>
      </c>
      <c r="U180" s="32" t="s">
        <v>866</v>
      </c>
      <c r="V180" s="32" t="s">
        <v>867</v>
      </c>
      <c r="W180" s="32" t="s">
        <v>868</v>
      </c>
      <c r="X180" s="32" t="s">
        <v>869</v>
      </c>
      <c r="Y180" s="32" t="s">
        <v>870</v>
      </c>
      <c r="Z180" s="32" t="s">
        <v>871</v>
      </c>
      <c r="AA180" s="32" t="s">
        <v>875</v>
      </c>
      <c r="AB180" s="32" t="s">
        <v>876</v>
      </c>
      <c r="AC180" s="32" t="s">
        <v>877</v>
      </c>
      <c r="AD180" s="32" t="s">
        <v>878</v>
      </c>
      <c r="AE180" s="32" t="s">
        <v>879</v>
      </c>
      <c r="AF180" s="32" t="s">
        <v>880</v>
      </c>
      <c r="AG180" s="32" t="s">
        <v>881</v>
      </c>
    </row>
    <row r="181" spans="1:33" s="12" customFormat="1">
      <c r="A181" s="175"/>
      <c r="C181" s="32" t="s">
        <v>905</v>
      </c>
      <c r="D181" s="32" t="s">
        <v>906</v>
      </c>
      <c r="E181" s="32" t="s">
        <v>894</v>
      </c>
      <c r="F181" s="32" t="s">
        <v>888</v>
      </c>
      <c r="G181" s="32" t="s">
        <v>889</v>
      </c>
      <c r="H181" s="32" t="s">
        <v>889</v>
      </c>
      <c r="I181" s="32" t="s">
        <v>889</v>
      </c>
      <c r="J181" s="32" t="s">
        <v>889</v>
      </c>
      <c r="K181" s="32" t="s">
        <v>888</v>
      </c>
      <c r="L181" s="32" t="s">
        <v>888</v>
      </c>
      <c r="M181" s="32" t="s">
        <v>889</v>
      </c>
      <c r="N181" s="32" t="s">
        <v>889</v>
      </c>
      <c r="O181" s="32" t="s">
        <v>889</v>
      </c>
      <c r="P181" s="32" t="s">
        <v>889</v>
      </c>
      <c r="Q181" s="32" t="s">
        <v>889</v>
      </c>
      <c r="R181" s="32" t="s">
        <v>889</v>
      </c>
      <c r="S181" s="32" t="s">
        <v>889</v>
      </c>
      <c r="T181" s="153" t="s">
        <v>909</v>
      </c>
      <c r="U181" s="153" t="s">
        <v>910</v>
      </c>
      <c r="V181" s="153" t="s">
        <v>911</v>
      </c>
      <c r="W181" s="153" t="s">
        <v>912</v>
      </c>
      <c r="X181" s="153" t="s">
        <v>913</v>
      </c>
      <c r="Y181" s="153" t="s">
        <v>914</v>
      </c>
      <c r="Z181" s="153" t="s">
        <v>915</v>
      </c>
      <c r="AA181" s="32" t="s">
        <v>918</v>
      </c>
      <c r="AB181" s="32" t="s">
        <v>919</v>
      </c>
      <c r="AC181" s="32" t="s">
        <v>920</v>
      </c>
      <c r="AD181" s="32" t="s">
        <v>921</v>
      </c>
      <c r="AE181" s="32" t="s">
        <v>922</v>
      </c>
      <c r="AF181" s="32" t="s">
        <v>918</v>
      </c>
      <c r="AG181" s="32" t="s">
        <v>923</v>
      </c>
    </row>
    <row r="182" spans="1:33" s="12" customFormat="1">
      <c r="A182" s="175"/>
      <c r="M182" s="32" t="s">
        <v>889</v>
      </c>
      <c r="N182" s="32" t="s">
        <v>889</v>
      </c>
      <c r="O182" s="32" t="s">
        <v>889</v>
      </c>
      <c r="P182" s="32" t="s">
        <v>889</v>
      </c>
      <c r="Q182" s="32" t="s">
        <v>889</v>
      </c>
      <c r="R182" s="32" t="s">
        <v>889</v>
      </c>
      <c r="S182" s="32" t="s">
        <v>889</v>
      </c>
      <c r="AA182" s="32" t="s">
        <v>924</v>
      </c>
      <c r="AB182" s="32" t="s">
        <v>919</v>
      </c>
      <c r="AC182" s="32" t="s">
        <v>925</v>
      </c>
      <c r="AD182" s="32" t="s">
        <v>921</v>
      </c>
      <c r="AE182" s="32" t="s">
        <v>926</v>
      </c>
      <c r="AF182" s="32" t="s">
        <v>927</v>
      </c>
      <c r="AG182" s="32"/>
    </row>
    <row r="183" spans="1:33" s="12" customFormat="1">
      <c r="A183" s="175"/>
      <c r="M183" s="32" t="s">
        <v>889</v>
      </c>
      <c r="N183" s="32" t="s">
        <v>889</v>
      </c>
      <c r="O183" s="32" t="s">
        <v>889</v>
      </c>
      <c r="P183" s="32" t="s">
        <v>889</v>
      </c>
      <c r="Q183" s="32" t="s">
        <v>889</v>
      </c>
      <c r="R183" s="32" t="s">
        <v>889</v>
      </c>
      <c r="S183" s="32" t="s">
        <v>889</v>
      </c>
      <c r="AA183" s="32" t="s">
        <v>924</v>
      </c>
      <c r="AB183" s="32"/>
      <c r="AC183" s="32" t="s">
        <v>928</v>
      </c>
      <c r="AD183" s="32" t="s">
        <v>921</v>
      </c>
      <c r="AE183" s="32" t="s">
        <v>926</v>
      </c>
      <c r="AF183" s="32" t="s">
        <v>929</v>
      </c>
      <c r="AG183" s="32" t="s">
        <v>923</v>
      </c>
    </row>
    <row r="184" spans="1:33" s="12" customFormat="1">
      <c r="A184" s="175"/>
    </row>
    <row r="185" spans="1:33" s="12" customFormat="1">
      <c r="A185" s="175"/>
    </row>
    <row r="186" spans="1:33" s="12" customFormat="1">
      <c r="A186" s="175"/>
    </row>
    <row r="187" spans="1:33" s="12" customFormat="1">
      <c r="A187" s="175"/>
    </row>
    <row r="188" spans="1:33" s="12" customFormat="1">
      <c r="A188" s="175"/>
    </row>
    <row r="189" spans="1:33" s="12" customFormat="1">
      <c r="A189" s="175"/>
    </row>
    <row r="190" spans="1:33" s="12" customFormat="1">
      <c r="A190" s="175"/>
    </row>
    <row r="191" spans="1:33" s="232" customFormat="1">
      <c r="A191" s="272"/>
    </row>
    <row r="192" spans="1:33" s="12" customFormat="1">
      <c r="A192" s="175"/>
    </row>
    <row r="193" spans="1:17" s="12" customFormat="1">
      <c r="A193" s="175"/>
    </row>
    <row r="194" spans="1:17" s="12" customFormat="1">
      <c r="A194" s="175"/>
    </row>
    <row r="195" spans="1:17" s="12" customFormat="1">
      <c r="A195" s="175"/>
    </row>
    <row r="196" spans="1:17" s="12" customFormat="1">
      <c r="A196" s="175"/>
    </row>
    <row r="197" spans="1:17" s="12" customFormat="1">
      <c r="A197" s="175"/>
    </row>
    <row r="198" spans="1:17" s="12" customFormat="1">
      <c r="A198" s="175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5"/>
      <c r="E199" s="57" t="s">
        <v>1295</v>
      </c>
      <c r="F199" s="57"/>
      <c r="G199" s="57"/>
      <c r="H199" s="57" t="s">
        <v>1296</v>
      </c>
      <c r="I199" s="57" t="s">
        <v>1298</v>
      </c>
      <c r="J199" s="57"/>
      <c r="K199" s="57"/>
      <c r="L199" s="57" t="s">
        <v>1300</v>
      </c>
      <c r="M199" s="57" t="s">
        <v>1303</v>
      </c>
      <c r="N199" s="57"/>
      <c r="O199" s="57"/>
      <c r="P199" s="57" t="s">
        <v>1305</v>
      </c>
      <c r="Q199" s="57"/>
    </row>
    <row r="200" spans="1:17" s="12" customFormat="1">
      <c r="A200" s="175"/>
      <c r="C200" s="57" t="s">
        <v>1293</v>
      </c>
      <c r="D200" s="57" t="s">
        <v>1294</v>
      </c>
      <c r="E200" s="57" t="s">
        <v>1287</v>
      </c>
      <c r="F200" s="57" t="s">
        <v>1288</v>
      </c>
      <c r="G200" s="57" t="s">
        <v>1289</v>
      </c>
      <c r="I200" s="57" t="s">
        <v>1287</v>
      </c>
      <c r="J200" s="57" t="s">
        <v>1288</v>
      </c>
      <c r="K200" s="57" t="s">
        <v>1289</v>
      </c>
      <c r="M200" s="57" t="s">
        <v>1287</v>
      </c>
      <c r="N200" s="57" t="s">
        <v>1288</v>
      </c>
      <c r="O200" s="57" t="s">
        <v>1289</v>
      </c>
      <c r="P200" s="57" t="s">
        <v>1287</v>
      </c>
      <c r="Q200" s="57" t="s">
        <v>1288</v>
      </c>
    </row>
    <row r="201" spans="1:17" s="12" customFormat="1">
      <c r="A201" s="175"/>
      <c r="C201" s="57" t="s">
        <v>1285</v>
      </c>
      <c r="D201" s="57" t="s">
        <v>1286</v>
      </c>
      <c r="E201" s="57" t="s">
        <v>1290</v>
      </c>
      <c r="F201" s="57" t="s">
        <v>1291</v>
      </c>
      <c r="G201" s="57" t="s">
        <v>1292</v>
      </c>
      <c r="H201" s="12" t="s">
        <v>1297</v>
      </c>
      <c r="I201" s="57" t="s">
        <v>1290</v>
      </c>
      <c r="J201" s="57" t="s">
        <v>1291</v>
      </c>
      <c r="K201" s="57" t="s">
        <v>1292</v>
      </c>
      <c r="L201" s="12" t="s">
        <v>1301</v>
      </c>
      <c r="M201" s="57" t="s">
        <v>1290</v>
      </c>
      <c r="N201" s="57" t="s">
        <v>1291</v>
      </c>
      <c r="O201" s="57" t="s">
        <v>1292</v>
      </c>
      <c r="P201" s="57" t="s">
        <v>1290</v>
      </c>
      <c r="Q201" s="57" t="s">
        <v>1291</v>
      </c>
    </row>
    <row r="202" spans="1:17" s="12" customFormat="1">
      <c r="A202" s="175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1302</v>
      </c>
      <c r="M202" s="57" t="s">
        <v>1290</v>
      </c>
      <c r="N202" s="57" t="s">
        <v>1291</v>
      </c>
      <c r="O202" s="57" t="s">
        <v>1292</v>
      </c>
      <c r="P202" s="57" t="s">
        <v>1290</v>
      </c>
      <c r="Q202" s="57" t="s">
        <v>1291</v>
      </c>
    </row>
    <row r="203" spans="1:17" s="12" customFormat="1">
      <c r="A203" s="175"/>
      <c r="C203" s="57"/>
      <c r="D203" s="57"/>
      <c r="E203" s="57"/>
      <c r="F203" s="57"/>
      <c r="G203" s="57"/>
      <c r="L203" s="12" t="s">
        <v>1304</v>
      </c>
      <c r="M203" s="57" t="s">
        <v>1290</v>
      </c>
      <c r="N203" s="57" t="s">
        <v>1291</v>
      </c>
      <c r="O203" s="57" t="s">
        <v>1292</v>
      </c>
      <c r="P203" s="57" t="s">
        <v>1290</v>
      </c>
      <c r="Q203" s="57" t="s">
        <v>1291</v>
      </c>
    </row>
    <row r="204" spans="1:17" s="12" customFormat="1">
      <c r="A204" s="175"/>
      <c r="C204" s="57"/>
      <c r="D204" s="57"/>
      <c r="E204" s="57"/>
      <c r="F204" s="57"/>
      <c r="G204" s="57"/>
      <c r="H204" s="12" t="s">
        <v>1299</v>
      </c>
      <c r="I204" s="57" t="s">
        <v>1290</v>
      </c>
      <c r="J204" s="57" t="s">
        <v>1291</v>
      </c>
      <c r="K204" s="57" t="s">
        <v>1292</v>
      </c>
      <c r="L204" s="12" t="s">
        <v>1301</v>
      </c>
      <c r="M204" s="57" t="s">
        <v>1290</v>
      </c>
      <c r="N204" s="57" t="s">
        <v>1291</v>
      </c>
      <c r="O204" s="57" t="s">
        <v>1292</v>
      </c>
      <c r="P204" s="57" t="s">
        <v>1290</v>
      </c>
      <c r="Q204" s="57" t="s">
        <v>1291</v>
      </c>
    </row>
    <row r="205" spans="1:17" s="12" customFormat="1">
      <c r="A205" s="175"/>
      <c r="C205" s="57"/>
      <c r="D205" s="57"/>
      <c r="E205" s="57"/>
      <c r="F205" s="57"/>
      <c r="G205" s="57"/>
      <c r="I205" s="57"/>
      <c r="J205" s="57"/>
      <c r="K205" s="57"/>
      <c r="L205" s="12" t="s">
        <v>1302</v>
      </c>
      <c r="M205" s="57" t="s">
        <v>1290</v>
      </c>
      <c r="N205" s="57" t="s">
        <v>1291</v>
      </c>
      <c r="O205" s="57" t="s">
        <v>1292</v>
      </c>
      <c r="P205" s="57" t="s">
        <v>1290</v>
      </c>
      <c r="Q205" s="57" t="s">
        <v>1291</v>
      </c>
    </row>
    <row r="206" spans="1:17" s="12" customFormat="1">
      <c r="A206" s="175"/>
      <c r="C206" s="57" t="s">
        <v>1293</v>
      </c>
      <c r="D206" s="57" t="s">
        <v>1294</v>
      </c>
      <c r="E206" s="57" t="s">
        <v>1287</v>
      </c>
      <c r="F206" s="57" t="s">
        <v>1288</v>
      </c>
      <c r="G206" s="57" t="s">
        <v>1289</v>
      </c>
      <c r="I206" s="57" t="s">
        <v>1287</v>
      </c>
      <c r="J206" s="57" t="s">
        <v>1288</v>
      </c>
      <c r="K206" s="57" t="s">
        <v>1289</v>
      </c>
      <c r="M206" s="57" t="s">
        <v>1287</v>
      </c>
      <c r="N206" s="57" t="s">
        <v>1288</v>
      </c>
      <c r="O206" s="57" t="s">
        <v>1289</v>
      </c>
      <c r="P206" s="57" t="s">
        <v>1287</v>
      </c>
      <c r="Q206" s="57" t="s">
        <v>1288</v>
      </c>
    </row>
    <row r="207" spans="1:17" s="12" customFormat="1">
      <c r="A207" s="175"/>
      <c r="C207" s="57" t="s">
        <v>1285</v>
      </c>
      <c r="D207" s="57" t="s">
        <v>1286</v>
      </c>
      <c r="E207" s="57" t="s">
        <v>1290</v>
      </c>
      <c r="F207" s="57" t="s">
        <v>1291</v>
      </c>
      <c r="G207" s="57" t="s">
        <v>1292</v>
      </c>
      <c r="H207" s="12" t="s">
        <v>1297</v>
      </c>
      <c r="I207" s="57" t="s">
        <v>1290</v>
      </c>
      <c r="J207" s="57" t="s">
        <v>1291</v>
      </c>
      <c r="K207" s="57" t="s">
        <v>1292</v>
      </c>
      <c r="L207" s="12" t="s">
        <v>1301</v>
      </c>
      <c r="M207" s="57" t="s">
        <v>1290</v>
      </c>
      <c r="N207" s="57" t="s">
        <v>1291</v>
      </c>
      <c r="O207" s="57" t="s">
        <v>1292</v>
      </c>
      <c r="P207" s="57" t="s">
        <v>1290</v>
      </c>
      <c r="Q207" s="57" t="s">
        <v>1291</v>
      </c>
    </row>
    <row r="208" spans="1:17" s="12" customFormat="1">
      <c r="A208" s="175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1302</v>
      </c>
      <c r="M208" s="57" t="s">
        <v>1290</v>
      </c>
      <c r="N208" s="57" t="s">
        <v>1291</v>
      </c>
      <c r="O208" s="57" t="s">
        <v>1292</v>
      </c>
      <c r="P208" s="57" t="s">
        <v>1290</v>
      </c>
      <c r="Q208" s="57" t="s">
        <v>1291</v>
      </c>
    </row>
    <row r="209" spans="1:17" s="12" customFormat="1">
      <c r="A209" s="175"/>
      <c r="C209" s="57"/>
      <c r="D209" s="57"/>
      <c r="E209" s="57"/>
      <c r="F209" s="57"/>
      <c r="G209" s="57"/>
      <c r="L209" s="12" t="s">
        <v>1304</v>
      </c>
      <c r="M209" s="57" t="s">
        <v>1290</v>
      </c>
      <c r="N209" s="57" t="s">
        <v>1291</v>
      </c>
      <c r="O209" s="57" t="s">
        <v>1292</v>
      </c>
      <c r="P209" s="57" t="s">
        <v>1290</v>
      </c>
      <c r="Q209" s="57" t="s">
        <v>1291</v>
      </c>
    </row>
    <row r="210" spans="1:17" s="12" customFormat="1">
      <c r="A210" s="175"/>
      <c r="C210" s="57"/>
      <c r="D210" s="57"/>
      <c r="E210" s="57"/>
      <c r="F210" s="57"/>
      <c r="G210" s="57"/>
      <c r="H210" s="12" t="s">
        <v>1299</v>
      </c>
      <c r="I210" s="57" t="s">
        <v>1290</v>
      </c>
      <c r="J210" s="57" t="s">
        <v>1291</v>
      </c>
      <c r="K210" s="57" t="s">
        <v>1292</v>
      </c>
      <c r="L210" s="12" t="s">
        <v>1301</v>
      </c>
      <c r="M210" s="57" t="s">
        <v>1290</v>
      </c>
      <c r="N210" s="57" t="s">
        <v>1291</v>
      </c>
      <c r="O210" s="57" t="s">
        <v>1292</v>
      </c>
      <c r="P210" s="57" t="s">
        <v>1290</v>
      </c>
      <c r="Q210" s="57" t="s">
        <v>1291</v>
      </c>
    </row>
    <row r="211" spans="1:17" s="12" customFormat="1">
      <c r="A211" s="175"/>
      <c r="C211" s="57"/>
      <c r="D211" s="57"/>
      <c r="E211" s="57"/>
      <c r="F211" s="57"/>
      <c r="G211" s="57"/>
      <c r="I211" s="57"/>
      <c r="J211" s="57"/>
      <c r="K211" s="57"/>
      <c r="L211" s="12" t="s">
        <v>1302</v>
      </c>
      <c r="M211" s="57" t="s">
        <v>1290</v>
      </c>
      <c r="N211" s="57" t="s">
        <v>1291</v>
      </c>
      <c r="O211" s="57" t="s">
        <v>1292</v>
      </c>
      <c r="P211" s="57" t="s">
        <v>1290</v>
      </c>
      <c r="Q211" s="57" t="s">
        <v>1291</v>
      </c>
    </row>
    <row r="212" spans="1:17" s="12" customFormat="1">
      <c r="A212" s="175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5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5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5"/>
      <c r="C215" s="57" t="s">
        <v>1306</v>
      </c>
      <c r="L215" s="57"/>
      <c r="M215" s="57"/>
      <c r="N215" s="57"/>
      <c r="O215" s="57"/>
      <c r="P215" s="57"/>
      <c r="Q215" s="57"/>
    </row>
    <row r="216" spans="1:17" s="12" customFormat="1">
      <c r="A216" s="175"/>
      <c r="C216" s="57"/>
      <c r="D216" s="57" t="s">
        <v>1317</v>
      </c>
      <c r="E216" s="57" t="s">
        <v>1307</v>
      </c>
      <c r="F216" s="57" t="s">
        <v>1312</v>
      </c>
      <c r="G216" s="57" t="s">
        <v>1316</v>
      </c>
      <c r="H216" s="57" t="s">
        <v>1319</v>
      </c>
      <c r="I216" s="57" t="s">
        <v>1321</v>
      </c>
      <c r="J216" s="57" t="s">
        <v>1323</v>
      </c>
      <c r="K216" s="57" t="s">
        <v>1324</v>
      </c>
      <c r="L216" s="57"/>
      <c r="M216" s="57"/>
      <c r="N216" s="57"/>
      <c r="O216" s="57"/>
      <c r="P216" s="57"/>
      <c r="Q216" s="57"/>
    </row>
    <row r="217" spans="1:17" s="12" customFormat="1">
      <c r="A217" s="175"/>
      <c r="C217" s="57"/>
      <c r="D217" s="57" t="s">
        <v>1332</v>
      </c>
      <c r="E217" s="57" t="s">
        <v>1308</v>
      </c>
      <c r="F217" s="57" t="s">
        <v>1313</v>
      </c>
      <c r="G217" s="57" t="s">
        <v>1318</v>
      </c>
      <c r="H217" s="57" t="s">
        <v>1320</v>
      </c>
      <c r="I217" s="57" t="s">
        <v>1322</v>
      </c>
      <c r="J217" s="57" t="s">
        <v>1329</v>
      </c>
      <c r="K217" s="57" t="s">
        <v>1330</v>
      </c>
      <c r="L217" s="57"/>
      <c r="M217" s="57"/>
      <c r="N217" s="57"/>
      <c r="O217" s="57"/>
      <c r="P217" s="57"/>
      <c r="Q217" s="57"/>
    </row>
    <row r="218" spans="1:17" s="12" customFormat="1">
      <c r="A218" s="175"/>
      <c r="C218" s="57"/>
      <c r="D218" s="57"/>
      <c r="E218" s="57" t="s">
        <v>1309</v>
      </c>
      <c r="F218" s="57" t="s">
        <v>1314</v>
      </c>
      <c r="G218" s="57" t="s">
        <v>1313</v>
      </c>
      <c r="H218" s="57"/>
      <c r="I218" s="57"/>
      <c r="J218" s="57" t="s">
        <v>1327</v>
      </c>
      <c r="K218" s="57" t="s">
        <v>1331</v>
      </c>
      <c r="L218" s="57"/>
      <c r="M218" s="57"/>
      <c r="N218" s="57"/>
      <c r="O218" s="57"/>
      <c r="P218" s="57"/>
      <c r="Q218" s="57"/>
    </row>
    <row r="219" spans="1:17" s="12" customFormat="1">
      <c r="A219" s="175"/>
      <c r="C219" s="57"/>
      <c r="D219" s="57"/>
      <c r="E219" s="57" t="s">
        <v>1311</v>
      </c>
      <c r="F219" s="57" t="s">
        <v>1315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5"/>
      <c r="D220" s="57"/>
      <c r="E220" s="57" t="s">
        <v>1310</v>
      </c>
      <c r="F220" s="57"/>
      <c r="G220" s="57"/>
      <c r="H220" s="57"/>
      <c r="I220" s="57"/>
      <c r="J220" s="57"/>
      <c r="K220" s="57"/>
    </row>
    <row r="221" spans="1:17" s="12" customFormat="1">
      <c r="A221" s="175"/>
    </row>
    <row r="222" spans="1:17" s="12" customFormat="1">
      <c r="A222" s="175"/>
    </row>
    <row r="223" spans="1:17" s="12" customFormat="1">
      <c r="A223" s="175"/>
      <c r="C223" s="12" t="s">
        <v>1333</v>
      </c>
    </row>
    <row r="224" spans="1:17" s="12" customFormat="1">
      <c r="A224" s="175"/>
      <c r="D224" s="12" t="s">
        <v>1334</v>
      </c>
      <c r="E224" s="12" t="s">
        <v>1335</v>
      </c>
    </row>
    <row r="225" spans="1:12" s="12" customFormat="1">
      <c r="A225" s="175"/>
      <c r="E225" s="12" t="s">
        <v>1337</v>
      </c>
    </row>
    <row r="226" spans="1:12" s="12" customFormat="1">
      <c r="A226" s="175"/>
    </row>
    <row r="227" spans="1:12" s="12" customFormat="1">
      <c r="A227" s="175"/>
      <c r="D227" s="12" t="s">
        <v>1336</v>
      </c>
      <c r="E227" s="12" t="s">
        <v>1338</v>
      </c>
    </row>
    <row r="228" spans="1:12" s="12" customFormat="1">
      <c r="A228" s="175"/>
      <c r="C228" s="12" t="s">
        <v>1339</v>
      </c>
      <c r="F228" s="12" t="s">
        <v>1340</v>
      </c>
    </row>
    <row r="229" spans="1:12" s="12" customFormat="1">
      <c r="A229" s="175"/>
      <c r="G229" s="12" t="s">
        <v>1341</v>
      </c>
      <c r="J229" s="12" t="s">
        <v>1344</v>
      </c>
      <c r="L229" s="12" t="s">
        <v>1347</v>
      </c>
    </row>
    <row r="230" spans="1:12" s="12" customFormat="1">
      <c r="A230" s="175"/>
    </row>
    <row r="231" spans="1:12" s="12" customFormat="1">
      <c r="A231" s="175"/>
    </row>
    <row r="232" spans="1:12" s="12" customFormat="1">
      <c r="A232" s="175"/>
    </row>
    <row r="233" spans="1:12" s="12" customFormat="1">
      <c r="A233" s="175"/>
    </row>
    <row r="234" spans="1:12" s="12" customFormat="1">
      <c r="A234" s="175"/>
      <c r="G234" s="12" t="s">
        <v>1342</v>
      </c>
      <c r="J234" s="12" t="s">
        <v>1345</v>
      </c>
      <c r="L234" s="12" t="s">
        <v>1348</v>
      </c>
    </row>
    <row r="235" spans="1:12" s="12" customFormat="1">
      <c r="A235" s="175"/>
    </row>
    <row r="236" spans="1:12" s="12" customFormat="1">
      <c r="A236" s="175"/>
    </row>
    <row r="237" spans="1:12" s="12" customFormat="1">
      <c r="A237" s="175"/>
    </row>
    <row r="238" spans="1:12" s="12" customFormat="1">
      <c r="A238" s="175"/>
    </row>
    <row r="239" spans="1:12" s="12" customFormat="1">
      <c r="A239" s="175"/>
      <c r="G239" s="12" t="s">
        <v>1343</v>
      </c>
      <c r="J239" s="12" t="s">
        <v>1346</v>
      </c>
      <c r="L239" s="12" t="s">
        <v>1349</v>
      </c>
    </row>
    <row r="240" spans="1:12" s="12" customFormat="1">
      <c r="A240" s="175"/>
    </row>
    <row r="241" spans="1:5" s="12" customFormat="1">
      <c r="A241" s="175"/>
    </row>
    <row r="242" spans="1:5" s="12" customFormat="1">
      <c r="A242" s="175"/>
    </row>
    <row r="243" spans="1:5" s="12" customFormat="1">
      <c r="A243" s="175"/>
    </row>
    <row r="244" spans="1:5" s="12" customFormat="1">
      <c r="A244" s="175"/>
    </row>
    <row r="245" spans="1:5" s="12" customFormat="1">
      <c r="A245" s="175"/>
      <c r="E245" s="12" t="s">
        <v>1350</v>
      </c>
    </row>
    <row r="246" spans="1:5" s="12" customFormat="1">
      <c r="A246" s="175"/>
    </row>
    <row r="247" spans="1:5" s="12" customFormat="1">
      <c r="A247" s="175"/>
    </row>
    <row r="248" spans="1:5" s="12" customFormat="1">
      <c r="A248" s="175"/>
      <c r="D248" s="12" t="s">
        <v>1351</v>
      </c>
      <c r="E248" s="12" t="s">
        <v>1352</v>
      </c>
    </row>
    <row r="249" spans="1:5" s="12" customFormat="1">
      <c r="A249" s="175"/>
    </row>
    <row r="250" spans="1:5" s="12" customFormat="1">
      <c r="A250" s="175"/>
    </row>
    <row r="251" spans="1:5" s="12" customFormat="1">
      <c r="A251" s="175"/>
      <c r="D251" s="12" t="s">
        <v>1353</v>
      </c>
      <c r="E251" s="12" t="s">
        <v>1354</v>
      </c>
    </row>
    <row r="252" spans="1:5" s="12" customFormat="1">
      <c r="A252" s="175"/>
      <c r="E252" s="12" t="s">
        <v>1355</v>
      </c>
    </row>
    <row r="253" spans="1:5" s="12" customFormat="1">
      <c r="A253" s="175"/>
    </row>
    <row r="254" spans="1:5" s="12" customFormat="1">
      <c r="A254" s="175"/>
    </row>
    <row r="255" spans="1:5" s="12" customFormat="1">
      <c r="A255" s="175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774</v>
      </c>
    </row>
    <row r="2" spans="1:2">
      <c r="B2" t="s">
        <v>737</v>
      </c>
    </row>
    <row r="4" spans="1:2">
      <c r="B4" t="s">
        <v>738</v>
      </c>
    </row>
    <row r="5" spans="1:2">
      <c r="B5" t="s">
        <v>739</v>
      </c>
    </row>
    <row r="6" spans="1:2">
      <c r="B6" t="s">
        <v>740</v>
      </c>
    </row>
    <row r="8" spans="1:2">
      <c r="B8" t="s">
        <v>741</v>
      </c>
    </row>
    <row r="10" spans="1:2">
      <c r="B10" t="s">
        <v>742</v>
      </c>
    </row>
    <row r="13" spans="1:2">
      <c r="B13" t="s">
        <v>743</v>
      </c>
    </row>
    <row r="14" spans="1:2">
      <c r="B14" t="s">
        <v>744</v>
      </c>
    </row>
    <row r="15" spans="1:2">
      <c r="B15" t="s">
        <v>745</v>
      </c>
    </row>
    <row r="16" spans="1:2">
      <c r="B16" t="s">
        <v>746</v>
      </c>
    </row>
    <row r="17" spans="2:2">
      <c r="B17" t="s">
        <v>747</v>
      </c>
    </row>
    <row r="18" spans="2:2">
      <c r="B18" t="s">
        <v>748</v>
      </c>
    </row>
    <row r="21" spans="2:2">
      <c r="B21" t="s">
        <v>749</v>
      </c>
    </row>
    <row r="23" spans="2:2">
      <c r="B23" t="s">
        <v>750</v>
      </c>
    </row>
    <row r="25" spans="2:2">
      <c r="B25" t="s">
        <v>751</v>
      </c>
    </row>
    <row r="26" spans="2:2">
      <c r="B26" t="s">
        <v>752</v>
      </c>
    </row>
    <row r="27" spans="2:2">
      <c r="B27" t="s">
        <v>753</v>
      </c>
    </row>
    <row r="30" spans="2:2">
      <c r="B30" t="s">
        <v>754</v>
      </c>
    </row>
    <row r="32" spans="2:2">
      <c r="B32" t="s">
        <v>755</v>
      </c>
    </row>
    <row r="33" spans="2:2">
      <c r="B33" t="s">
        <v>756</v>
      </c>
    </row>
    <row r="35" spans="2:2">
      <c r="B35" t="s">
        <v>757</v>
      </c>
    </row>
    <row r="36" spans="2:2">
      <c r="B36" t="s">
        <v>758</v>
      </c>
    </row>
    <row r="37" spans="2:2">
      <c r="B37" t="s">
        <v>759</v>
      </c>
    </row>
    <row r="38" spans="2:2">
      <c r="B38" t="s">
        <v>760</v>
      </c>
    </row>
    <row r="40" spans="2:2">
      <c r="B40" t="s">
        <v>761</v>
      </c>
    </row>
    <row r="41" spans="2:2">
      <c r="B41" t="s">
        <v>762</v>
      </c>
    </row>
    <row r="44" spans="2:2">
      <c r="B44" t="s">
        <v>763</v>
      </c>
    </row>
    <row r="46" spans="2:2">
      <c r="B46" t="s">
        <v>764</v>
      </c>
    </row>
    <row r="47" spans="2:2">
      <c r="B47" t="s">
        <v>765</v>
      </c>
    </row>
    <row r="50" spans="2:2">
      <c r="B50" t="s">
        <v>766</v>
      </c>
    </row>
    <row r="52" spans="2:2">
      <c r="B52" t="s">
        <v>767</v>
      </c>
    </row>
    <row r="53" spans="2:2">
      <c r="B53" t="s">
        <v>768</v>
      </c>
    </row>
    <row r="54" spans="2:2">
      <c r="B54" t="s">
        <v>769</v>
      </c>
    </row>
    <row r="57" spans="2:2">
      <c r="B57" t="s">
        <v>770</v>
      </c>
    </row>
    <row r="59" spans="2:2">
      <c r="B59" t="s">
        <v>771</v>
      </c>
    </row>
    <row r="60" spans="2:2">
      <c r="B60" t="s">
        <v>772</v>
      </c>
    </row>
    <row r="61" spans="2:2">
      <c r="B61" t="s">
        <v>773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4</vt:i4>
      </vt:variant>
    </vt:vector>
  </HeadingPairs>
  <TitlesOfParts>
    <vt:vector size="21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2018-05-08T08:14:30Z</dcterms:modified>
</cp:coreProperties>
</file>