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405" windowWidth="14805" windowHeight="7710"/>
  </bookViews>
  <sheets>
    <sheet name="作業リスト" sheetId="1" r:id="rId1"/>
    <sheet name="STATUS" sheetId="2" r:id="rId2"/>
    <sheet name="srcBK_XXXXX" sheetId="3" r:id="rId3"/>
    <sheet name="#28583" sheetId="4" r:id="rId4"/>
  </sheets>
  <definedNames>
    <definedName name="_xlnm._FilterDatabase" localSheetId="0" hidden="1">作業リスト!$A$1:$H$56</definedName>
    <definedName name="STATUS">STATUS!$B$2:$B$11</definedName>
  </definedNames>
  <calcPr calcId="145621"/>
</workbook>
</file>

<file path=xl/calcChain.xml><?xml version="1.0" encoding="utf-8"?>
<calcChain xmlns="http://schemas.openxmlformats.org/spreadsheetml/2006/main">
  <c r="D52" i="1" l="1"/>
  <c r="A52" i="1"/>
  <c r="D51" i="1"/>
  <c r="A51" i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3" i="1"/>
  <c r="D54" i="1"/>
  <c r="D55" i="1"/>
  <c r="D56" i="1"/>
  <c r="D2" i="1"/>
  <c r="D3" i="1"/>
  <c r="D4" i="1"/>
  <c r="D5" i="1"/>
  <c r="D6" i="1"/>
  <c r="D7" i="1"/>
  <c r="D8" i="1"/>
  <c r="A54" i="1" l="1"/>
  <c r="A53" i="1"/>
  <c r="A35" i="1"/>
  <c r="A34" i="1"/>
  <c r="A33" i="1"/>
  <c r="A32" i="1"/>
  <c r="A31" i="1"/>
  <c r="A30" i="1"/>
  <c r="A29" i="1"/>
  <c r="A28" i="1"/>
  <c r="A27" i="1"/>
  <c r="A26" i="1"/>
  <c r="A5" i="2" l="1"/>
  <c r="A2" i="1" l="1"/>
  <c r="A25" i="1" l="1"/>
  <c r="A24" i="1"/>
  <c r="A23" i="1"/>
  <c r="A22" i="1"/>
  <c r="A21" i="1"/>
  <c r="A20" i="1"/>
  <c r="A19" i="1"/>
  <c r="A3" i="2" l="1"/>
  <c r="A4" i="2"/>
  <c r="A10" i="2"/>
  <c r="A11" i="2"/>
  <c r="A6" i="2"/>
  <c r="A7" i="2"/>
  <c r="A8" i="2"/>
  <c r="A9" i="2"/>
  <c r="A2" i="2"/>
  <c r="A56" i="1" l="1"/>
  <c r="A55" i="1"/>
  <c r="A18" i="1"/>
  <c r="A17" i="1"/>
  <c r="A16" i="1"/>
  <c r="A15" i="1"/>
  <c r="A14" i="1"/>
  <c r="A13" i="1"/>
  <c r="A12" i="1"/>
  <c r="A4" i="1" l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<sst xmlns="http://schemas.openxmlformats.org/spreadsheetml/2006/main" count="346" uniqueCount="263">
  <si>
    <t>システム受付票</t>
    <phoneticPr fontId="1"/>
  </si>
  <si>
    <t>#8222</t>
  </si>
  <si>
    <t>#13820</t>
    <phoneticPr fontId="1"/>
  </si>
  <si>
    <t>リンク</t>
    <phoneticPr fontId="1"/>
  </si>
  <si>
    <t>#12775</t>
    <phoneticPr fontId="1"/>
  </si>
  <si>
    <t>#25937</t>
  </si>
  <si>
    <t>#23465</t>
    <phoneticPr fontId="1"/>
  </si>
  <si>
    <t>#26912</t>
    <phoneticPr fontId="1"/>
  </si>
  <si>
    <t>略内容</t>
    <rPh sb="0" eb="1">
      <t>リャク</t>
    </rPh>
    <rPh sb="1" eb="3">
      <t>ナイヨウ</t>
    </rPh>
    <phoneticPr fontId="1"/>
  </si>
  <si>
    <t>備考</t>
    <rPh sb="0" eb="2">
      <t>ビコウ</t>
    </rPh>
    <phoneticPr fontId="1"/>
  </si>
  <si>
    <t>No</t>
    <phoneticPr fontId="1"/>
  </si>
  <si>
    <t>東レ_受注確認取込
キャンセルマークがDの行を取込対象外</t>
    <phoneticPr fontId="1"/>
  </si>
  <si>
    <t>#13954</t>
    <phoneticPr fontId="1"/>
  </si>
  <si>
    <t>出庫確認 取引金額の計算が正しく行われない不具合（横展開）</t>
    <phoneticPr fontId="1"/>
  </si>
  <si>
    <t>redmine</t>
    <phoneticPr fontId="1"/>
  </si>
  <si>
    <t>ｽﾃｰﾀｽ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</si>
  <si>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</si>
  <si>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</si>
  <si>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単体完了</t>
    <rPh sb="0" eb="2">
      <t>タンタイ</t>
    </rPh>
    <rPh sb="2" eb="4">
      <t>カンリョウ</t>
    </rPh>
    <phoneticPr fontId="1"/>
  </si>
  <si>
    <t>検資完了</t>
    <rPh sb="0" eb="1">
      <t>ケン</t>
    </rPh>
    <rPh sb="1" eb="2">
      <t>シ</t>
    </rPh>
    <rPh sb="2" eb="4">
      <t>カンリョウ</t>
    </rPh>
    <phoneticPr fontId="1"/>
  </si>
  <si>
    <t>ﾏｲｸﾞﾚ依完</t>
    <rPh sb="5" eb="6">
      <t>ヤスシ</t>
    </rPh>
    <rPh sb="6" eb="7">
      <t>ヒロシ</t>
    </rPh>
    <phoneticPr fontId="1"/>
  </si>
  <si>
    <t>#18769</t>
    <phoneticPr fontId="1"/>
  </si>
  <si>
    <t>SS在庫移動エントリの課税済軽油フラグ初期値の変更</t>
    <phoneticPr fontId="1"/>
  </si>
  <si>
    <t>年明け後のパーツノートメモ＃の採番切替</t>
    <phoneticPr fontId="1"/>
  </si>
  <si>
    <t>確認中</t>
    <rPh sb="0" eb="2">
      <t>カクニン</t>
    </rPh>
    <rPh sb="2" eb="3">
      <t>チュウ</t>
    </rPh>
    <phoneticPr fontId="1"/>
  </si>
  <si>
    <t>終了</t>
    <rPh sb="0" eb="2">
      <t>シュウリョウ</t>
    </rPh>
    <phoneticPr fontId="1"/>
  </si>
  <si>
    <t>特価先マスタにないデータの受信によるエラー検知</t>
    <phoneticPr fontId="1"/>
  </si>
  <si>
    <t>値引増請求書の括り条件変更</t>
    <phoneticPr fontId="1"/>
  </si>
  <si>
    <t>消費税区分「非課税・免税」である支払伝票に対し消費税額が計算される(X0901)</t>
    <phoneticPr fontId="1"/>
  </si>
  <si>
    <t>出荷予定照会</t>
    <phoneticPr fontId="1"/>
  </si>
  <si>
    <t>#6063</t>
    <phoneticPr fontId="1"/>
  </si>
  <si>
    <t>#19183</t>
    <phoneticPr fontId="1"/>
  </si>
  <si>
    <t>SS商品損益表の仕入消費税額とSS仕入取引データの消費税額が一致しない</t>
    <phoneticPr fontId="1"/>
  </si>
  <si>
    <t>#8188</t>
    <phoneticPr fontId="1"/>
  </si>
  <si>
    <t>#17770</t>
    <phoneticPr fontId="1"/>
  </si>
  <si>
    <t>その他経費支払テンプレート機能で請求行1行目の相手先がコピーされない</t>
    <phoneticPr fontId="1"/>
  </si>
  <si>
    <t>取引台帳照会</t>
    <phoneticPr fontId="1"/>
  </si>
  <si>
    <t>調査のみ</t>
    <rPh sb="0" eb="2">
      <t>チョウサ</t>
    </rPh>
    <phoneticPr fontId="1"/>
  </si>
  <si>
    <t>請求書追記で債権が計上されなかった</t>
    <phoneticPr fontId="1"/>
  </si>
  <si>
    <t>#14517</t>
    <phoneticPr fontId="1"/>
  </si>
  <si>
    <t>プロジェクト名</t>
    <rPh sb="6" eb="7">
      <t>メイ</t>
    </rPh>
    <phoneticPr fontId="1"/>
  </si>
  <si>
    <t>商品損益表と売上照会の金額が一致しない</t>
    <phoneticPr fontId="1"/>
  </si>
  <si>
    <t>#26801</t>
    <phoneticPr fontId="1"/>
  </si>
  <si>
    <t>#8407</t>
    <phoneticPr fontId="1"/>
  </si>
  <si>
    <t>県別軽油税支払一覧表の改修</t>
    <phoneticPr fontId="1"/>
  </si>
  <si>
    <t xml:space="preserve">!yyw-test-s
  print '66行目'        (66,50)
  print '67行目'        (67,50)
  print '68行目'        (68,50)
  print '4行目'        (4,50)
!yyw-test-e
</t>
    <phoneticPr fontId="1"/>
  </si>
  <si>
    <t>電子記録債権　譲渡の処理について</t>
    <phoneticPr fontId="1"/>
  </si>
  <si>
    <t>K_20101117P03_S2_01</t>
    <phoneticPr fontId="1"/>
  </si>
  <si>
    <t>SS POS入金</t>
    <phoneticPr fontId="1"/>
  </si>
  <si>
    <t>#8101</t>
    <phoneticPr fontId="1"/>
  </si>
  <si>
    <t>ｱｻﾋｾｷｭﾘﾃｨへの入金</t>
    <phoneticPr fontId="1"/>
  </si>
  <si>
    <t>その他特殊品の契約即直送で画面編集ができないデータがある</t>
    <phoneticPr fontId="1"/>
  </si>
  <si>
    <t>K_20130306P04_CD_01</t>
    <phoneticPr fontId="1"/>
  </si>
  <si>
    <t>K_20160620G02_AR_01</t>
    <phoneticPr fontId="1"/>
  </si>
  <si>
    <t>K_20140904P01_CD_01</t>
    <phoneticPr fontId="1"/>
  </si>
  <si>
    <t>K_20160907P01_CD_01</t>
    <phoneticPr fontId="1"/>
  </si>
  <si>
    <t>xcdlopay.sqr</t>
    <phoneticPr fontId="1"/>
  </si>
  <si>
    <t>東レEDI 受注確認取込の不具合対応</t>
    <phoneticPr fontId="1"/>
  </si>
  <si>
    <t>K_20161110P01_CD_01</t>
    <phoneticPr fontId="1"/>
  </si>
  <si>
    <t>#8075</t>
    <phoneticPr fontId="1"/>
  </si>
  <si>
    <t>#27741</t>
    <phoneticPr fontId="1"/>
  </si>
  <si>
    <t>本番不具合により#27741</t>
    <phoneticPr fontId="1"/>
  </si>
  <si>
    <t>課税済証明書を発行すると証明書番号・納入年月がブランクで発行される</t>
    <phoneticPr fontId="1"/>
  </si>
  <si>
    <t>K_20110809P01_CD_01</t>
    <phoneticPr fontId="1"/>
  </si>
  <si>
    <t>xcdbijpk.sqc</t>
    <phoneticPr fontId="1"/>
  </si>
  <si>
    <t>#9651</t>
    <phoneticPr fontId="1"/>
  </si>
  <si>
    <t>デリバリー統計 直送の仕入値引値増行に納入先名を設定したい</t>
    <phoneticPr fontId="1"/>
  </si>
  <si>
    <t>EDI出荷_複数在庫場所から引当した出荷予定が更新できない</t>
    <phoneticPr fontId="1"/>
  </si>
  <si>
    <t>ｿｰｽ改修済</t>
    <rPh sb="3" eb="5">
      <t>カイシュウ</t>
    </rPh>
    <rPh sb="5" eb="6">
      <t>ズ</t>
    </rPh>
    <phoneticPr fontId="1"/>
  </si>
  <si>
    <t>調査のみ</t>
  </si>
  <si>
    <t>終了</t>
  </si>
  <si>
    <t>K_20110223P24_FE_01</t>
    <phoneticPr fontId="1"/>
  </si>
  <si>
    <t>K_20161124J01_CD_01</t>
    <phoneticPr fontId="1"/>
  </si>
  <si>
    <t>#27908</t>
    <phoneticPr fontId="1"/>
  </si>
  <si>
    <t>K_20160108G02_GK_01</t>
    <phoneticPr fontId="1"/>
  </si>
  <si>
    <t>K_20120502P01_CD_01</t>
  </si>
  <si>
    <t>K_20140616P01_CD_01</t>
    <phoneticPr fontId="1"/>
  </si>
  <si>
    <t>K_20150508P04_S2_01</t>
    <phoneticPr fontId="1"/>
  </si>
  <si>
    <t>K_20140701P01_CD_01</t>
    <phoneticPr fontId="1"/>
  </si>
  <si>
    <t>K_20111031P08_CD_01</t>
    <phoneticPr fontId="1"/>
  </si>
  <si>
    <t>K_20150604P01_S2_01</t>
    <phoneticPr fontId="1"/>
  </si>
  <si>
    <t>XS2CMPL1.sqc</t>
    <phoneticPr fontId="1"/>
  </si>
  <si>
    <t>K_20120126P02_CD_01</t>
    <phoneticPr fontId="1"/>
  </si>
  <si>
    <t>#27691</t>
    <phoneticPr fontId="1"/>
  </si>
  <si>
    <t>#27926</t>
    <phoneticPr fontId="1"/>
  </si>
  <si>
    <t>請求書出力ワーニング処理アベンド対応</t>
    <phoneticPr fontId="1"/>
  </si>
  <si>
    <t>#8134</t>
    <phoneticPr fontId="1"/>
  </si>
  <si>
    <t>諸掛明細確認</t>
    <phoneticPr fontId="1"/>
  </si>
  <si>
    <t>#26985</t>
    <phoneticPr fontId="1"/>
  </si>
  <si>
    <t>経由BU側で債務確定済の買方式入庫確認を振り戻し不可とする</t>
    <phoneticPr fontId="1"/>
  </si>
  <si>
    <t>K_20160915J02_CD_01</t>
    <phoneticPr fontId="1"/>
  </si>
  <si>
    <t>K_20161108P01_CD_01</t>
    <phoneticPr fontId="1"/>
  </si>
  <si>
    <t>\\tokshare03\its-share\ps\Project\FESTA\02保守運用\41_開発受付管理\2016年09月システム受付票\20160915J02_CD_経由BU側で債務確定済の買方式入庫確認を振り戻し不可とする\</t>
    <phoneticPr fontId="1"/>
  </si>
  <si>
    <t>\\tokshare03\its-share\ps\Project\FESTA\02保守運用\44_開発受付KPC\2016年08月システム受付票\20160830P01_CD_商品損益表と売上照会の金額が一致しない</t>
    <phoneticPr fontId="1"/>
  </si>
  <si>
    <t>\\tokshare03\its-share\PS\Project\FESTA\02保守運用\44_開発受付KPC\2012年\2012年05月システム受付票\20120502P01_CD_値引増請求書の括り条件変更</t>
    <phoneticPr fontId="1"/>
  </si>
  <si>
    <t>\\tokshare03\its-share\ps\Project\FESTA\02保守運用\44_開発受付KPC\2014年06月システム受付票\20140616P01_CD_特価先マスタにないデータの受信によるエラー検知</t>
    <phoneticPr fontId="1"/>
  </si>
  <si>
    <t>\\tokshare03\its-share\ps\Project\FESTA\02保守運用\41_開発受付管理\2014年03月システム受付票\20140303J02_AP_消費税区分「非課税・免税」である支払伝票に対し消費税額が計算される(X0901)</t>
    <phoneticPr fontId="1"/>
  </si>
  <si>
    <t>\\tokshare03\its-share\ps\Project\FESTA\02保守運用\48_開発受付KGK\2016年06月システム受付票\20160620G02_AR_電子記録債権　譲渡の処理について</t>
    <phoneticPr fontId="1"/>
  </si>
  <si>
    <t>\\tokshare03\its-share\ps\Project\FESTA\02保守運用\48_開発受付KGK\2016年01月システム受付票\20160108G02_GK_年明け後のパーツノートメモ＃の採番切替\</t>
    <phoneticPr fontId="1"/>
  </si>
  <si>
    <t>\\tokshare03\its-share\ps\Project\FESTA\02保守運用\44_開発受付KPC\2015年05月システム受付票\20150508P04_S2_SS在庫移動エントリの課税済軽油フラグ初期値の変更\</t>
    <phoneticPr fontId="1"/>
  </si>
  <si>
    <t>\\tokshare03\its-share\ps\Project\FESTA\02保守運用\44_開発受付KPC\2016年09月システム受付票\20160907P01_CD_東レ_受注確認取込でキャンセルマークがDの行を取込対象外とする。\</t>
    <phoneticPr fontId="1"/>
  </si>
  <si>
    <t>\\tokshare03\its-share\ps\Project\FESTA\02保守運用\44_開発受付KPC\2014年07月システム受付票\20140701P01_CD_出庫確認 取引金額の計算が正しく行われない不具合（横展開）\</t>
    <phoneticPr fontId="1"/>
  </si>
  <si>
    <t>\\tokshare03\its-share\PS\Project\FESTA\02保守運用\44_開発受付KPC\2011年\2011年10月システム受付票\20111031P08_CD_出荷予定照会_出庫確認ＩＤブランクﾃﾞｰﾀ非表示</t>
    <phoneticPr fontId="1"/>
  </si>
  <si>
    <t>\\tokshare03\its-share\ps\Project\FESTA\02保守運用\44_開発受付KPC\2015年06月システム受付票\20150604P01_S2_SS商品損益表の仕入消費税額とSS仕入取引データの消費税額が一致しない\</t>
    <phoneticPr fontId="1"/>
  </si>
  <si>
    <t>\\tokshare03\its-share\ps\Project\FESTA\02保守運用\44_開発受付KPC\2015年02月システム受付票\20150227P03_AP_その他経費支払テンプレート機能で請求行1行目の相手先がコピーされない</t>
    <phoneticPr fontId="1"/>
  </si>
  <si>
    <t>\\tokshare03\its-share\PS\Project\FESTA\02保守運用\44_開発受付KPC\2012年\2012年01月システム受付票\20120126P02_CD_取引台帳照会　分納の際、当初納入予定日の不具合</t>
    <phoneticPr fontId="1"/>
  </si>
  <si>
    <t>\\tokshare03\its-share\ps\Project\FESTA\02保守運用\44_開発受付KPC\2014年09月システム受付票\20140904P01_CD_請求書追記で債権が計上されなかった</t>
    <phoneticPr fontId="1"/>
  </si>
  <si>
    <t>\\tokshare03\its-share\PS\Project\FESTA\02保守運用\44_開発受付KPC\2013年01月システム受付票\20130130P01_CD_軽油税 県別支払表と自己消費申告書でｽﾞﾚ</t>
    <phoneticPr fontId="1"/>
  </si>
  <si>
    <t>\\tokshare03\its-share\PS\Project\FESTA\02保守運用\44_開発受付KPC\2010年\2010年11月システム受付票\20101117P03_S2_SS POS入金　日計表更新と売掛残高照会未更新</t>
    <phoneticPr fontId="1"/>
  </si>
  <si>
    <t>\\tokshare03\its-share\PS\Project\FESTA\02保守運用\44_開発受付KPC\2011年\2011年02月システム受付票\20110223P24_FE_ｱｻﾋｾｷｭﾘﾃｨへの入金時の仕様調査</t>
    <phoneticPr fontId="1"/>
  </si>
  <si>
    <t>\\tokshare03\its-share\ps\Project\FESTA\02保守運用\44_開発受付KPC\2013年03月システム受付票\20130306P04_CD_その他特殊品の契約即直送で画面編集ができないデータがある\</t>
    <phoneticPr fontId="1"/>
  </si>
  <si>
    <t>\\tokshare03\its-share\ps\Project\FESTA\02保守運用\44_開発受付KPC\2016年11月システム受付票\20161110P01_CD_東レEDI 受注確認取込の不具合対応\</t>
    <phoneticPr fontId="1"/>
  </si>
  <si>
    <t>\\tokshare03\its-share\PS\Project\FESTA\02保守運用\44_開発受付KPC\2011年\2011年08月システム受付票\20110809P01_CD_課税済証明書　証明書番号、納入年月がブランク</t>
    <phoneticPr fontId="1"/>
  </si>
  <si>
    <t>\\tokshare03\its-share\ps\Project\FESTA\02保守運用\44_開発受付KPC\2016年11月システム受付票\20161108P01_CD_デリバリー統計 直送の仕入値引値増行に納入先名を設定したい</t>
    <phoneticPr fontId="1"/>
  </si>
  <si>
    <t>\\tokshare03\its-share\ps\Project\FESTA\02保守運用\41_開発受付管理\2016年11月システム受付票\20161124J01_CD_EDI出荷_複数在庫場所から引当した出荷予定が更新できない\</t>
    <phoneticPr fontId="1"/>
  </si>
  <si>
    <t>\\tokshare03\its-share\ps\Project\FESTA\02保守運用\44_開発受付KPC\2016年11月システム受付票\20161125P02_CD_請求書出力ワーニング処理アベンド対応</t>
    <phoneticPr fontId="1"/>
  </si>
  <si>
    <t>\\tokshare03\its-share\PS\Project\FESTA\02保守運用\44_開発受付KPC\2011年\2011年10月システム受付票\20111019P08_CD_諸掛明細確認【中部改修1-5】</t>
    <phoneticPr fontId="1"/>
  </si>
  <si>
    <t>K_20161125P02_CD_01</t>
    <phoneticPr fontId="1"/>
  </si>
  <si>
    <t>#28395</t>
    <phoneticPr fontId="1"/>
  </si>
  <si>
    <t>\\tokshare03\ITS-SHARE\PS\Project\FESTA\02保守運用\48_開発受付KGK\2017年01月システム受付票\20170105G01_GK_16始まりのメモＮＯでパーツノートが入力できない不具合\</t>
    <phoneticPr fontId="1"/>
  </si>
  <si>
    <t>16始まりのメモＮＯでパーツノートが入力できない不具合</t>
    <phoneticPr fontId="1"/>
  </si>
  <si>
    <t>K_20170105G01_GK_01</t>
    <phoneticPr fontId="1"/>
  </si>
  <si>
    <t>#8155</t>
    <phoneticPr fontId="1"/>
  </si>
  <si>
    <t>K_20111019P08_CD_01</t>
    <phoneticPr fontId="1"/>
  </si>
  <si>
    <t>#28442</t>
    <phoneticPr fontId="1"/>
  </si>
  <si>
    <t>契約別為替DTL照会でマイナス値が赤字で表示されない</t>
    <phoneticPr fontId="1"/>
  </si>
  <si>
    <t>\\tokshare03\ITS-SHARE\PS\Project\FESTA\02保守運用\41_開発受付管理\2017年01月システム受付票\20170111J01_FE_契約別為替DTL照会でマイナス値が赤字で表示されない</t>
    <phoneticPr fontId="1"/>
  </si>
  <si>
    <t>#28372</t>
    <phoneticPr fontId="1"/>
  </si>
  <si>
    <t>入荷予定IDの部分一致検索機能の追加</t>
    <phoneticPr fontId="1"/>
  </si>
  <si>
    <t>\\tokshare03\ITS-SHARE\PS\Project\FESTA\02保守運用\41_開発受付管理\2017年01月システム受付票\20170104J01_CD_入荷予定IDの部分一致検索機能の追加\</t>
    <phoneticPr fontId="1"/>
  </si>
  <si>
    <t>#28377</t>
    <phoneticPr fontId="1"/>
  </si>
  <si>
    <t>部門コードの入力欄追加</t>
    <phoneticPr fontId="1"/>
  </si>
  <si>
    <t>\\tokshare03\ITS-SHARE\PS\Project\FESTA\02保守運用\41_開発受付管理\2017年01月システム受付票\20170104J06_CD_部門コードの入力欄追加\</t>
    <phoneticPr fontId="1"/>
  </si>
  <si>
    <t>K_20170111J01_FE_01</t>
    <phoneticPr fontId="1"/>
  </si>
  <si>
    <t>\\tokshare03\ITS-SHARE\PS\Project\FESTA\02保守運用\44_開発受付KPC\2017年01月システム受付票\20170120P01_CD_特殊品 契約即出荷、即直送に特価先コードのエラーチェック追加</t>
    <phoneticPr fontId="1"/>
  </si>
  <si>
    <t>特殊品 契約即出荷、即直送に特価先コードのエラーチェック追加</t>
    <phoneticPr fontId="1"/>
  </si>
  <si>
    <t>K_20170104J01_CD_01</t>
    <phoneticPr fontId="1"/>
  </si>
  <si>
    <t>#28583</t>
    <phoneticPr fontId="1"/>
  </si>
  <si>
    <t>/*--フィールドスタイル（色）を変更する関数を宣言--*/</t>
  </si>
  <si>
    <t>Declare Function K_NS_ChangeStyle PeopleCode K_FUNCLIB_NOS.K_NS_FL_CHK_FLD FieldFormula;</t>
  </si>
  <si>
    <t>/*--- ｴﾗｰﾌｨｰﾙﾄﾞにｶｰｿﾙを合わせて赤くする --*/</t>
  </si>
  <si>
    <t>Declare Function K_CD_SetError PeopleCode X_FUNC_CD_SHCO.K_CD_FL_ERROR_FLD FieldFormula;</t>
  </si>
  <si>
    <t>/*--- ｴﾗｰﾒｯｾｰｼﾞを出す --*/</t>
  </si>
  <si>
    <t>Declare Function K_CD_SetErrMsg PeopleCode X_FUNC_CD_SHCO.K_CD_FL_ERROR_FLD FieldFormula;</t>
  </si>
  <si>
    <t>/*------------------------------------------------</t>
  </si>
  <si>
    <t xml:space="preserve"> 作業ID   :　CDFDD050-01</t>
  </si>
  <si>
    <t xml:space="preserve"> 業務名   :  物流　即時直送入力</t>
  </si>
  <si>
    <t xml:space="preserve"> 処理概要 :  出荷予定　複写ボタン押下時の処理</t>
  </si>
  <si>
    <t xml:space="preserve"> 新規作成 :  2003/12/09 NOS T.GOYA</t>
  </si>
  <si>
    <t xml:space="preserve"> 修正履歴 : 作業ID:#28583</t>
  </si>
  <si>
    <t xml:space="preserve">            2017/01/23 GZR A.YOU</t>
  </si>
  <si>
    <t xml:space="preserve">            特殊品 契約即出荷、即直送に特価先コードのエラーチェック追加</t>
  </si>
  <si>
    <t>-------------------------------------------------*/</t>
  </si>
  <si>
    <t>/*-- 既存ﾃﾞｰﾀ複写処理 --*/</t>
  </si>
  <si>
    <t>Declare Function K_CD_ShcoToShco PeopleCode X_FUNC_CD_SHCOR.K_CD_FL_COPY_FLD FieldFormula;</t>
  </si>
  <si>
    <t>/* 作業ID:#28583 2017/01/23 GZR A.YOU ADD-S */</t>
  </si>
  <si>
    <t>Component string &amp;VC_SUBCO_CLS_STR; /* 会社毎機能ｺｰﾄﾞ */</t>
  </si>
  <si>
    <t>/* 作業ID:#28583 GZR A.YOU ADD-E */</t>
  </si>
  <si>
    <t>Local Record &amp;VL_SHCOR_WRK_REC;</t>
  </si>
  <si>
    <t>&amp;VL_SHCOR_WRK_REC = GetLevel0()(1).GetRecord(Record.X_CD_SHCOR_WRK);</t>
  </si>
  <si>
    <t>If All(&amp;VL_SHCOR_WRK_REC.K_CD_SHPPLN_ID.Value) Then</t>
  </si>
  <si>
    <t xml:space="preserve">   K_CD_ShcoToShco(&amp;VL_SHCOR_WRK_REC);</t>
  </si>
  <si>
    <t xml:space="preserve">   </t>
  </si>
  <si>
    <t xml:space="preserve">   /* 作業ID:#28583 2017/01/23 GZR A.YOU ADD-S */</t>
  </si>
  <si>
    <t xml:space="preserve">   If &amp;VC_SUBCO_CLS_STR = "002" Then</t>
  </si>
  <si>
    <t xml:space="preserve">      If %Component = Component.X_CD_SHCOR_INP Then /*-- 即時直送 --*/</t>
  </si>
  <si>
    <t xml:space="preserve">         </t>
  </si>
  <si>
    <t xml:space="preserve">         /*価格ﾊﾟﾀｰﾝの有効性ﾁｪｯｸ*/</t>
  </si>
  <si>
    <t xml:space="preserve">         /*-- 商品明細 項目ﾁｪｯｸ --*/</t>
  </si>
  <si>
    <t xml:space="preserve">         &amp;VL_SHCO_H_REC = GetLevel0()(1).GetRecord(Record.K_CD_SHCO_H_TBL);</t>
  </si>
  <si>
    <t xml:space="preserve">         &amp;VL_L1_RWS = GetLevel0()(1).GetRowset(Scroll.K_CD_SHPN_B_TBL);</t>
  </si>
  <si>
    <t xml:space="preserve">         For &amp;VL_I_NBR = 1 To &amp;VL_L1_RWS.ActiveRowCount</t>
  </si>
  <si>
    <t xml:space="preserve">            &amp;VL_SHPN_B_REC = &amp;VL_L1_RWS.GetRow(&amp;VL_I_NBR).GetRecord(Record.K_CD_SHPN_B_TBL);</t>
  </si>
  <si>
    <t xml:space="preserve">            &amp;VL_CM_B_WRK_REC = &amp;VL_L1_RWS.GetRow(&amp;VL_I_NBR).GetRecord(Record.X_CD_CM_B_WRK);</t>
  </si>
  <si>
    <t xml:space="preserve">            If All(&amp;VL_CM_B_WRK_REC.X_CD_SPCPRCU_CD.Value) Then</t>
  </si>
  <si>
    <t xml:space="preserve">               K_NS_ChangeStyle(&amp;VL_CM_B_WRK_REC.X_CD_SPCPRCU_CD, 0);</t>
  </si>
  <si>
    <t xml:space="preserve">               Local string &amp;VLO_EXISTS_STR;</t>
  </si>
  <si>
    <t xml:space="preserve">               SQLExec("SELECT 'X' FROM (" | &amp;VL_CM_B_WRK_REC.X_CD_SPCPRCU_CD.SqlText | ") WHERE CUST_ID = :1 AND X_CD_SPCPRCU_CD = :2 AND K_CD_SIZE_TXT = :3 AND X_CD_PRPTN_FLG = :4 ", &amp;VL_SHCO_H_REC.CUST_ID.value, &amp;VL_CM_B_WRK_REC.X_CD_SPCPRCU_CD.Value, &amp;VL_CM_B_WRK_REC.K_CD_SIZE_TXT.Value, &amp;VL_CM_B_WRK_REC.X_CD_PRPTN_FLG.Value, &amp;VLO_EXISTS_STR);</t>
  </si>
  <si>
    <t xml:space="preserve">               If None(&amp;VLO_EXISTS_STR) Then</t>
  </si>
  <si>
    <t xml:space="preserve">                  /*Error MsgGet(10105, 68, "Meesage Not Found", &amp;VL_I_NBR);*/</t>
  </si>
  <si>
    <t xml:space="preserve">                  MessageBox(0, "", 10105, 68, "Meesage Not Found", &amp;VL_I_NBR);</t>
  </si>
  <si>
    <t xml:space="preserve">                  /*K_CD_SetError(&amp;VL_CM_B_WRK_REC.X_CD_SPCPRCU_CD, Page.X_CD_SHCOR_BR_INP);</t>
  </si>
  <si>
    <t xml:space="preserve">                  K_CD_SetErrMsg(10105, 68, "");</t>
  </si>
  <si>
    <t xml:space="preserve">                  Exit;*/</t>
  </si>
  <si>
    <t xml:space="preserve">               End-If;</t>
  </si>
  <si>
    <t xml:space="preserve">            End-If;</t>
  </si>
  <si>
    <t xml:space="preserve">         End-For;</t>
  </si>
  <si>
    <t xml:space="preserve">      End-If;</t>
  </si>
  <si>
    <t xml:space="preserve">   End-If;</t>
  </si>
  <si>
    <t xml:space="preserve">   /* 作業ID:#28583 GZR A.YOU ADD-E */</t>
  </si>
  <si>
    <t>End-If;</t>
  </si>
  <si>
    <t xml:space="preserve"> 業務名   :  物流　即時出荷予定入力</t>
  </si>
  <si>
    <t xml:space="preserve"> 新規作成 :  2003/09/08 NOS T.GOYA</t>
  </si>
  <si>
    <t>修正履歴：2009/03/31 NOS Y.Suzuki</t>
  </si>
  <si>
    <t>修正概要：KPC08I004 数量換算系ﾌｨｰﾙﾄﾞ追加による画面制御の追加</t>
  </si>
  <si>
    <t>修正履歴 : 作業ID:#28583</t>
  </si>
  <si>
    <t xml:space="preserve">           2017/01/23 GZR A.YOU</t>
  </si>
  <si>
    <t xml:space="preserve">           特殊品 契約即出荷、即直送に特価先コードのエラーチェック追加</t>
  </si>
  <si>
    <t>Declare Function K_CD_ShcoToShco PeopleCode X_FUNC_CD_SHCO.K_CD_FL_COPY_FLD FieldFormula;</t>
  </si>
  <si>
    <t>/*-- 与信管理対象かのチェック (2006/09/29 追加) --*/</t>
  </si>
  <si>
    <t>Declare Function K_CD_GetCRCntl PeopleCode X_FUNC_CD_CR.K_CD_FL_COMMON FieldFormula;</t>
  </si>
  <si>
    <t>/*-- フィールドの色変更 -- */</t>
  </si>
  <si>
    <t>Declare Function K_NS_CHANGESTYLE PeopleCode K_FUNCLIB_NOS.K_NS_FL_CHK_FLD FieldFormula;</t>
  </si>
  <si>
    <t>/*** 2009/04/01 NOS Y.Suzuki S ***/</t>
  </si>
  <si>
    <t>/*顧客別数量換算機能制御*/</t>
  </si>
  <si>
    <t>Declare Function X_CD_QuantCnv_Cntl PeopleCode X_FUNC_CD_SHCO.K_CD_FL_CNTL FieldFormula;</t>
  </si>
  <si>
    <t>/*** 2009/04/01 NOS Y.Suzuki E ***/</t>
  </si>
  <si>
    <t>Component Record &amp;VC_BUDEFN_REC; /* ADD 2006/09/29 NOS T.ITO */</t>
  </si>
  <si>
    <t>rem Component number &amp;VC_CNT_NBR; /* 2009/04/09 NOS Y.Suzuki ADD */</t>
  </si>
  <si>
    <t>Local Record &amp;VL_SHCO_H_WRK_REC;</t>
  </si>
  <si>
    <t>/* ADD 2006/09/29 NOS T.ITO */</t>
  </si>
  <si>
    <t>Local string &amp;VL_CRCNTL_SW_STR;</t>
  </si>
  <si>
    <t>Local number &amp;VL_MSGSET_NBR;</t>
  </si>
  <si>
    <t>Local number &amp;VL_MSGNO_NBR;</t>
  </si>
  <si>
    <t>Local string &amp;VL_REASON_CD_STR;</t>
  </si>
  <si>
    <t>Local string &amp;VL_PAGE_STR = %Page;</t>
  </si>
  <si>
    <t>Local boolean &amp;VL_RTN_BLN;</t>
  </si>
  <si>
    <t>Local Record &amp;VL_SHCO_H_REC;</t>
  </si>
  <si>
    <t>&amp;VL_SHCO_H_WRK_REC = GetLevel0()(1).GetRecord(Record.X_CD_SHCO_H_WRK);</t>
  </si>
  <si>
    <t>/* 出荷予定IDの色を白くする */</t>
  </si>
  <si>
    <t>K_NS_CHANGESTYLE(&amp;VL_SHCO_H_WRK_REC.K_CD_SHPPLN_ID, 0);</t>
  </si>
  <si>
    <t>If All(&amp;VL_SHCO_H_WRK_REC.K_CD_SHPPLN_ID.Value) Then</t>
  </si>
  <si>
    <t xml:space="preserve">   K_CD_ShcoToShco(&amp;VL_SHCO_H_WRK_REC);</t>
  </si>
  <si>
    <t xml:space="preserve">   /*-----------------------------------</t>
  </si>
  <si>
    <t xml:space="preserve">     ADD 2006/09/29 NOS T.ITO</t>
  </si>
  <si>
    <t xml:space="preserve">      顧客IDが確定した場合、与信対象か調べる。</t>
  </si>
  <si>
    <t xml:space="preserve">      与信管理対象外の場合、出荷予定Hに区分セット。</t>
  </si>
  <si>
    <t xml:space="preserve">    ------------------------------------*/</t>
  </si>
  <si>
    <t xml:space="preserve">   &amp;VL_SHCO_H_REC = GetRow().GetRecord(Record.K_CD_SHCO_H_TBL);</t>
  </si>
  <si>
    <t xml:space="preserve">   &amp;VL_RTN_BLN = K_CD_GetCRCntl(&amp;VC_BUDEFN_REC, &amp;VL_SHCO_H_REC, &amp;VL_CRCNTL_SW_STR, &amp;VL_MSGSET_NBR, &amp;VL_MSGNO_NBR, &amp;VL_REASON_CD_STR);</t>
  </si>
  <si>
    <t xml:space="preserve">   If &amp;VL_RTN_BLN = False Then</t>
  </si>
  <si>
    <t xml:space="preserve">      K_CD_SetError(&amp;VL_SHCO_H_WRK_REC.K_CD_SHPPLN_ID, &amp;VL_PAGE_STR);</t>
  </si>
  <si>
    <t xml:space="preserve">      K_CD_SetErrMsg(&amp;VL_MSGSET_NBR, &amp;VL_MSGNO_NBR, &amp;VL_REASON_CD_STR);</t>
  </si>
  <si>
    <t xml:space="preserve">   Else</t>
  </si>
  <si>
    <t xml:space="preserve">      </t>
  </si>
  <si>
    <t xml:space="preserve">      If &amp;VL_CRCNTL_SW_STR = "N" Then</t>
  </si>
  <si>
    <t xml:space="preserve">         &amp;VL_SHCO_H_REC.K_CD_CRSTS_FLG.Value = "T";</t>
  </si>
  <si>
    <t xml:space="preserve">         &amp;VL_SHCO_H_REC.K_CD_UNCR_SW.Visible = False;</t>
  </si>
  <si>
    <t xml:space="preserve">         &amp;VL_SHCO_H_WRK_REC.K_CD_DIRMK1_TXT.Visible = False;</t>
  </si>
  <si>
    <t xml:space="preserve">         /* ADD 2007/02/06 NSO T.ITO 与信状況区分をきちんと設定する START */</t>
  </si>
  <si>
    <t xml:space="preserve">         &amp;VL_SHCO_H_REC.K_CD_UNCR_SW.Value = "N";</t>
  </si>
  <si>
    <t xml:space="preserve">      Else</t>
  </si>
  <si>
    <t xml:space="preserve">         &amp;VL_SHCO_H_REC.K_CD_CRSTS_FLG.Value = &amp;VL_SHCO_H_REC.K_CD_CRSTS_FLG.OriginalValue;</t>
  </si>
  <si>
    <t xml:space="preserve">         &amp;VL_SHCO_H_REC.K_CD_UNCR_SW.Visible = True;</t>
  </si>
  <si>
    <t xml:space="preserve">         &amp;VL_SHCO_H_WRK_REC.K_CD_DIRMK1_TXT.Visible = True;</t>
  </si>
  <si>
    <t xml:space="preserve">         /* ADD 2007/02/06 NSO T.ITO 与信状況区分をきちんと設定する END */</t>
  </si>
  <si>
    <t xml:space="preserve">      If %Component = Component.X_CD_SHCO_INP Then /*-- 即時出荷予定 --*/</t>
  </si>
  <si>
    <t xml:space="preserve">               K_NS_CHANGESTYLE(&amp;VL_CM_B_WRK_REC.X_CD_SPCPRCU_CD, 0);</t>
  </si>
  <si>
    <t xml:space="preserve">               SQLExec("SELECT 'X' FROM (" | &amp;VL_CM_B_WRK_REC.X_CD_SPCPRCU_CD.SqlText | ") WHERE CUST_ID = :1 AND X_CD_SPCPRCU_CD = :2 AND K_CD_SIZE_TXT = :3 AND X_CD_PRPTN_FLG = :4 ", &amp;VL_SHCO_H_REC.CUST_ID.Value, &amp;VL_CM_B_WRK_REC.X_CD_SPCPRCU_CD.Value, &amp;VL_SHPN_B_REC.K_CD_SIZE_TXT.Value, &amp;VL_CM_B_WRK_REC.X_CD_PRPTN_FLG.Value, &amp;VLO_EXISTS_STR);</t>
  </si>
  <si>
    <t xml:space="preserve">                  /* Error MsgGet(10105, 68, "Meesage Not Found", &amp;VL_I_NBR);  */</t>
  </si>
  <si>
    <t xml:space="preserve">                  /*K_CD_SetError(&amp;VL_CM_B_WRK_REC.X_CD_SPCPRCU_CD, Page.X_CD_SHCO_BR_INP);</t>
  </si>
  <si>
    <t xml:space="preserve">                  K_CD_SetErrMsg(10105, 68, "");*/</t>
  </si>
  <si>
    <t xml:space="preserve">                  Exit;</t>
  </si>
  <si>
    <t>/*-----2009/04/09 NOS Y.Suzuki ADD-S-----------*/</t>
  </si>
  <si>
    <t>/*---2009/05/14 USE K.Inoue DEL S---*/</t>
  </si>
  <si>
    <t>rem &amp;VC_CNT_NBR = 0; /*商品引当入力画面においてﾃﾞﾘｰﾄする明細行をｶｳﾝﾄするため*/</t>
  </si>
  <si>
    <t>/*---2009/05/14 USE K.Inoue DEL E---*/</t>
  </si>
  <si>
    <t>/***************************</t>
  </si>
  <si>
    <t>顧客別数量換算機能制御</t>
  </si>
  <si>
    <t>***************************/</t>
  </si>
  <si>
    <t>X_CD_QuantCnv_Cntl();</t>
  </si>
  <si>
    <t>/*-----2009/04/09 NOS Y.Suzuki ADD-E-----------*/</t>
  </si>
  <si>
    <t>K_20170120P01_CD_01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</si>
</sst>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1" applyBorder="1"/>
    <xf numFmtId="49" fontId="0" fillId="0" borderId="0" xfId="0" applyNumberFormat="1"/>
    <xf numFmtId="49" fontId="4" fillId="0" borderId="0" xfId="0" applyNumberFormat="1" applyFont="1"/>
    <xf numFmtId="49" fontId="0" fillId="0" borderId="2" xfId="0" applyNumberFormat="1" applyBorder="1"/>
  </cellXfs>
  <cellStyles count="2">
    <cellStyle name="ハイパーリンク" xfId="1" builtinId="8"/>
    <cellStyle name="標準" xfId="0" builtinId="0"/>
  </cellStyles>
  <dxfs count="3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auto="1"/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tokshare03\its-share\ps\Project\FESTA\02&#20445;&#23432;&#36939;&#29992;\44_&#38283;&#30330;&#21463;&#20184;KPC\2016&#24180;09&#26376;&#12471;&#12473;&#12486;&#12512;&#21463;&#20184;&#31080;\20160907P01_CD_&#26481;&#12524;_&#21463;&#27880;&#30906;&#35469;&#21462;&#36796;&#12391;&#12461;&#12515;&#12531;&#12475;&#12523;&#12510;&#12540;&#12463;&#12364;D&#12398;&#34892;&#12434;&#21462;&#36796;&#23550;&#35937;&#22806;&#12392;&#12377;&#12427;&#12290;\" TargetMode="External"/><Relationship Id="rId13" Type="http://schemas.openxmlformats.org/officeDocument/2006/relationships/hyperlink" Target="file:///\\tokshare03\its-share\PS\Project\FESTA\02&#20445;&#23432;&#36939;&#29992;\44_&#38283;&#30330;&#21463;&#20184;KPC\2012&#24180;\2012&#24180;01&#26376;&#12471;&#12473;&#12486;&#12512;&#21463;&#20184;&#31080;\20120126P02_CD_&#21462;&#24341;&#21488;&#24115;&#29031;&#20250;&#12288;&#20998;&#32013;&#12398;&#38555;&#12289;&#24403;&#21021;&#32013;&#20837;&#20104;&#23450;&#26085;&#12398;&#19981;&#20855;&#21512;" TargetMode="External"/><Relationship Id="rId18" Type="http://schemas.openxmlformats.org/officeDocument/2006/relationships/hyperlink" Target="file:///\\tokshare03\its-share\ps\Project\FESTA\02&#20445;&#23432;&#36939;&#29992;\44_&#38283;&#30330;&#21463;&#20184;KPC\2013&#24180;03&#26376;&#12471;&#12473;&#12486;&#12512;&#21463;&#20184;&#31080;\20130306P04_CD_&#12381;&#12398;&#20182;&#29305;&#27530;&#21697;&#12398;&#22865;&#32004;&#21363;&#30452;&#36865;&#12391;&#30011;&#38754;&#32232;&#38598;&#12364;&#12391;&#12365;&#12394;&#12356;&#12487;&#12540;&#12479;&#12364;&#12354;&#12427;\" TargetMode="External"/><Relationship Id="rId26" Type="http://schemas.openxmlformats.org/officeDocument/2006/relationships/hyperlink" Target="file:///\\tokshare03\ITS-SHARE\PS\Project\FESTA\02&#20445;&#23432;&#36939;&#29992;\48_&#38283;&#30330;&#21463;&#20184;KGK\2017&#24180;01&#26376;&#12471;&#12473;&#12486;&#12512;&#21463;&#20184;&#31080;\20170105G01_GK_16&#22987;&#12414;&#12426;&#12398;&#12513;&#12514;&#65326;&#65327;&#12391;&#12497;&#12540;&#12484;&#12494;&#12540;&#12488;&#12364;&#20837;&#21147;&#12391;&#12365;&#12394;&#12356;&#19981;&#20855;&#21512;\" TargetMode="External"/><Relationship Id="rId3" Type="http://schemas.openxmlformats.org/officeDocument/2006/relationships/hyperlink" Target="file:///\\tokshare03\its-share\ps\Project\FESTA\02&#20445;&#23432;&#36939;&#29992;\44_&#38283;&#30330;&#21463;&#20184;KPC\2014&#24180;06&#26376;&#12471;&#12473;&#12486;&#12512;&#21463;&#20184;&#31080;\20140616P01_CD_&#29305;&#20385;&#20808;&#12510;&#12473;&#12479;&#12395;&#12394;&#12356;&#12487;&#12540;&#12479;&#12398;&#21463;&#20449;&#12395;&#12424;&#12427;&#12456;&#12521;&#12540;&#26908;&#30693;" TargetMode="External"/><Relationship Id="rId21" Type="http://schemas.openxmlformats.org/officeDocument/2006/relationships/hyperlink" Target="file:///\\tokshare03\its-share\ps\Project\FESTA\02&#20445;&#23432;&#36939;&#29992;\44_&#38283;&#30330;&#21463;&#20184;KPC\2016&#24180;11&#26376;&#12471;&#12473;&#12486;&#12512;&#21463;&#20184;&#31080;\20161108P01_CD_&#12487;&#12522;&#12496;&#12522;&#12540;&#32113;&#35336;%20&#30452;&#36865;&#12398;&#20181;&#20837;&#20516;&#24341;&#20516;&#22679;&#34892;&#12395;&#32013;&#20837;&#20808;&#21517;&#12434;&#35373;&#23450;&#12375;&#12383;&#12356;" TargetMode="External"/><Relationship Id="rId7" Type="http://schemas.openxmlformats.org/officeDocument/2006/relationships/hyperlink" Target="file:///\\tokshare03\its-share\ps\Project\FESTA\02&#20445;&#23432;&#36939;&#29992;\44_&#38283;&#30330;&#21463;&#20184;KPC\2015&#24180;05&#26376;&#12471;&#12473;&#12486;&#12512;&#21463;&#20184;&#31080;\20150508P04_S2_SS&#22312;&#24235;&#31227;&#21205;&#12456;&#12531;&#12488;&#12522;&#12398;&#35506;&#31246;&#28168;&#36605;&#27833;&#12501;&#12521;&#12464;&#21021;&#26399;&#20516;&#12398;&#22793;&#26356;\" TargetMode="External"/><Relationship Id="rId12" Type="http://schemas.openxmlformats.org/officeDocument/2006/relationships/hyperlink" Target="file:///\\tokshare03\its-share\ps\Project\FESTA\02&#20445;&#23432;&#36939;&#29992;\44_&#38283;&#30330;&#21463;&#20184;KPC\2015&#24180;02&#26376;&#12471;&#12473;&#12486;&#12512;&#21463;&#20184;&#31080;\20150227P03_AP_&#12381;&#12398;&#20182;&#32076;&#36027;&#25903;&#25173;&#12486;&#12531;&#12503;&#12524;&#12540;&#12488;&#27231;&#33021;&#12391;&#35531;&#27714;&#34892;1&#34892;&#30446;&#12398;&#30456;&#25163;&#20808;&#12364;&#12467;&#12500;&#12540;&#12373;&#12428;&#12394;&#12356;" TargetMode="External"/><Relationship Id="rId17" Type="http://schemas.openxmlformats.org/officeDocument/2006/relationships/hyperlink" Target="file:///\\tokshare03\its-share\PS\Project\FESTA\02&#20445;&#23432;&#36939;&#29992;\44_&#38283;&#30330;&#21463;&#20184;KPC\2011&#24180;\2011&#24180;02&#26376;&#12471;&#12473;&#12486;&#12512;&#21463;&#20184;&#31080;\20110223P24_FE_&#65393;&#65403;&#65419;&#65406;&#65399;&#65389;&#65432;&#65411;&#65384;&#12408;&#12398;&#20837;&#37329;&#26178;&#12398;&#20181;&#27096;&#35519;&#26619;" TargetMode="External"/><Relationship Id="rId25" Type="http://schemas.openxmlformats.org/officeDocument/2006/relationships/hyperlink" Target="file:///\\tokshare03\its-share\ps\Project\FESTA\02&#20445;&#23432;&#36939;&#29992;\41_&#38283;&#30330;&#21463;&#20184;&#31649;&#29702;\2016&#24180;09&#26376;&#12471;&#12473;&#12486;&#12512;&#21463;&#20184;&#31080;\20160915J02_CD_&#32076;&#30001;BU&#20596;&#12391;&#20661;&#21209;&#30906;&#23450;&#28168;&#12398;&#36023;&#26041;&#24335;&#20837;&#24235;&#30906;&#35469;&#12434;&#25391;&#12426;&#25147;&#12375;&#19981;&#21487;&#12392;&#12377;&#12427;\" TargetMode="External"/><Relationship Id="rId2" Type="http://schemas.openxmlformats.org/officeDocument/2006/relationships/hyperlink" Target="file:///\\tokshare03\its-share\PS\Project\FESTA\02&#20445;&#23432;&#36939;&#29992;\44_&#38283;&#30330;&#21463;&#20184;KPC\2012&#24180;\2012&#24180;05&#26376;&#12471;&#12473;&#12486;&#12512;&#21463;&#20184;&#31080;\20120502P01_CD_&#20516;&#24341;&#22679;&#35531;&#27714;&#26360;&#12398;&#25324;&#12426;&#26465;&#20214;&#22793;&#26356;" TargetMode="External"/><Relationship Id="rId16" Type="http://schemas.openxmlformats.org/officeDocument/2006/relationships/hyperlink" Target="file:///\\tokshare03\its-share\PS\Project\FESTA\02&#20445;&#23432;&#36939;&#29992;\44_&#38283;&#30330;&#21463;&#20184;KPC\2010&#24180;\2010&#24180;11&#26376;&#12471;&#12473;&#12486;&#12512;&#21463;&#20184;&#31080;\20101117P03_S2_SS%20POS&#20837;&#37329;&#12288;&#26085;&#35336;&#34920;&#26356;&#26032;&#12392;&#22770;&#25499;&#27531;&#39640;&#29031;&#20250;&#26410;&#26356;&#26032;" TargetMode="External"/><Relationship Id="rId20" Type="http://schemas.openxmlformats.org/officeDocument/2006/relationships/hyperlink" Target="file:///\\tokshare03\its-share\PS\Project\FESTA\02&#20445;&#23432;&#36939;&#29992;\44_&#38283;&#30330;&#21463;&#20184;KPC\2011&#24180;\2011&#24180;08&#26376;&#12471;&#12473;&#12486;&#12512;&#21463;&#20184;&#31080;\20110809P01_CD_&#35506;&#31246;&#28168;&#35388;&#26126;&#26360;&#12288;&#35388;&#26126;&#26360;&#30058;&#21495;&#12289;&#32013;&#20837;&#24180;&#26376;&#12364;&#12502;&#12521;&#12531;&#12463;" TargetMode="External"/><Relationship Id="rId29" Type="http://schemas.openxmlformats.org/officeDocument/2006/relationships/hyperlink" Target="file:///\\tokshare03\ITS-SHARE\PS\Project\FESTA\02&#20445;&#23432;&#36939;&#29992;\41_&#38283;&#30330;&#21463;&#20184;&#31649;&#29702;\2017&#24180;01&#26376;&#12471;&#12473;&#12486;&#12512;&#21463;&#20184;&#31080;\20170104J06_CD_&#37096;&#38272;&#12467;&#12540;&#12489;&#12398;&#20837;&#21147;&#27396;&#36861;&#21152;\" TargetMode="External"/><Relationship Id="rId1" Type="http://schemas.openxmlformats.org/officeDocument/2006/relationships/hyperlink" Target="file:///\\tokshare03\its-share\ps\Project\FESTA\02&#20445;&#23432;&#36939;&#29992;\44_&#38283;&#30330;&#21463;&#20184;KPC\2016&#24180;08&#26376;&#12471;&#12473;&#12486;&#12512;&#21463;&#20184;&#31080;\20160830P01_CD_&#21830;&#21697;&#25613;&#30410;&#34920;&#12392;&#22770;&#19978;&#29031;&#20250;&#12398;&#37329;&#38989;&#12364;&#19968;&#33268;&#12375;&#12394;&#12356;" TargetMode="External"/><Relationship Id="rId6" Type="http://schemas.openxmlformats.org/officeDocument/2006/relationships/hyperlink" Target="file:///\\tokshare03\its-share\ps\Project\FESTA\02&#20445;&#23432;&#36939;&#29992;\48_&#38283;&#30330;&#21463;&#20184;KGK\2016&#24180;01&#26376;&#12471;&#12473;&#12486;&#12512;&#21463;&#20184;&#31080;\20160108G02_GK_&#24180;&#26126;&#12369;&#24460;&#12398;&#12497;&#12540;&#12484;&#12494;&#12540;&#12488;&#12513;&#12514;&#65283;&#12398;&#25505;&#30058;&#20999;&#26367;\" TargetMode="External"/><Relationship Id="rId11" Type="http://schemas.openxmlformats.org/officeDocument/2006/relationships/hyperlink" Target="file:///\\tokshare03\its-share\ps\Project\FESTA\02&#20445;&#23432;&#36939;&#29992;\44_&#38283;&#30330;&#21463;&#20184;KPC\2015&#24180;06&#26376;&#12471;&#12473;&#12486;&#12512;&#21463;&#20184;&#31080;\20150604P01_S2_SS&#21830;&#21697;&#25613;&#30410;&#34920;&#12398;&#20181;&#20837;&#28040;&#36027;&#31246;&#38989;&#12392;SS&#20181;&#20837;&#21462;&#24341;&#12487;&#12540;&#12479;&#12398;&#28040;&#36027;&#31246;&#38989;&#12364;&#19968;&#33268;&#12375;&#12394;&#12356;\" TargetMode="External"/><Relationship Id="rId24" Type="http://schemas.openxmlformats.org/officeDocument/2006/relationships/hyperlink" Target="file:///\\tokshare03\its-share\PS\Project\FESTA\02&#20445;&#23432;&#36939;&#29992;\44_&#38283;&#30330;&#21463;&#20184;KPC\2011&#24180;\2011&#24180;10&#26376;&#12471;&#12473;&#12486;&#12512;&#21463;&#20184;&#31080;\20111019P08_CD_&#35576;&#25499;&#26126;&#32048;&#30906;&#35469;&#12304;&#20013;&#37096;&#25913;&#20462;1-5&#12305;" TargetMode="External"/><Relationship Id="rId5" Type="http://schemas.openxmlformats.org/officeDocument/2006/relationships/hyperlink" Target="file:///\\tokshare03\its-share\ps\Project\FESTA\02&#20445;&#23432;&#36939;&#29992;\48_&#38283;&#30330;&#21463;&#20184;KGK\2016&#24180;06&#26376;&#12471;&#12473;&#12486;&#12512;&#21463;&#20184;&#31080;\20160620G02_AR_&#38651;&#23376;&#35352;&#37682;&#20661;&#27177;&#12288;&#35698;&#28193;&#12398;&#20966;&#29702;&#12395;&#12388;&#12356;&#12390;" TargetMode="External"/><Relationship Id="rId15" Type="http://schemas.openxmlformats.org/officeDocument/2006/relationships/hyperlink" Target="file:///\\tokshare03\its-share\PS\Project\FESTA\02&#20445;&#23432;&#36939;&#29992;\44_&#38283;&#30330;&#21463;&#20184;KPC\2013&#24180;01&#26376;&#12471;&#12473;&#12486;&#12512;&#21463;&#20184;&#31080;\20130130P01_CD_&#36605;&#27833;&#31246;%20&#30476;&#21029;&#25903;&#25173;&#34920;&#12392;&#33258;&#24049;&#28040;&#36027;&#30003;&#21578;&#26360;&#12391;&#65405;&#65438;&#65434;" TargetMode="External"/><Relationship Id="rId23" Type="http://schemas.openxmlformats.org/officeDocument/2006/relationships/hyperlink" Target="file:///\\tokshare03\its-share\ps\Project\FESTA\02&#20445;&#23432;&#36939;&#29992;\44_&#38283;&#30330;&#21463;&#20184;KPC\2016&#24180;11&#26376;&#12471;&#12473;&#12486;&#12512;&#21463;&#20184;&#31080;\20161125P02_CD_&#35531;&#27714;&#26360;&#20986;&#21147;&#12527;&#12540;&#12491;&#12531;&#12464;&#20966;&#29702;&#12450;&#12505;&#12531;&#12489;&#23550;&#24540;" TargetMode="External"/><Relationship Id="rId28" Type="http://schemas.openxmlformats.org/officeDocument/2006/relationships/hyperlink" Target="file:///\\tokshare03\ITS-SHARE\PS\Project\FESTA\02&#20445;&#23432;&#36939;&#29992;\41_&#38283;&#30330;&#21463;&#20184;&#31649;&#29702;\2017&#24180;01&#26376;&#12471;&#12473;&#12486;&#12512;&#21463;&#20184;&#31080;\20170104J01_CD_&#20837;&#33655;&#20104;&#23450;ID&#12398;&#37096;&#20998;&#19968;&#33268;&#26908;&#32034;&#27231;&#33021;&#12398;&#36861;&#21152;\" TargetMode="External"/><Relationship Id="rId10" Type="http://schemas.openxmlformats.org/officeDocument/2006/relationships/hyperlink" Target="file:///\\tokshare03\its-share\PS\Project\FESTA\02&#20445;&#23432;&#36939;&#29992;\44_&#38283;&#30330;&#21463;&#20184;KPC\2011&#24180;\2011&#24180;10&#26376;&#12471;&#12473;&#12486;&#12512;&#21463;&#20184;&#31080;\20111031P08_CD_&#20986;&#33655;&#20104;&#23450;&#29031;&#20250;_&#20986;&#24235;&#30906;&#35469;&#65321;&#65316;&#12502;&#12521;&#12531;&#12463;&#65411;&#65438;&#65392;&#65408;&#38750;&#34920;&#31034;" TargetMode="External"/><Relationship Id="rId19" Type="http://schemas.openxmlformats.org/officeDocument/2006/relationships/hyperlink" Target="file:///\\tokshare03\its-share\ps\Project\FESTA\02&#20445;&#23432;&#36939;&#29992;\44_&#38283;&#30330;&#21463;&#20184;KPC\2016&#24180;11&#26376;&#12471;&#12473;&#12486;&#12512;&#21463;&#20184;&#31080;\20161110P01_CD_&#26481;&#12524;EDI%20&#21463;&#27880;&#30906;&#35469;&#21462;&#36796;&#12398;&#19981;&#20855;&#21512;&#23550;&#24540;\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file:///\\tokshare03\its-share\ps\Project\FESTA\02&#20445;&#23432;&#36939;&#29992;\41_&#38283;&#30330;&#21463;&#20184;&#31649;&#29702;\2014&#24180;03&#26376;&#12471;&#12473;&#12486;&#12512;&#21463;&#20184;&#31080;\20140303J02_AP_&#28040;&#36027;&#31246;&#21306;&#20998;&#12300;&#38750;&#35506;&#31246;&#12539;&#20813;&#31246;&#12301;&#12391;&#12354;&#12427;&#25903;&#25173;&#20253;&#31080;&#12395;&#23550;&#12375;&#28040;&#36027;&#31246;&#38989;&#12364;&#35336;&#31639;&#12373;&#12428;&#12427;(X0901)" TargetMode="External"/><Relationship Id="rId9" Type="http://schemas.openxmlformats.org/officeDocument/2006/relationships/hyperlink" Target="file:///\\tokshare03\its-share\ps\Project\FESTA\02&#20445;&#23432;&#36939;&#29992;\44_&#38283;&#30330;&#21463;&#20184;KPC\2014&#24180;07&#26376;&#12471;&#12473;&#12486;&#12512;&#21463;&#20184;&#31080;\20140701P01_CD_&#20986;&#24235;&#30906;&#35469;%20&#21462;&#24341;&#37329;&#38989;&#12398;&#35336;&#31639;&#12364;&#27491;&#12375;&#12367;&#34892;&#12431;&#12428;&#12394;&#12356;&#19981;&#20855;&#21512;&#65288;&#27178;&#23637;&#38283;&#65289;\" TargetMode="External"/><Relationship Id="rId14" Type="http://schemas.openxmlformats.org/officeDocument/2006/relationships/hyperlink" Target="file:///\\tokshare03\its-share\ps\Project\FESTA\02&#20445;&#23432;&#36939;&#29992;\44_&#38283;&#30330;&#21463;&#20184;KPC\2014&#24180;09&#26376;&#12471;&#12473;&#12486;&#12512;&#21463;&#20184;&#31080;\20140904P01_CD_&#35531;&#27714;&#26360;&#36861;&#35352;&#12391;&#20661;&#27177;&#12364;&#35336;&#19978;&#12373;&#12428;&#12394;&#12363;&#12387;&#12383;" TargetMode="External"/><Relationship Id="rId22" Type="http://schemas.openxmlformats.org/officeDocument/2006/relationships/hyperlink" Target="file:///\\tokshare03\its-share\ps\Project\FESTA\02&#20445;&#23432;&#36939;&#29992;\41_&#38283;&#30330;&#21463;&#20184;&#31649;&#29702;\2016&#24180;11&#26376;&#12471;&#12473;&#12486;&#12512;&#21463;&#20184;&#31080;\20161124J01_CD_EDI&#20986;&#33655;_&#35079;&#25968;&#22312;&#24235;&#22580;&#25152;&#12363;&#12425;&#24341;&#24403;&#12375;&#12383;&#20986;&#33655;&#20104;&#23450;&#12364;&#26356;&#26032;&#12391;&#12365;&#12394;&#12356;\" TargetMode="External"/><Relationship Id="rId27" Type="http://schemas.openxmlformats.org/officeDocument/2006/relationships/hyperlink" Target="file:///\\tokshare03\ITS-SHARE\PS\Project\FESTA\02&#20445;&#23432;&#36939;&#29992;\41_&#38283;&#30330;&#21463;&#20184;&#31649;&#29702;\2017&#24180;01&#26376;&#12471;&#12473;&#12486;&#12512;&#21463;&#20184;&#31080;\20170111J01_FE_&#22865;&#32004;&#21029;&#28858;&#26367;DTL&#29031;&#20250;&#12391;&#12510;&#12452;&#12490;&#12473;&#20516;&#12364;&#36196;&#23383;&#12391;&#34920;&#31034;&#12373;&#12428;&#12394;&#12356;" TargetMode="External"/><Relationship Id="rId30" Type="http://schemas.openxmlformats.org/officeDocument/2006/relationships/hyperlink" Target="file:///\\tokshare03\ITS-SHARE\PS\Project\FESTA\02&#20445;&#23432;&#36939;&#29992;\44_&#38283;&#30330;&#21463;&#20184;KPC\2017&#24180;01&#26376;&#12471;&#12473;&#12486;&#12512;&#21463;&#20184;&#31080;\20170120P01_CD_&#29305;&#27530;&#21697;%20&#22865;&#32004;&#21363;&#20986;&#33655;&#12289;&#21363;&#30452;&#36865;&#12395;&#29305;&#20385;&#20808;&#12467;&#12540;&#12489;&#12398;&#12456;&#12521;&#12540;&#12481;&#12455;&#12483;&#12463;&#36861;&#21152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I5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3.5" x14ac:dyDescent="0.15"/>
  <cols>
    <col min="1" max="1" width="4.25" bestFit="1" customWidth="1"/>
    <col min="2" max="2" width="14.375" bestFit="1" customWidth="1"/>
    <col min="3" max="3" width="33.375" style="4" bestFit="1" customWidth="1"/>
    <col min="4" max="4" width="18.625" style="4" bestFit="1" customWidth="1"/>
    <col min="5" max="5" width="58.75" style="4" customWidth="1"/>
    <col min="6" max="6" width="9.875" bestFit="1" customWidth="1"/>
    <col min="7" max="7" width="17.75" style="4" bestFit="1" customWidth="1"/>
    <col min="8" max="8" width="27.25" customWidth="1"/>
    <col min="9" max="9" width="22.625" customWidth="1"/>
  </cols>
  <sheetData>
    <row r="1" spans="1:8" s="8" customFormat="1" ht="28.5" customHeight="1" x14ac:dyDescent="0.15">
      <c r="A1" s="6" t="s">
        <v>10</v>
      </c>
      <c r="B1" s="6" t="s">
        <v>0</v>
      </c>
      <c r="C1" s="7" t="s">
        <v>8</v>
      </c>
      <c r="D1" s="7" t="s">
        <v>14</v>
      </c>
      <c r="E1" s="7" t="s">
        <v>3</v>
      </c>
      <c r="F1" s="6" t="s">
        <v>15</v>
      </c>
      <c r="G1" s="7" t="s">
        <v>40</v>
      </c>
      <c r="H1" s="6" t="s">
        <v>9</v>
      </c>
    </row>
    <row r="2" spans="1:8" ht="40.5" x14ac:dyDescent="0.15">
      <c r="A2" s="1">
        <f t="shared" ref="A2:A56" si="0">ROW()-1</f>
        <v>1</v>
      </c>
      <c r="B2" s="1" t="s">
        <v>42</v>
      </c>
      <c r="C2" s="2" t="s">
        <v>41</v>
      </c>
      <c r="D2" s="13" t="str">
        <f t="shared" ref="D2:D7" si="1">HYPERLINK("http://kgvmwork2e.kanematsu.co.jp:1080/redmine/issues/"&amp;MID($B2,2,LENB($B2)),IF(B2="","受付番号未入力","「"&amp;B2&amp;"」へのリンク"))</f>
        <v>「#26801」へのリンク</v>
      </c>
      <c r="E2" s="3" t="s">
        <v>93</v>
      </c>
      <c r="F2" s="1" t="s">
        <v>69</v>
      </c>
      <c r="G2" s="2"/>
      <c r="H2" s="1"/>
    </row>
    <row r="3" spans="1:8" ht="40.5" x14ac:dyDescent="0.15">
      <c r="A3" s="1">
        <f>ROW()-1</f>
        <v>2</v>
      </c>
      <c r="B3" s="1" t="s">
        <v>1</v>
      </c>
      <c r="C3" s="2" t="s">
        <v>27</v>
      </c>
      <c r="D3" s="13" t="str">
        <f t="shared" si="1"/>
        <v>「#8222」へのリンク</v>
      </c>
      <c r="E3" s="3" t="s">
        <v>94</v>
      </c>
      <c r="F3" s="10" t="s">
        <v>70</v>
      </c>
      <c r="G3" s="2" t="s">
        <v>75</v>
      </c>
      <c r="H3" s="1"/>
    </row>
    <row r="4" spans="1:8" ht="40.5" x14ac:dyDescent="0.15">
      <c r="A4" s="1">
        <f t="shared" si="0"/>
        <v>3</v>
      </c>
      <c r="B4" s="1" t="s">
        <v>2</v>
      </c>
      <c r="C4" s="2" t="s">
        <v>26</v>
      </c>
      <c r="D4" s="13" t="str">
        <f t="shared" si="1"/>
        <v>「#13820」へのリンク</v>
      </c>
      <c r="E4" s="3" t="s">
        <v>95</v>
      </c>
      <c r="F4" s="10" t="s">
        <v>70</v>
      </c>
      <c r="G4" s="2" t="s">
        <v>76</v>
      </c>
      <c r="H4" s="1"/>
    </row>
    <row r="5" spans="1:8" ht="40.5" x14ac:dyDescent="0.15">
      <c r="A5" s="1">
        <f t="shared" si="0"/>
        <v>4</v>
      </c>
      <c r="B5" s="1" t="s">
        <v>4</v>
      </c>
      <c r="C5" s="2" t="s">
        <v>28</v>
      </c>
      <c r="D5" s="13" t="str">
        <f t="shared" si="1"/>
        <v>「#12775」へのリンク</v>
      </c>
      <c r="E5" s="3" t="s">
        <v>96</v>
      </c>
      <c r="F5" s="10" t="s">
        <v>37</v>
      </c>
      <c r="G5" s="2"/>
      <c r="H5" s="1"/>
    </row>
    <row r="6" spans="1:8" ht="40.5" x14ac:dyDescent="0.15">
      <c r="A6" s="1">
        <f t="shared" si="0"/>
        <v>5</v>
      </c>
      <c r="B6" s="1" t="s">
        <v>5</v>
      </c>
      <c r="C6" s="2" t="s">
        <v>46</v>
      </c>
      <c r="D6" s="13" t="str">
        <f t="shared" si="1"/>
        <v>「#25937」へのリンク</v>
      </c>
      <c r="E6" s="3" t="s">
        <v>97</v>
      </c>
      <c r="F6" s="10" t="s">
        <v>70</v>
      </c>
      <c r="G6" s="2" t="s">
        <v>53</v>
      </c>
      <c r="H6" s="1"/>
    </row>
    <row r="7" spans="1:8" ht="40.5" x14ac:dyDescent="0.15">
      <c r="A7" s="1">
        <f t="shared" si="0"/>
        <v>6</v>
      </c>
      <c r="B7" s="1" t="s">
        <v>6</v>
      </c>
      <c r="C7" s="2" t="s">
        <v>23</v>
      </c>
      <c r="D7" s="13" t="str">
        <f t="shared" si="1"/>
        <v>「#23465」へのリンク</v>
      </c>
      <c r="E7" s="3" t="s">
        <v>98</v>
      </c>
      <c r="F7" s="10" t="s">
        <v>25</v>
      </c>
      <c r="G7" s="2" t="s">
        <v>74</v>
      </c>
      <c r="H7" s="1"/>
    </row>
    <row r="8" spans="1:8" x14ac:dyDescent="0.15">
      <c r="A8" s="1">
        <f t="shared" si="0"/>
        <v>7</v>
      </c>
      <c r="B8" s="1"/>
      <c r="C8" s="2"/>
      <c r="D8" s="13" t="str">
        <f>HYPERLINK("http://kgvmwork2e.kanematsu.co.jp:1080/redmine/issues/"&amp;MID($B8,2,LENB($B8)),IF(B8="","受付番号未入力","「"&amp;B8&amp;"」へのリンク"))</f>
        <v>受付番号未入力</v>
      </c>
      <c r="E8" s="2"/>
      <c r="F8" s="10"/>
      <c r="G8" s="2"/>
      <c r="H8" s="1"/>
    </row>
    <row r="9" spans="1:8" ht="40.5" x14ac:dyDescent="0.15">
      <c r="A9" s="1">
        <f t="shared" si="0"/>
        <v>8</v>
      </c>
      <c r="B9" s="1" t="s">
        <v>21</v>
      </c>
      <c r="C9" s="2" t="s">
        <v>22</v>
      </c>
      <c r="D9" s="13" t="str">
        <f t="shared" ref="D9:D56" si="2">HYPERLINK("http://kgvmwork2e.kanematsu.co.jp:1080/redmine/issues/"&amp;MID($B9,2,LENB($B9)),IF(B9="","受付番号未入力","「"&amp;B9&amp;"」へのリンク"))</f>
        <v>「#18769」へのリンク</v>
      </c>
      <c r="E9" s="3" t="s">
        <v>99</v>
      </c>
      <c r="F9" s="10" t="s">
        <v>70</v>
      </c>
      <c r="G9" s="2" t="s">
        <v>77</v>
      </c>
      <c r="H9" s="1"/>
    </row>
    <row r="10" spans="1:8" ht="40.5" x14ac:dyDescent="0.15">
      <c r="A10" s="1">
        <f t="shared" si="0"/>
        <v>9</v>
      </c>
      <c r="B10" s="9" t="s">
        <v>7</v>
      </c>
      <c r="C10" s="2" t="s">
        <v>11</v>
      </c>
      <c r="D10" s="13" t="str">
        <f t="shared" si="2"/>
        <v>「#26912」へのリンク</v>
      </c>
      <c r="E10" s="3" t="s">
        <v>100</v>
      </c>
      <c r="F10" s="10" t="s">
        <v>70</v>
      </c>
      <c r="G10" s="2" t="s">
        <v>55</v>
      </c>
      <c r="H10" s="1" t="s">
        <v>61</v>
      </c>
    </row>
    <row r="11" spans="1:8" ht="40.5" x14ac:dyDescent="0.15">
      <c r="A11" s="1">
        <f t="shared" si="0"/>
        <v>10</v>
      </c>
      <c r="B11" s="1" t="s">
        <v>12</v>
      </c>
      <c r="C11" s="2" t="s">
        <v>13</v>
      </c>
      <c r="D11" s="13" t="str">
        <f t="shared" si="2"/>
        <v>「#13954」へのリンク</v>
      </c>
      <c r="E11" s="3" t="s">
        <v>101</v>
      </c>
      <c r="F11" s="10" t="s">
        <v>70</v>
      </c>
      <c r="G11" s="2" t="s">
        <v>78</v>
      </c>
      <c r="H11" s="1"/>
    </row>
    <row r="12" spans="1:8" ht="40.5" x14ac:dyDescent="0.15">
      <c r="A12" s="1">
        <f t="shared" si="0"/>
        <v>11</v>
      </c>
      <c r="B12" s="1" t="s">
        <v>30</v>
      </c>
      <c r="C12" s="2" t="s">
        <v>29</v>
      </c>
      <c r="D12" s="13" t="str">
        <f t="shared" si="2"/>
        <v>「#6063」へのリンク</v>
      </c>
      <c r="E12" s="3" t="s">
        <v>102</v>
      </c>
      <c r="F12" s="10" t="s">
        <v>70</v>
      </c>
      <c r="G12" s="2" t="s">
        <v>79</v>
      </c>
      <c r="H12" s="1"/>
    </row>
    <row r="13" spans="1:8" ht="40.5" x14ac:dyDescent="0.15">
      <c r="A13" s="1">
        <f t="shared" si="0"/>
        <v>12</v>
      </c>
      <c r="B13" s="1" t="s">
        <v>31</v>
      </c>
      <c r="C13" s="2" t="s">
        <v>32</v>
      </c>
      <c r="D13" s="13" t="str">
        <f t="shared" si="2"/>
        <v>「#19183」へのリンク</v>
      </c>
      <c r="E13" s="3" t="s">
        <v>103</v>
      </c>
      <c r="F13" s="10" t="s">
        <v>70</v>
      </c>
      <c r="G13" s="2" t="s">
        <v>80</v>
      </c>
      <c r="H13" s="1" t="s">
        <v>81</v>
      </c>
    </row>
    <row r="14" spans="1:8" ht="40.5" x14ac:dyDescent="0.15">
      <c r="A14" s="1">
        <f t="shared" si="0"/>
        <v>13</v>
      </c>
      <c r="B14" s="1" t="s">
        <v>34</v>
      </c>
      <c r="C14" s="2" t="s">
        <v>35</v>
      </c>
      <c r="D14" s="13" t="str">
        <f t="shared" si="2"/>
        <v>「#17770」へのリンク</v>
      </c>
      <c r="E14" s="3" t="s">
        <v>104</v>
      </c>
      <c r="F14" s="10" t="s">
        <v>69</v>
      </c>
      <c r="G14" s="2"/>
      <c r="H14" s="1"/>
    </row>
    <row r="15" spans="1:8" ht="40.5" x14ac:dyDescent="0.15">
      <c r="A15" s="1">
        <f t="shared" si="0"/>
        <v>14</v>
      </c>
      <c r="B15" s="1" t="s">
        <v>33</v>
      </c>
      <c r="C15" s="2" t="s">
        <v>36</v>
      </c>
      <c r="D15" s="13" t="str">
        <f t="shared" si="2"/>
        <v>「#8188」へのリンク</v>
      </c>
      <c r="E15" s="3" t="s">
        <v>105</v>
      </c>
      <c r="F15" s="10" t="s">
        <v>70</v>
      </c>
      <c r="G15" s="2" t="s">
        <v>82</v>
      </c>
      <c r="H15" s="1"/>
    </row>
    <row r="16" spans="1:8" ht="40.5" x14ac:dyDescent="0.15">
      <c r="A16" s="1">
        <f t="shared" si="0"/>
        <v>15</v>
      </c>
      <c r="B16" s="1" t="s">
        <v>39</v>
      </c>
      <c r="C16" s="2" t="s">
        <v>38</v>
      </c>
      <c r="D16" s="13" t="str">
        <f t="shared" si="2"/>
        <v>「#14517」へのリンク</v>
      </c>
      <c r="E16" s="3" t="s">
        <v>106</v>
      </c>
      <c r="F16" s="10" t="s">
        <v>70</v>
      </c>
      <c r="G16" s="2" t="s">
        <v>54</v>
      </c>
      <c r="H16" s="1"/>
    </row>
    <row r="17" spans="1:9" ht="41.25" customHeight="1" x14ac:dyDescent="0.15">
      <c r="A17" s="1">
        <f t="shared" si="0"/>
        <v>16</v>
      </c>
      <c r="B17" s="1" t="s">
        <v>43</v>
      </c>
      <c r="C17" s="2" t="s">
        <v>44</v>
      </c>
      <c r="D17" s="13" t="str">
        <f t="shared" si="2"/>
        <v>「#8407」へのリンク</v>
      </c>
      <c r="E17" s="3" t="s">
        <v>107</v>
      </c>
      <c r="F17" s="10" t="s">
        <v>25</v>
      </c>
      <c r="G17" s="2"/>
      <c r="H17" s="1" t="s">
        <v>56</v>
      </c>
      <c r="I17" s="4" t="s">
        <v>45</v>
      </c>
    </row>
    <row r="18" spans="1:9" ht="40.5" x14ac:dyDescent="0.15">
      <c r="A18" s="1">
        <f t="shared" si="0"/>
        <v>17</v>
      </c>
      <c r="B18" s="1" t="s">
        <v>59</v>
      </c>
      <c r="C18" s="2" t="s">
        <v>48</v>
      </c>
      <c r="D18" s="13" t="str">
        <f t="shared" si="2"/>
        <v>「#8075」へのリンク</v>
      </c>
      <c r="E18" s="3" t="s">
        <v>108</v>
      </c>
      <c r="F18" s="10" t="s">
        <v>25</v>
      </c>
      <c r="G18" s="11" t="s">
        <v>47</v>
      </c>
      <c r="H18" s="1"/>
    </row>
    <row r="19" spans="1:9" ht="40.5" x14ac:dyDescent="0.15">
      <c r="A19" s="1">
        <f t="shared" si="0"/>
        <v>18</v>
      </c>
      <c r="B19" s="1" t="s">
        <v>49</v>
      </c>
      <c r="C19" s="2" t="s">
        <v>50</v>
      </c>
      <c r="D19" s="13" t="str">
        <f t="shared" si="2"/>
        <v>「#8101」へのリンク</v>
      </c>
      <c r="E19" s="3" t="s">
        <v>109</v>
      </c>
      <c r="F19" s="10" t="s">
        <v>25</v>
      </c>
      <c r="G19" s="11" t="s">
        <v>71</v>
      </c>
      <c r="H19" s="1"/>
    </row>
    <row r="20" spans="1:9" ht="40.5" x14ac:dyDescent="0.15">
      <c r="A20" s="1">
        <f t="shared" si="0"/>
        <v>19</v>
      </c>
      <c r="B20" s="1" t="s">
        <v>65</v>
      </c>
      <c r="C20" s="2" t="s">
        <v>51</v>
      </c>
      <c r="D20" s="13" t="str">
        <f t="shared" si="2"/>
        <v>「#9651」へのリンク</v>
      </c>
      <c r="E20" s="3" t="s">
        <v>110</v>
      </c>
      <c r="F20" s="10" t="s">
        <v>25</v>
      </c>
      <c r="G20" s="12" t="s">
        <v>52</v>
      </c>
      <c r="H20" s="1"/>
    </row>
    <row r="21" spans="1:9" ht="40.5" x14ac:dyDescent="0.15">
      <c r="A21" s="1">
        <f t="shared" si="0"/>
        <v>20</v>
      </c>
      <c r="B21" s="1" t="s">
        <v>60</v>
      </c>
      <c r="C21" s="2" t="s">
        <v>57</v>
      </c>
      <c r="D21" s="13" t="str">
        <f t="shared" si="2"/>
        <v>「#27741」へのリンク</v>
      </c>
      <c r="E21" s="3" t="s">
        <v>111</v>
      </c>
      <c r="F21" s="10" t="s">
        <v>25</v>
      </c>
      <c r="G21" s="2" t="s">
        <v>58</v>
      </c>
      <c r="H21" s="1"/>
    </row>
    <row r="22" spans="1:9" ht="40.5" x14ac:dyDescent="0.15">
      <c r="A22" s="1">
        <f t="shared" si="0"/>
        <v>21</v>
      </c>
      <c r="B22" s="1" t="s">
        <v>86</v>
      </c>
      <c r="C22" s="2" t="s">
        <v>62</v>
      </c>
      <c r="D22" s="13" t="str">
        <f t="shared" si="2"/>
        <v>「#8134」へのリンク</v>
      </c>
      <c r="E22" s="3" t="s">
        <v>112</v>
      </c>
      <c r="F22" s="10" t="s">
        <v>25</v>
      </c>
      <c r="G22" s="2" t="s">
        <v>63</v>
      </c>
      <c r="H22" s="1" t="s">
        <v>64</v>
      </c>
    </row>
    <row r="23" spans="1:9" ht="40.5" x14ac:dyDescent="0.15">
      <c r="A23" s="1">
        <f t="shared" si="0"/>
        <v>22</v>
      </c>
      <c r="B23" s="1" t="s">
        <v>83</v>
      </c>
      <c r="C23" s="2" t="s">
        <v>66</v>
      </c>
      <c r="D23" s="13" t="str">
        <f t="shared" si="2"/>
        <v>「#27691」へのリンク</v>
      </c>
      <c r="E23" s="3" t="s">
        <v>113</v>
      </c>
      <c r="F23" s="10" t="s">
        <v>25</v>
      </c>
      <c r="G23" s="2" t="s">
        <v>91</v>
      </c>
      <c r="H23" s="1"/>
    </row>
    <row r="24" spans="1:9" ht="40.5" x14ac:dyDescent="0.15">
      <c r="A24" s="1">
        <f t="shared" si="0"/>
        <v>23</v>
      </c>
      <c r="B24" s="1" t="s">
        <v>73</v>
      </c>
      <c r="C24" s="2" t="s">
        <v>67</v>
      </c>
      <c r="D24" s="13" t="str">
        <f t="shared" si="2"/>
        <v>「#27908」へのリンク</v>
      </c>
      <c r="E24" s="3" t="s">
        <v>114</v>
      </c>
      <c r="F24" s="10" t="s">
        <v>25</v>
      </c>
      <c r="G24" s="2" t="s">
        <v>72</v>
      </c>
      <c r="H24" s="1"/>
    </row>
    <row r="25" spans="1:9" ht="40.5" x14ac:dyDescent="0.15">
      <c r="A25" s="1">
        <f t="shared" si="0"/>
        <v>24</v>
      </c>
      <c r="B25" s="1" t="s">
        <v>84</v>
      </c>
      <c r="C25" s="2" t="s">
        <v>85</v>
      </c>
      <c r="D25" s="13" t="str">
        <f t="shared" si="2"/>
        <v>「#27926」へのリンク</v>
      </c>
      <c r="E25" s="3" t="s">
        <v>115</v>
      </c>
      <c r="F25" s="10" t="s">
        <v>25</v>
      </c>
      <c r="G25" s="2" t="s">
        <v>117</v>
      </c>
      <c r="H25" s="1"/>
    </row>
    <row r="26" spans="1:9" ht="40.5" x14ac:dyDescent="0.15">
      <c r="A26" s="10">
        <f t="shared" si="0"/>
        <v>25</v>
      </c>
      <c r="B26" s="10" t="s">
        <v>122</v>
      </c>
      <c r="C26" s="2" t="s">
        <v>87</v>
      </c>
      <c r="D26" s="13" t="str">
        <f t="shared" si="2"/>
        <v>「#8155」へのリンク</v>
      </c>
      <c r="E26" s="3" t="s">
        <v>116</v>
      </c>
      <c r="F26" s="10" t="s">
        <v>18</v>
      </c>
      <c r="G26" s="2" t="s">
        <v>123</v>
      </c>
      <c r="H26" s="10"/>
    </row>
    <row r="27" spans="1:9" ht="40.5" x14ac:dyDescent="0.15">
      <c r="A27" s="10">
        <f t="shared" si="0"/>
        <v>26</v>
      </c>
      <c r="B27" s="10" t="s">
        <v>88</v>
      </c>
      <c r="C27" s="2" t="s">
        <v>89</v>
      </c>
      <c r="D27" s="13" t="str">
        <f t="shared" si="2"/>
        <v>「#26985」へのリンク</v>
      </c>
      <c r="E27" s="3" t="s">
        <v>92</v>
      </c>
      <c r="F27" s="10" t="s">
        <v>18</v>
      </c>
      <c r="G27" s="2" t="s">
        <v>90</v>
      </c>
      <c r="H27" s="10"/>
    </row>
    <row r="28" spans="1:9" ht="40.5" x14ac:dyDescent="0.15">
      <c r="A28" s="10">
        <f t="shared" si="0"/>
        <v>27</v>
      </c>
      <c r="B28" s="10" t="s">
        <v>118</v>
      </c>
      <c r="C28" s="2" t="s">
        <v>120</v>
      </c>
      <c r="D28" s="13" t="str">
        <f t="shared" si="2"/>
        <v>「#28395」へのリンク</v>
      </c>
      <c r="E28" s="3" t="s">
        <v>119</v>
      </c>
      <c r="F28" s="10" t="s">
        <v>25</v>
      </c>
      <c r="G28" s="2" t="s">
        <v>121</v>
      </c>
      <c r="H28" s="10"/>
    </row>
    <row r="29" spans="1:9" ht="40.5" x14ac:dyDescent="0.15">
      <c r="A29" s="10">
        <f t="shared" si="0"/>
        <v>28</v>
      </c>
      <c r="B29" s="10" t="s">
        <v>124</v>
      </c>
      <c r="C29" s="2" t="s">
        <v>125</v>
      </c>
      <c r="D29" s="13" t="str">
        <f t="shared" si="2"/>
        <v>「#28442」へのリンク</v>
      </c>
      <c r="E29" s="3" t="s">
        <v>126</v>
      </c>
      <c r="F29" s="10" t="s">
        <v>19</v>
      </c>
      <c r="G29" s="2" t="s">
        <v>133</v>
      </c>
      <c r="H29" s="10"/>
    </row>
    <row r="30" spans="1:9" ht="40.5" x14ac:dyDescent="0.15">
      <c r="A30" s="10">
        <f t="shared" si="0"/>
        <v>29</v>
      </c>
      <c r="B30" s="10" t="s">
        <v>127</v>
      </c>
      <c r="C30" s="2" t="s">
        <v>128</v>
      </c>
      <c r="D30" s="13" t="str">
        <f t="shared" si="2"/>
        <v>「#28372」へのリンク</v>
      </c>
      <c r="E30" s="3" t="s">
        <v>129</v>
      </c>
      <c r="F30" s="10" t="s">
        <v>68</v>
      </c>
      <c r="G30" s="2" t="s">
        <v>136</v>
      </c>
      <c r="H30" s="10"/>
    </row>
    <row r="31" spans="1:9" ht="40.5" x14ac:dyDescent="0.15">
      <c r="A31" s="10">
        <f t="shared" si="0"/>
        <v>30</v>
      </c>
      <c r="B31" s="10" t="s">
        <v>130</v>
      </c>
      <c r="C31" s="2" t="s">
        <v>131</v>
      </c>
      <c r="D31" s="13" t="str">
        <f t="shared" si="2"/>
        <v>「#28377」へのリンク</v>
      </c>
      <c r="E31" s="3" t="s">
        <v>132</v>
      </c>
      <c r="F31" s="10"/>
      <c r="G31" s="2"/>
      <c r="H31" s="10"/>
    </row>
    <row r="32" spans="1:9" ht="40.5" x14ac:dyDescent="0.15">
      <c r="A32" s="10">
        <f t="shared" si="0"/>
        <v>31</v>
      </c>
      <c r="B32" s="10" t="s">
        <v>137</v>
      </c>
      <c r="C32" s="2" t="s">
        <v>135</v>
      </c>
      <c r="D32" s="13" t="str">
        <f t="shared" si="2"/>
        <v>「#28583」へのリンク</v>
      </c>
      <c r="E32" s="3" t="s">
        <v>134</v>
      </c>
      <c r="F32" s="10" t="s">
        <v>18</v>
      </c>
      <c r="G32" s="2" t="s">
        <v>262</v>
      </c>
      <c r="H32" s="10"/>
    </row>
    <row r="33" spans="1:8" x14ac:dyDescent="0.15">
      <c r="A33" s="10">
        <f t="shared" si="0"/>
        <v>32</v>
      </c>
      <c r="B33" s="10"/>
      <c r="C33" s="2"/>
      <c r="D33" s="13" t="str">
        <f t="shared" si="2"/>
        <v>受付番号未入力</v>
      </c>
      <c r="E33" s="3"/>
      <c r="F33" s="10"/>
      <c r="G33" s="2"/>
      <c r="H33" s="10"/>
    </row>
    <row r="34" spans="1:8" x14ac:dyDescent="0.15">
      <c r="A34" s="10">
        <f t="shared" si="0"/>
        <v>33</v>
      </c>
      <c r="B34" s="10"/>
      <c r="C34" s="2"/>
      <c r="D34" s="13" t="str">
        <f t="shared" si="2"/>
        <v>受付番号未入力</v>
      </c>
      <c r="E34" s="3"/>
      <c r="F34" s="10"/>
      <c r="G34" s="2"/>
      <c r="H34" s="10"/>
    </row>
    <row r="35" spans="1:8" x14ac:dyDescent="0.15">
      <c r="A35" s="10">
        <f t="shared" si="0"/>
        <v>34</v>
      </c>
      <c r="B35" s="10"/>
      <c r="C35" s="2"/>
      <c r="D35" s="13" t="str">
        <f t="shared" si="2"/>
        <v>受付番号未入力</v>
      </c>
      <c r="E35" s="3"/>
      <c r="F35" s="10"/>
      <c r="G35" s="2"/>
      <c r="H35" s="10"/>
    </row>
    <row r="36" spans="1:8" x14ac:dyDescent="0.15">
      <c r="A36" s="10">
        <f t="shared" si="0"/>
        <v>35</v>
      </c>
      <c r="B36" s="10"/>
      <c r="C36" s="2"/>
      <c r="D36" s="13" t="str">
        <f t="shared" ref="D36:D52" si="3">HYPERLINK("http://kgvmwork2e.kanematsu.co.jp:1080/redmine/issues/"&amp;MID($B36,2,LENB($B36)),IF(B36="","受付番号未入力","「"&amp;B36&amp;"」へのリンク"))</f>
        <v>受付番号未入力</v>
      </c>
      <c r="E36" s="3"/>
      <c r="F36" s="10"/>
      <c r="G36" s="2"/>
      <c r="H36" s="10"/>
    </row>
    <row r="37" spans="1:8" x14ac:dyDescent="0.15">
      <c r="A37" s="10">
        <f t="shared" si="0"/>
        <v>36</v>
      </c>
      <c r="B37" s="10"/>
      <c r="C37" s="2"/>
      <c r="D37" s="13" t="str">
        <f t="shared" si="3"/>
        <v>受付番号未入力</v>
      </c>
      <c r="E37" s="3"/>
      <c r="F37" s="10"/>
      <c r="G37" s="2"/>
      <c r="H37" s="10"/>
    </row>
    <row r="38" spans="1:8" x14ac:dyDescent="0.15">
      <c r="A38" s="10">
        <f t="shared" si="0"/>
        <v>37</v>
      </c>
      <c r="B38" s="10"/>
      <c r="C38" s="2"/>
      <c r="D38" s="13" t="str">
        <f t="shared" si="3"/>
        <v>受付番号未入力</v>
      </c>
      <c r="E38" s="3"/>
      <c r="F38" s="10"/>
      <c r="G38" s="2"/>
      <c r="H38" s="10"/>
    </row>
    <row r="39" spans="1:8" x14ac:dyDescent="0.15">
      <c r="A39" s="10">
        <f t="shared" si="0"/>
        <v>38</v>
      </c>
      <c r="B39" s="10"/>
      <c r="C39" s="2"/>
      <c r="D39" s="13" t="str">
        <f t="shared" si="3"/>
        <v>受付番号未入力</v>
      </c>
      <c r="E39" s="3"/>
      <c r="F39" s="10"/>
      <c r="G39" s="2"/>
      <c r="H39" s="10"/>
    </row>
    <row r="40" spans="1:8" x14ac:dyDescent="0.15">
      <c r="A40" s="10">
        <f t="shared" si="0"/>
        <v>39</v>
      </c>
      <c r="B40" s="10"/>
      <c r="C40" s="2"/>
      <c r="D40" s="13" t="str">
        <f t="shared" si="3"/>
        <v>受付番号未入力</v>
      </c>
      <c r="E40" s="3"/>
      <c r="F40" s="10"/>
      <c r="G40" s="2"/>
      <c r="H40" s="10"/>
    </row>
    <row r="41" spans="1:8" x14ac:dyDescent="0.15">
      <c r="A41" s="10">
        <f t="shared" si="0"/>
        <v>40</v>
      </c>
      <c r="B41" s="10"/>
      <c r="C41" s="2"/>
      <c r="D41" s="13" t="str">
        <f t="shared" si="3"/>
        <v>受付番号未入力</v>
      </c>
      <c r="E41" s="3"/>
      <c r="F41" s="10"/>
      <c r="G41" s="2"/>
      <c r="H41" s="10"/>
    </row>
    <row r="42" spans="1:8" x14ac:dyDescent="0.15">
      <c r="A42" s="10">
        <f t="shared" si="0"/>
        <v>41</v>
      </c>
      <c r="B42" s="10"/>
      <c r="C42" s="2"/>
      <c r="D42" s="13" t="str">
        <f t="shared" si="3"/>
        <v>受付番号未入力</v>
      </c>
      <c r="E42" s="3"/>
      <c r="F42" s="10"/>
      <c r="G42" s="2"/>
      <c r="H42" s="10"/>
    </row>
    <row r="43" spans="1:8" x14ac:dyDescent="0.15">
      <c r="A43" s="10">
        <f t="shared" si="0"/>
        <v>42</v>
      </c>
      <c r="B43" s="10"/>
      <c r="C43" s="2"/>
      <c r="D43" s="13" t="str">
        <f t="shared" si="3"/>
        <v>受付番号未入力</v>
      </c>
      <c r="E43" s="3"/>
      <c r="F43" s="10"/>
      <c r="G43" s="2"/>
      <c r="H43" s="10"/>
    </row>
    <row r="44" spans="1:8" x14ac:dyDescent="0.15">
      <c r="A44" s="10">
        <f t="shared" si="0"/>
        <v>43</v>
      </c>
      <c r="B44" s="10"/>
      <c r="C44" s="2"/>
      <c r="D44" s="13" t="str">
        <f t="shared" si="3"/>
        <v>受付番号未入力</v>
      </c>
      <c r="E44" s="3"/>
      <c r="F44" s="10"/>
      <c r="G44" s="2"/>
      <c r="H44" s="10"/>
    </row>
    <row r="45" spans="1:8" x14ac:dyDescent="0.15">
      <c r="A45" s="10">
        <f t="shared" si="0"/>
        <v>44</v>
      </c>
      <c r="B45" s="10"/>
      <c r="C45" s="2"/>
      <c r="D45" s="13" t="str">
        <f t="shared" si="3"/>
        <v>受付番号未入力</v>
      </c>
      <c r="E45" s="3"/>
      <c r="F45" s="10"/>
      <c r="G45" s="2"/>
      <c r="H45" s="10"/>
    </row>
    <row r="46" spans="1:8" x14ac:dyDescent="0.15">
      <c r="A46" s="10">
        <f t="shared" si="0"/>
        <v>45</v>
      </c>
      <c r="B46" s="10"/>
      <c r="C46" s="2"/>
      <c r="D46" s="13" t="str">
        <f t="shared" si="3"/>
        <v>受付番号未入力</v>
      </c>
      <c r="E46" s="3"/>
      <c r="F46" s="10"/>
      <c r="G46" s="2"/>
      <c r="H46" s="10"/>
    </row>
    <row r="47" spans="1:8" x14ac:dyDescent="0.15">
      <c r="A47" s="10">
        <f t="shared" si="0"/>
        <v>46</v>
      </c>
      <c r="B47" s="10"/>
      <c r="C47" s="2"/>
      <c r="D47" s="13" t="str">
        <f t="shared" si="3"/>
        <v>受付番号未入力</v>
      </c>
      <c r="E47" s="3"/>
      <c r="F47" s="10"/>
      <c r="G47" s="2"/>
      <c r="H47" s="10"/>
    </row>
    <row r="48" spans="1:8" x14ac:dyDescent="0.15">
      <c r="A48" s="10">
        <f t="shared" si="0"/>
        <v>47</v>
      </c>
      <c r="B48" s="10"/>
      <c r="C48" s="2"/>
      <c r="D48" s="13" t="str">
        <f t="shared" si="3"/>
        <v>受付番号未入力</v>
      </c>
      <c r="E48" s="3"/>
      <c r="F48" s="10"/>
      <c r="G48" s="2"/>
      <c r="H48" s="10"/>
    </row>
    <row r="49" spans="1:8" x14ac:dyDescent="0.15">
      <c r="A49" s="10">
        <f t="shared" si="0"/>
        <v>48</v>
      </c>
      <c r="B49" s="10"/>
      <c r="C49" s="2"/>
      <c r="D49" s="13" t="str">
        <f t="shared" si="3"/>
        <v>受付番号未入力</v>
      </c>
      <c r="E49" s="3"/>
      <c r="F49" s="10"/>
      <c r="G49" s="2"/>
      <c r="H49" s="10"/>
    </row>
    <row r="50" spans="1:8" x14ac:dyDescent="0.15">
      <c r="A50" s="10">
        <f t="shared" si="0"/>
        <v>49</v>
      </c>
      <c r="B50" s="10"/>
      <c r="C50" s="2"/>
      <c r="D50" s="13" t="str">
        <f t="shared" si="3"/>
        <v>受付番号未入力</v>
      </c>
      <c r="E50" s="3"/>
      <c r="F50" s="10"/>
      <c r="G50" s="2"/>
      <c r="H50" s="10"/>
    </row>
    <row r="51" spans="1:8" x14ac:dyDescent="0.15">
      <c r="A51" s="10">
        <f t="shared" si="0"/>
        <v>50</v>
      </c>
      <c r="B51" s="10"/>
      <c r="C51" s="2"/>
      <c r="D51" s="13" t="str">
        <f t="shared" si="3"/>
        <v>受付番号未入力</v>
      </c>
      <c r="E51" s="3"/>
      <c r="F51" s="10"/>
      <c r="G51" s="2"/>
      <c r="H51" s="10"/>
    </row>
    <row r="52" spans="1:8" x14ac:dyDescent="0.15">
      <c r="A52" s="10">
        <f t="shared" si="0"/>
        <v>51</v>
      </c>
      <c r="B52" s="10"/>
      <c r="C52" s="2"/>
      <c r="D52" s="13" t="str">
        <f t="shared" si="3"/>
        <v>受付番号未入力</v>
      </c>
      <c r="E52" s="3"/>
      <c r="F52" s="10"/>
      <c r="G52" s="2"/>
      <c r="H52" s="10"/>
    </row>
    <row r="53" spans="1:8" x14ac:dyDescent="0.15">
      <c r="A53" s="10">
        <f t="shared" si="0"/>
        <v>52</v>
      </c>
      <c r="B53" s="10"/>
      <c r="C53" s="2"/>
      <c r="D53" s="13" t="str">
        <f t="shared" si="2"/>
        <v>受付番号未入力</v>
      </c>
      <c r="E53" s="3"/>
      <c r="F53" s="10"/>
      <c r="G53" s="2"/>
      <c r="H53" s="10"/>
    </row>
    <row r="54" spans="1:8" x14ac:dyDescent="0.15">
      <c r="A54" s="10">
        <f t="shared" si="0"/>
        <v>53</v>
      </c>
      <c r="B54" s="10"/>
      <c r="C54" s="2"/>
      <c r="D54" s="13" t="str">
        <f t="shared" si="2"/>
        <v>受付番号未入力</v>
      </c>
      <c r="E54" s="3"/>
      <c r="F54" s="10"/>
      <c r="G54" s="2"/>
      <c r="H54" s="10"/>
    </row>
    <row r="55" spans="1:8" x14ac:dyDescent="0.15">
      <c r="A55" s="1">
        <f t="shared" si="0"/>
        <v>54</v>
      </c>
      <c r="B55" s="1"/>
      <c r="C55" s="2"/>
      <c r="D55" s="13" t="str">
        <f t="shared" si="2"/>
        <v>受付番号未入力</v>
      </c>
      <c r="E55" s="3"/>
      <c r="F55" s="10"/>
      <c r="G55" s="2"/>
      <c r="H55" s="1"/>
    </row>
    <row r="56" spans="1:8" x14ac:dyDescent="0.15">
      <c r="A56" s="1">
        <f t="shared" si="0"/>
        <v>55</v>
      </c>
      <c r="B56" s="1"/>
      <c r="C56" s="2"/>
      <c r="D56" s="13" t="str">
        <f t="shared" si="2"/>
        <v>受付番号未入力</v>
      </c>
      <c r="E56" s="3"/>
      <c r="F56" s="10"/>
      <c r="G56" s="2"/>
      <c r="H56" s="1"/>
    </row>
  </sheetData>
  <autoFilter ref="A1:H56">
    <filterColumn colId="5">
      <filters blank="1">
        <filter val="ﾏｲｸﾞﾚ依完"/>
        <filter val="確認中"/>
        <filter val="検資完了"/>
        <filter val="作業中"/>
        <filter val="単体完了"/>
        <filter val="調査のみ"/>
      </filters>
    </filterColumn>
  </autoFilter>
  <phoneticPr fontId="1"/>
  <conditionalFormatting sqref="A12:C12 H12:H18 E12:F18 E55:F56 H55:H56">
    <cfRule type="expression" dxfId="31" priority="35">
      <formula>$F12="終了"</formula>
    </cfRule>
  </conditionalFormatting>
  <conditionalFormatting sqref="A13:C18 A55:C56">
    <cfRule type="expression" dxfId="30" priority="34">
      <formula>$F13="終了"</formula>
    </cfRule>
  </conditionalFormatting>
  <conditionalFormatting sqref="G12">
    <cfRule type="expression" dxfId="29" priority="32">
      <formula>$F12="終了"</formula>
    </cfRule>
  </conditionalFormatting>
  <conditionalFormatting sqref="G13:G18 G55:G56">
    <cfRule type="expression" dxfId="28" priority="31">
      <formula>$F13="終了"</formula>
    </cfRule>
  </conditionalFormatting>
  <conditionalFormatting sqref="A3:H8 A55:C56 E55:H56 D2:D7 A9:C18 E9:H18 D9:D35 D53:D56">
    <cfRule type="expression" dxfId="27" priority="38">
      <formula>OR($F2="終了",$F2="調査のみ")</formula>
    </cfRule>
  </conditionalFormatting>
  <conditionalFormatting sqref="H19:H25 E19:F25">
    <cfRule type="expression" dxfId="26" priority="29">
      <formula>$F19="終了"</formula>
    </cfRule>
  </conditionalFormatting>
  <conditionalFormatting sqref="A19:C25">
    <cfRule type="expression" dxfId="25" priority="28">
      <formula>$F19="終了"</formula>
    </cfRule>
  </conditionalFormatting>
  <conditionalFormatting sqref="H2 E2:F2">
    <cfRule type="expression" dxfId="24" priority="25">
      <formula>$F2="終了"</formula>
    </cfRule>
  </conditionalFormatting>
  <conditionalFormatting sqref="G2">
    <cfRule type="expression" dxfId="23" priority="23">
      <formula>$F2="終了"</formula>
    </cfRule>
  </conditionalFormatting>
  <conditionalFormatting sqref="A57:H284 A55:C56 E55:H56 A2:H8 A9:C25 E9:H25 D9:D35 D53:D56">
    <cfRule type="expression" dxfId="22" priority="19">
      <formula>OR($F2="ﾏｲｸﾞﾚ依完")</formula>
    </cfRule>
    <cfRule type="expression" dxfId="21" priority="22">
      <formula>OR($F2="検資完了")</formula>
    </cfRule>
    <cfRule type="expression" dxfId="20" priority="26">
      <formula>OR($F2="終了",$F2="調査のみ")</formula>
    </cfRule>
  </conditionalFormatting>
  <conditionalFormatting sqref="F3:F25 F55:F56">
    <cfRule type="expression" dxfId="19" priority="21">
      <formula>$F3="終了"</formula>
    </cfRule>
  </conditionalFormatting>
  <conditionalFormatting sqref="F3:F25 F55:F56">
    <cfRule type="expression" dxfId="18" priority="20">
      <formula>$F3="終了"</formula>
    </cfRule>
  </conditionalFormatting>
  <conditionalFormatting sqref="H26:H35 E26:F35 E53:F54 H53:H54">
    <cfRule type="expression" dxfId="17" priority="18">
      <formula>$F26="終了"</formula>
    </cfRule>
  </conditionalFormatting>
  <conditionalFormatting sqref="A26:C35 A53:C54">
    <cfRule type="expression" dxfId="16" priority="17">
      <formula>$F26="終了"</formula>
    </cfRule>
  </conditionalFormatting>
  <conditionalFormatting sqref="A26:C35 E26:H35 E53:H54 A53:C54">
    <cfRule type="expression" dxfId="15" priority="12">
      <formula>OR($F26="ﾏｲｸﾞﾚ依完")</formula>
    </cfRule>
    <cfRule type="expression" dxfId="14" priority="15">
      <formula>OR($F26="検資完了")</formula>
    </cfRule>
    <cfRule type="expression" dxfId="13" priority="16">
      <formula>OR($F26="終了",$F26="調査のみ")</formula>
    </cfRule>
  </conditionalFormatting>
  <conditionalFormatting sqref="F26:F35 F53:F54">
    <cfRule type="expression" dxfId="12" priority="14">
      <formula>$F26="終了"</formula>
    </cfRule>
  </conditionalFormatting>
  <conditionalFormatting sqref="F26:F35 F53:F54">
    <cfRule type="expression" dxfId="11" priority="13">
      <formula>$F26="終了"</formula>
    </cfRule>
  </conditionalFormatting>
  <conditionalFormatting sqref="D36:D52">
    <cfRule type="expression" dxfId="10" priority="11">
      <formula>OR($F36="終了",$F36="調査のみ")</formula>
    </cfRule>
  </conditionalFormatting>
  <conditionalFormatting sqref="D36:D52">
    <cfRule type="expression" dxfId="9" priority="8">
      <formula>OR($F36="ﾏｲｸﾞﾚ依完")</formula>
    </cfRule>
    <cfRule type="expression" dxfId="8" priority="9">
      <formula>OR($F36="検資完了")</formula>
    </cfRule>
    <cfRule type="expression" dxfId="7" priority="10">
      <formula>OR($F36="終了",$F36="調査のみ")</formula>
    </cfRule>
  </conditionalFormatting>
  <conditionalFormatting sqref="H36:H52 E36:F52">
    <cfRule type="expression" dxfId="6" priority="7">
      <formula>$F36="終了"</formula>
    </cfRule>
  </conditionalFormatting>
  <conditionalFormatting sqref="A36:C52">
    <cfRule type="expression" dxfId="5" priority="6">
      <formula>$F36="終了"</formula>
    </cfRule>
  </conditionalFormatting>
  <conditionalFormatting sqref="A36:C52 E36:H52">
    <cfRule type="expression" dxfId="4" priority="1">
      <formula>OR($F36="ﾏｲｸﾞﾚ依完")</formula>
    </cfRule>
    <cfRule type="expression" dxfId="3" priority="4">
      <formula>OR($F36="検資完了")</formula>
    </cfRule>
    <cfRule type="expression" dxfId="2" priority="5">
      <formula>OR($F36="終了",$F36="調査のみ")</formula>
    </cfRule>
  </conditionalFormatting>
  <conditionalFormatting sqref="F36:F52">
    <cfRule type="expression" dxfId="1" priority="3">
      <formula>$F36="終了"</formula>
    </cfRule>
  </conditionalFormatting>
  <conditionalFormatting sqref="F36:F52">
    <cfRule type="expression" dxfId="0" priority="2">
      <formula>$F36="終了"</formula>
    </cfRule>
  </conditionalFormatting>
  <dataValidations count="1">
    <dataValidation type="list" allowBlank="1" showInputMessage="1" showErrorMessage="1" sqref="F2:F56">
      <formula1>STATUS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  <hyperlink ref="E32" r:id="rId30"/>
  </hyperlinks>
  <pageMargins left="0.7" right="0.7" top="0.75" bottom="0.75" header="0.3" footer="0.3"/>
  <pageSetup paperSize="9" orientation="portrait" verticalDpi="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"/>
  <sheetViews>
    <sheetView zoomScale="85" zoomScaleNormal="85" workbookViewId="0">
      <selection activeCell="C46" sqref="C46"/>
    </sheetView>
  </sheetViews>
  <sheetFormatPr defaultRowHeight="13.5" x14ac:dyDescent="0.15"/>
  <cols>
    <col min="1" max="1" width="4.25" bestFit="1" customWidth="1"/>
    <col min="2" max="2" width="9.625" customWidth="1"/>
  </cols>
  <sheetData>
    <row r="1" spans="1:2" x14ac:dyDescent="0.15">
      <c r="A1" s="5" t="s">
        <v>10</v>
      </c>
      <c r="B1" s="5" t="s">
        <v>15</v>
      </c>
    </row>
    <row r="2" spans="1:2" x14ac:dyDescent="0.15">
      <c r="A2" s="1">
        <f>ROW() -2</f>
        <v>0</v>
      </c>
      <c r="B2" s="1"/>
    </row>
    <row r="3" spans="1:2" x14ac:dyDescent="0.15">
      <c r="A3" s="1">
        <f t="shared" ref="A3:A11" si="0">ROW() -2</f>
        <v>1</v>
      </c>
      <c r="B3" s="1" t="s">
        <v>16</v>
      </c>
    </row>
    <row r="4" spans="1:2" x14ac:dyDescent="0.15">
      <c r="A4" s="1">
        <f t="shared" si="0"/>
        <v>2</v>
      </c>
      <c r="B4" s="1" t="s">
        <v>17</v>
      </c>
    </row>
    <row r="5" spans="1:2" x14ac:dyDescent="0.15">
      <c r="A5" s="1">
        <f t="shared" si="0"/>
        <v>3</v>
      </c>
      <c r="B5" s="1" t="s">
        <v>68</v>
      </c>
    </row>
    <row r="6" spans="1:2" x14ac:dyDescent="0.15">
      <c r="A6" s="1">
        <f t="shared" si="0"/>
        <v>4</v>
      </c>
      <c r="B6" s="1" t="s">
        <v>18</v>
      </c>
    </row>
    <row r="7" spans="1:2" x14ac:dyDescent="0.15">
      <c r="A7" s="1">
        <f t="shared" si="0"/>
        <v>5</v>
      </c>
      <c r="B7" s="1" t="s">
        <v>19</v>
      </c>
    </row>
    <row r="8" spans="1:2" x14ac:dyDescent="0.15">
      <c r="A8" s="1">
        <f t="shared" si="0"/>
        <v>6</v>
      </c>
      <c r="B8" s="1" t="s">
        <v>20</v>
      </c>
    </row>
    <row r="9" spans="1:2" x14ac:dyDescent="0.15">
      <c r="A9" s="1">
        <f t="shared" si="0"/>
        <v>7</v>
      </c>
      <c r="B9" s="1" t="s">
        <v>25</v>
      </c>
    </row>
    <row r="10" spans="1:2" x14ac:dyDescent="0.15">
      <c r="A10" s="1">
        <f t="shared" si="0"/>
        <v>8</v>
      </c>
      <c r="B10" s="1" t="s">
        <v>24</v>
      </c>
    </row>
    <row r="11" spans="1:2" x14ac:dyDescent="0.15">
      <c r="A11" s="1">
        <f t="shared" si="0"/>
        <v>9</v>
      </c>
      <c r="B11" s="1" t="s">
        <v>37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"/>
  <sheetViews>
    <sheetView zoomScale="85" zoomScaleNormal="85" workbookViewId="0">
      <selection activeCell="S25" sqref="S25"/>
    </sheetView>
  </sheetViews>
  <sheetFormatPr defaultColWidth="2.625" defaultRowHeight="13.5" x14ac:dyDescent="0.15"/>
  <cols>
    <col min="1" max="2" width="2.625" style="14"/>
    <col min="3" max="3" width="2.625" style="16"/>
    <col min="4" max="16384" width="2.625" style="14"/>
  </cols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211"/>
  <sheetViews>
    <sheetView zoomScale="70" zoomScaleNormal="70" workbookViewId="0">
      <selection activeCell="C217" sqref="C217"/>
    </sheetView>
  </sheetViews>
  <sheetFormatPr defaultColWidth="2.625" defaultRowHeight="13.5" x14ac:dyDescent="0.15"/>
  <cols>
    <col min="1" max="2" width="2.625" style="14"/>
    <col min="3" max="3" width="2.625" style="16"/>
    <col min="4" max="16384" width="2.625" style="14"/>
  </cols>
  <sheetData>
    <row r="2" spans="1:3" x14ac:dyDescent="0.15">
      <c r="A2" s="15" t="s">
        <v>146</v>
      </c>
    </row>
    <row r="3" spans="1:3" x14ac:dyDescent="0.15">
      <c r="A3" s="15" t="s">
        <v>147</v>
      </c>
    </row>
    <row r="4" spans="1:3" x14ac:dyDescent="0.15">
      <c r="C4" s="16" t="s">
        <v>138</v>
      </c>
    </row>
    <row r="5" spans="1:3" x14ac:dyDescent="0.15">
      <c r="C5" s="16" t="s">
        <v>139</v>
      </c>
    </row>
    <row r="6" spans="1:3" x14ac:dyDescent="0.15">
      <c r="C6" s="16" t="s">
        <v>140</v>
      </c>
    </row>
    <row r="7" spans="1:3" x14ac:dyDescent="0.15">
      <c r="C7" s="16" t="s">
        <v>141</v>
      </c>
    </row>
    <row r="8" spans="1:3" x14ac:dyDescent="0.15">
      <c r="C8" s="16" t="s">
        <v>142</v>
      </c>
    </row>
    <row r="9" spans="1:3" x14ac:dyDescent="0.15">
      <c r="C9" s="16" t="s">
        <v>143</v>
      </c>
    </row>
    <row r="11" spans="1:3" x14ac:dyDescent="0.15">
      <c r="C11" s="16" t="s">
        <v>144</v>
      </c>
    </row>
    <row r="12" spans="1:3" x14ac:dyDescent="0.15">
      <c r="C12" s="16" t="s">
        <v>145</v>
      </c>
    </row>
    <row r="13" spans="1:3" x14ac:dyDescent="0.15">
      <c r="C13" s="16" t="s">
        <v>146</v>
      </c>
    </row>
    <row r="14" spans="1:3" x14ac:dyDescent="0.15">
      <c r="C14" s="16" t="s">
        <v>147</v>
      </c>
    </row>
    <row r="15" spans="1:3" x14ac:dyDescent="0.15">
      <c r="C15" s="16" t="s">
        <v>148</v>
      </c>
    </row>
    <row r="16" spans="1:3" x14ac:dyDescent="0.15">
      <c r="C16" s="16" t="s">
        <v>149</v>
      </c>
    </row>
    <row r="17" spans="3:3" x14ac:dyDescent="0.15">
      <c r="C17" s="16" t="s">
        <v>150</v>
      </c>
    </row>
    <row r="18" spans="3:3" x14ac:dyDescent="0.15">
      <c r="C18" s="16" t="s">
        <v>151</v>
      </c>
    </row>
    <row r="19" spans="3:3" x14ac:dyDescent="0.15">
      <c r="C19" s="16" t="s">
        <v>152</v>
      </c>
    </row>
    <row r="20" spans="3:3" x14ac:dyDescent="0.15">
      <c r="C20" s="16" t="s">
        <v>153</v>
      </c>
    </row>
    <row r="21" spans="3:3" x14ac:dyDescent="0.15">
      <c r="C21" s="16" t="s">
        <v>154</v>
      </c>
    </row>
    <row r="23" spans="3:3" x14ac:dyDescent="0.15">
      <c r="C23" s="16" t="s">
        <v>155</v>
      </c>
    </row>
    <row r="24" spans="3:3" x14ac:dyDescent="0.15">
      <c r="C24" s="16" t="s">
        <v>156</v>
      </c>
    </row>
    <row r="25" spans="3:3" x14ac:dyDescent="0.15">
      <c r="C25" s="16" t="s">
        <v>157</v>
      </c>
    </row>
    <row r="27" spans="3:3" x14ac:dyDescent="0.15">
      <c r="C27" s="16" t="s">
        <v>158</v>
      </c>
    </row>
    <row r="29" spans="3:3" x14ac:dyDescent="0.15">
      <c r="C29" s="16" t="s">
        <v>159</v>
      </c>
    </row>
    <row r="31" spans="3:3" x14ac:dyDescent="0.15">
      <c r="C31" s="16" t="s">
        <v>160</v>
      </c>
    </row>
    <row r="32" spans="3:3" x14ac:dyDescent="0.15">
      <c r="C32" s="16" t="s">
        <v>161</v>
      </c>
    </row>
    <row r="33" spans="3:3" x14ac:dyDescent="0.15">
      <c r="C33" s="16" t="s">
        <v>162</v>
      </c>
    </row>
    <row r="34" spans="3:3" x14ac:dyDescent="0.15">
      <c r="C34" s="16" t="s">
        <v>163</v>
      </c>
    </row>
    <row r="35" spans="3:3" x14ac:dyDescent="0.15">
      <c r="C35" s="16" t="s">
        <v>164</v>
      </c>
    </row>
    <row r="36" spans="3:3" x14ac:dyDescent="0.15">
      <c r="C36" s="16" t="s">
        <v>165</v>
      </c>
    </row>
    <row r="37" spans="3:3" x14ac:dyDescent="0.15">
      <c r="C37" s="16" t="s">
        <v>166</v>
      </c>
    </row>
    <row r="38" spans="3:3" x14ac:dyDescent="0.15">
      <c r="C38" s="16" t="s">
        <v>167</v>
      </c>
    </row>
    <row r="39" spans="3:3" x14ac:dyDescent="0.15">
      <c r="C39" s="16" t="s">
        <v>168</v>
      </c>
    </row>
    <row r="40" spans="3:3" x14ac:dyDescent="0.15">
      <c r="C40" s="16" t="s">
        <v>169</v>
      </c>
    </row>
    <row r="41" spans="3:3" x14ac:dyDescent="0.15">
      <c r="C41" s="16" t="s">
        <v>170</v>
      </c>
    </row>
    <row r="42" spans="3:3" x14ac:dyDescent="0.15">
      <c r="C42" s="16" t="s">
        <v>171</v>
      </c>
    </row>
    <row r="43" spans="3:3" x14ac:dyDescent="0.15">
      <c r="C43" s="16" t="s">
        <v>172</v>
      </c>
    </row>
    <row r="44" spans="3:3" x14ac:dyDescent="0.15">
      <c r="C44" s="16" t="s">
        <v>173</v>
      </c>
    </row>
    <row r="45" spans="3:3" x14ac:dyDescent="0.15">
      <c r="C45" s="16" t="s">
        <v>174</v>
      </c>
    </row>
    <row r="46" spans="3:3" x14ac:dyDescent="0.15">
      <c r="C46" s="16" t="s">
        <v>175</v>
      </c>
    </row>
    <row r="47" spans="3:3" x14ac:dyDescent="0.15">
      <c r="C47" s="16" t="s">
        <v>176</v>
      </c>
    </row>
    <row r="48" spans="3:3" x14ac:dyDescent="0.15">
      <c r="C48" s="16" t="s">
        <v>177</v>
      </c>
    </row>
    <row r="49" spans="3:3" x14ac:dyDescent="0.15">
      <c r="C49" s="16" t="s">
        <v>178</v>
      </c>
    </row>
    <row r="50" spans="3:3" x14ac:dyDescent="0.15">
      <c r="C50" s="16" t="s">
        <v>179</v>
      </c>
    </row>
    <row r="51" spans="3:3" x14ac:dyDescent="0.15">
      <c r="C51" s="16" t="s">
        <v>180</v>
      </c>
    </row>
    <row r="52" spans="3:3" x14ac:dyDescent="0.15">
      <c r="C52" s="16" t="s">
        <v>181</v>
      </c>
    </row>
    <row r="53" spans="3:3" x14ac:dyDescent="0.15">
      <c r="C53" s="16" t="s">
        <v>182</v>
      </c>
    </row>
    <row r="54" spans="3:3" x14ac:dyDescent="0.15">
      <c r="C54" s="16" t="s">
        <v>183</v>
      </c>
    </row>
    <row r="55" spans="3:3" x14ac:dyDescent="0.15">
      <c r="C55" s="16" t="s">
        <v>184</v>
      </c>
    </row>
    <row r="56" spans="3:3" x14ac:dyDescent="0.15">
      <c r="C56" s="16" t="s">
        <v>185</v>
      </c>
    </row>
    <row r="57" spans="3:3" x14ac:dyDescent="0.15">
      <c r="C57" s="16" t="s">
        <v>186</v>
      </c>
    </row>
    <row r="58" spans="3:3" x14ac:dyDescent="0.15">
      <c r="C58" s="16" t="s">
        <v>166</v>
      </c>
    </row>
    <row r="59" spans="3:3" x14ac:dyDescent="0.15">
      <c r="C59" s="16" t="s">
        <v>187</v>
      </c>
    </row>
    <row r="60" spans="3:3" x14ac:dyDescent="0.15">
      <c r="C60" s="16" t="s">
        <v>188</v>
      </c>
    </row>
    <row r="61" spans="3:3" x14ac:dyDescent="0.15">
      <c r="C61" s="16" t="s">
        <v>189</v>
      </c>
    </row>
    <row r="62" spans="3:3" x14ac:dyDescent="0.15">
      <c r="C62" s="16" t="s">
        <v>162</v>
      </c>
    </row>
    <row r="63" spans="3:3" x14ac:dyDescent="0.15">
      <c r="C63" s="16" t="s">
        <v>190</v>
      </c>
    </row>
    <row r="74" spans="1:3" x14ac:dyDescent="0.15">
      <c r="A74" s="15" t="s">
        <v>191</v>
      </c>
    </row>
    <row r="75" spans="1:3" x14ac:dyDescent="0.15">
      <c r="A75" s="15" t="s">
        <v>147</v>
      </c>
    </row>
    <row r="76" spans="1:3" x14ac:dyDescent="0.15">
      <c r="C76" s="16" t="s">
        <v>144</v>
      </c>
    </row>
    <row r="77" spans="1:3" x14ac:dyDescent="0.15">
      <c r="C77" s="16" t="s">
        <v>145</v>
      </c>
    </row>
    <row r="78" spans="1:3" x14ac:dyDescent="0.15">
      <c r="C78" s="16" t="s">
        <v>191</v>
      </c>
    </row>
    <row r="79" spans="1:3" x14ac:dyDescent="0.15">
      <c r="C79" s="16" t="s">
        <v>147</v>
      </c>
    </row>
    <row r="80" spans="1:3" x14ac:dyDescent="0.15">
      <c r="C80" s="16" t="s">
        <v>192</v>
      </c>
    </row>
    <row r="81" spans="3:3" x14ac:dyDescent="0.15">
      <c r="C81" s="16" t="s">
        <v>193</v>
      </c>
    </row>
    <row r="82" spans="3:3" x14ac:dyDescent="0.15">
      <c r="C82" s="16" t="s">
        <v>194</v>
      </c>
    </row>
    <row r="83" spans="3:3" x14ac:dyDescent="0.15">
      <c r="C83" s="16" t="s">
        <v>195</v>
      </c>
    </row>
    <row r="84" spans="3:3" x14ac:dyDescent="0.15">
      <c r="C84" s="16" t="s">
        <v>196</v>
      </c>
    </row>
    <row r="85" spans="3:3" x14ac:dyDescent="0.15">
      <c r="C85" s="16" t="s">
        <v>197</v>
      </c>
    </row>
    <row r="86" spans="3:3" x14ac:dyDescent="0.15">
      <c r="C86" s="16" t="s">
        <v>152</v>
      </c>
    </row>
    <row r="87" spans="3:3" x14ac:dyDescent="0.15">
      <c r="C87" s="16" t="s">
        <v>153</v>
      </c>
    </row>
    <row r="88" spans="3:3" x14ac:dyDescent="0.15">
      <c r="C88" s="16" t="s">
        <v>198</v>
      </c>
    </row>
    <row r="90" spans="3:3" x14ac:dyDescent="0.15">
      <c r="C90" s="16" t="s">
        <v>199</v>
      </c>
    </row>
    <row r="91" spans="3:3" x14ac:dyDescent="0.15">
      <c r="C91" s="16" t="s">
        <v>200</v>
      </c>
    </row>
    <row r="92" spans="3:3" x14ac:dyDescent="0.15">
      <c r="C92" s="16" t="s">
        <v>140</v>
      </c>
    </row>
    <row r="93" spans="3:3" x14ac:dyDescent="0.15">
      <c r="C93" s="16" t="s">
        <v>141</v>
      </c>
    </row>
    <row r="94" spans="3:3" x14ac:dyDescent="0.15">
      <c r="C94" s="16" t="s">
        <v>142</v>
      </c>
    </row>
    <row r="95" spans="3:3" x14ac:dyDescent="0.15">
      <c r="C95" s="16" t="s">
        <v>143</v>
      </c>
    </row>
    <row r="96" spans="3:3" x14ac:dyDescent="0.15">
      <c r="C96" s="16" t="s">
        <v>201</v>
      </c>
    </row>
    <row r="97" spans="3:3" x14ac:dyDescent="0.15">
      <c r="C97" s="16" t="s">
        <v>202</v>
      </c>
    </row>
    <row r="99" spans="3:3" x14ac:dyDescent="0.15">
      <c r="C99" s="16" t="s">
        <v>203</v>
      </c>
    </row>
    <row r="100" spans="3:3" x14ac:dyDescent="0.15">
      <c r="C100" s="16" t="s">
        <v>204</v>
      </c>
    </row>
    <row r="101" spans="3:3" x14ac:dyDescent="0.15">
      <c r="C101" s="16" t="s">
        <v>205</v>
      </c>
    </row>
    <row r="102" spans="3:3" x14ac:dyDescent="0.15">
      <c r="C102" s="16" t="s">
        <v>206</v>
      </c>
    </row>
    <row r="105" spans="3:3" x14ac:dyDescent="0.15">
      <c r="C105" s="16" t="s">
        <v>207</v>
      </c>
    </row>
    <row r="106" spans="3:3" x14ac:dyDescent="0.15">
      <c r="C106" s="16" t="s">
        <v>208</v>
      </c>
    </row>
    <row r="108" spans="3:3" x14ac:dyDescent="0.15">
      <c r="C108" s="16" t="s">
        <v>155</v>
      </c>
    </row>
    <row r="109" spans="3:3" x14ac:dyDescent="0.15">
      <c r="C109" s="16" t="s">
        <v>156</v>
      </c>
    </row>
    <row r="110" spans="3:3" x14ac:dyDescent="0.15">
      <c r="C110" s="16" t="s">
        <v>157</v>
      </c>
    </row>
    <row r="112" spans="3:3" x14ac:dyDescent="0.15">
      <c r="C112" s="16" t="s">
        <v>209</v>
      </c>
    </row>
    <row r="114" spans="3:3" x14ac:dyDescent="0.15">
      <c r="C114" s="16" t="s">
        <v>210</v>
      </c>
    </row>
    <row r="115" spans="3:3" x14ac:dyDescent="0.15">
      <c r="C115" s="16" t="s">
        <v>211</v>
      </c>
    </row>
    <row r="116" spans="3:3" x14ac:dyDescent="0.15">
      <c r="C116" s="16" t="s">
        <v>212</v>
      </c>
    </row>
    <row r="117" spans="3:3" x14ac:dyDescent="0.15">
      <c r="C117" s="16" t="s">
        <v>213</v>
      </c>
    </row>
    <row r="118" spans="3:3" x14ac:dyDescent="0.15">
      <c r="C118" s="16" t="s">
        <v>214</v>
      </c>
    </row>
    <row r="119" spans="3:3" x14ac:dyDescent="0.15">
      <c r="C119" s="16" t="s">
        <v>215</v>
      </c>
    </row>
    <row r="120" spans="3:3" x14ac:dyDescent="0.15">
      <c r="C120" s="16" t="s">
        <v>216</v>
      </c>
    </row>
    <row r="121" spans="3:3" x14ac:dyDescent="0.15">
      <c r="C121" s="16" t="s">
        <v>217</v>
      </c>
    </row>
    <row r="124" spans="3:3" x14ac:dyDescent="0.15">
      <c r="C124" s="16" t="s">
        <v>218</v>
      </c>
    </row>
    <row r="128" spans="3:3" x14ac:dyDescent="0.15">
      <c r="C128" s="16" t="s">
        <v>219</v>
      </c>
    </row>
    <row r="129" spans="3:3" x14ac:dyDescent="0.15">
      <c r="C129" s="16" t="s">
        <v>220</v>
      </c>
    </row>
    <row r="131" spans="3:3" x14ac:dyDescent="0.15">
      <c r="C131" s="16" t="s">
        <v>221</v>
      </c>
    </row>
    <row r="132" spans="3:3" x14ac:dyDescent="0.15">
      <c r="C132" s="16" t="s">
        <v>222</v>
      </c>
    </row>
    <row r="133" spans="3:3" x14ac:dyDescent="0.15">
      <c r="C133" s="16" t="s">
        <v>162</v>
      </c>
    </row>
    <row r="134" spans="3:3" x14ac:dyDescent="0.15">
      <c r="C134" s="16" t="s">
        <v>162</v>
      </c>
    </row>
    <row r="135" spans="3:3" x14ac:dyDescent="0.15">
      <c r="C135" s="16" t="s">
        <v>223</v>
      </c>
    </row>
    <row r="136" spans="3:3" x14ac:dyDescent="0.15">
      <c r="C136" s="16" t="s">
        <v>224</v>
      </c>
    </row>
    <row r="137" spans="3:3" x14ac:dyDescent="0.15">
      <c r="C137" s="16" t="s">
        <v>225</v>
      </c>
    </row>
    <row r="138" spans="3:3" x14ac:dyDescent="0.15">
      <c r="C138" s="16" t="s">
        <v>226</v>
      </c>
    </row>
    <row r="139" spans="3:3" x14ac:dyDescent="0.15">
      <c r="C139" s="16" t="s">
        <v>227</v>
      </c>
    </row>
    <row r="140" spans="3:3" x14ac:dyDescent="0.15">
      <c r="C140" s="16" t="s">
        <v>228</v>
      </c>
    </row>
    <row r="141" spans="3:3" x14ac:dyDescent="0.15">
      <c r="C141" s="16" t="s">
        <v>162</v>
      </c>
    </row>
    <row r="142" spans="3:3" x14ac:dyDescent="0.15">
      <c r="C142" s="16" t="s">
        <v>229</v>
      </c>
    </row>
    <row r="143" spans="3:3" x14ac:dyDescent="0.15">
      <c r="C143" s="16" t="s">
        <v>230</v>
      </c>
    </row>
    <row r="144" spans="3:3" x14ac:dyDescent="0.15">
      <c r="C144" s="16" t="s">
        <v>231</v>
      </c>
    </row>
    <row r="145" spans="3:3" x14ac:dyDescent="0.15">
      <c r="C145" s="16" t="s">
        <v>232</v>
      </c>
    </row>
    <row r="146" spans="3:3" x14ac:dyDescent="0.15">
      <c r="C146" s="16" t="s">
        <v>233</v>
      </c>
    </row>
    <row r="147" spans="3:3" x14ac:dyDescent="0.15">
      <c r="C147" s="16" t="s">
        <v>234</v>
      </c>
    </row>
    <row r="148" spans="3:3" x14ac:dyDescent="0.15">
      <c r="C148" s="16" t="s">
        <v>234</v>
      </c>
    </row>
    <row r="149" spans="3:3" x14ac:dyDescent="0.15">
      <c r="C149" s="16" t="s">
        <v>235</v>
      </c>
    </row>
    <row r="150" spans="3:3" x14ac:dyDescent="0.15">
      <c r="C150" s="16" t="s">
        <v>236</v>
      </c>
    </row>
    <row r="151" spans="3:3" x14ac:dyDescent="0.15">
      <c r="C151" s="16" t="s">
        <v>237</v>
      </c>
    </row>
    <row r="152" spans="3:3" x14ac:dyDescent="0.15">
      <c r="C152" s="16" t="s">
        <v>238</v>
      </c>
    </row>
    <row r="153" spans="3:3" x14ac:dyDescent="0.15">
      <c r="C153" s="16" t="s">
        <v>166</v>
      </c>
    </row>
    <row r="154" spans="3:3" x14ac:dyDescent="0.15">
      <c r="C154" s="16" t="s">
        <v>239</v>
      </c>
    </row>
    <row r="155" spans="3:3" x14ac:dyDescent="0.15">
      <c r="C155" s="16" t="s">
        <v>240</v>
      </c>
    </row>
    <row r="156" spans="3:3" x14ac:dyDescent="0.15">
      <c r="C156" s="16" t="s">
        <v>241</v>
      </c>
    </row>
    <row r="157" spans="3:3" x14ac:dyDescent="0.15">
      <c r="C157" s="16" t="s">
        <v>242</v>
      </c>
    </row>
    <row r="158" spans="3:3" x14ac:dyDescent="0.15">
      <c r="C158" s="16" t="s">
        <v>243</v>
      </c>
    </row>
    <row r="159" spans="3:3" x14ac:dyDescent="0.15">
      <c r="C159" s="16" t="s">
        <v>244</v>
      </c>
    </row>
    <row r="160" spans="3:3" x14ac:dyDescent="0.15">
      <c r="C160" s="16" t="s">
        <v>240</v>
      </c>
    </row>
    <row r="161" spans="3:3" x14ac:dyDescent="0.15">
      <c r="C161" s="16" t="s">
        <v>245</v>
      </c>
    </row>
    <row r="162" spans="3:3" x14ac:dyDescent="0.15">
      <c r="C162" s="16" t="s">
        <v>166</v>
      </c>
    </row>
    <row r="163" spans="3:3" x14ac:dyDescent="0.15">
      <c r="C163" s="16" t="s">
        <v>187</v>
      </c>
    </row>
    <row r="164" spans="3:3" x14ac:dyDescent="0.15">
      <c r="C164" s="16" t="s">
        <v>234</v>
      </c>
    </row>
    <row r="165" spans="3:3" x14ac:dyDescent="0.15">
      <c r="C165" s="16" t="s">
        <v>234</v>
      </c>
    </row>
    <row r="166" spans="3:3" x14ac:dyDescent="0.15">
      <c r="C166" s="16" t="s">
        <v>234</v>
      </c>
    </row>
    <row r="167" spans="3:3" x14ac:dyDescent="0.15">
      <c r="C167" s="16" t="s">
        <v>188</v>
      </c>
    </row>
    <row r="168" spans="3:3" x14ac:dyDescent="0.15">
      <c r="C168" s="16" t="s">
        <v>162</v>
      </c>
    </row>
    <row r="169" spans="3:3" x14ac:dyDescent="0.15">
      <c r="C169" s="16" t="s">
        <v>163</v>
      </c>
    </row>
    <row r="170" spans="3:3" x14ac:dyDescent="0.15">
      <c r="C170" s="16" t="s">
        <v>164</v>
      </c>
    </row>
    <row r="171" spans="3:3" x14ac:dyDescent="0.15">
      <c r="C171" s="16" t="s">
        <v>246</v>
      </c>
    </row>
    <row r="172" spans="3:3" x14ac:dyDescent="0.15">
      <c r="C172" s="16" t="s">
        <v>166</v>
      </c>
    </row>
    <row r="173" spans="3:3" x14ac:dyDescent="0.15">
      <c r="C173" s="16" t="s">
        <v>167</v>
      </c>
    </row>
    <row r="174" spans="3:3" x14ac:dyDescent="0.15">
      <c r="C174" s="16" t="s">
        <v>168</v>
      </c>
    </row>
    <row r="175" spans="3:3" x14ac:dyDescent="0.15">
      <c r="C175" s="16" t="s">
        <v>169</v>
      </c>
    </row>
    <row r="176" spans="3:3" x14ac:dyDescent="0.15">
      <c r="C176" s="16" t="s">
        <v>170</v>
      </c>
    </row>
    <row r="177" spans="3:3" x14ac:dyDescent="0.15">
      <c r="C177" s="16" t="s">
        <v>171</v>
      </c>
    </row>
    <row r="178" spans="3:3" x14ac:dyDescent="0.15">
      <c r="C178" s="16" t="s">
        <v>172</v>
      </c>
    </row>
    <row r="179" spans="3:3" x14ac:dyDescent="0.15">
      <c r="C179" s="16" t="s">
        <v>173</v>
      </c>
    </row>
    <row r="180" spans="3:3" x14ac:dyDescent="0.15">
      <c r="C180" s="16" t="s">
        <v>174</v>
      </c>
    </row>
    <row r="181" spans="3:3" x14ac:dyDescent="0.15">
      <c r="C181" s="16" t="s">
        <v>247</v>
      </c>
    </row>
    <row r="182" spans="3:3" x14ac:dyDescent="0.15">
      <c r="C182" s="16" t="s">
        <v>176</v>
      </c>
    </row>
    <row r="183" spans="3:3" x14ac:dyDescent="0.15">
      <c r="C183" s="16" t="s">
        <v>248</v>
      </c>
    </row>
    <row r="184" spans="3:3" x14ac:dyDescent="0.15">
      <c r="C184" s="16" t="s">
        <v>178</v>
      </c>
    </row>
    <row r="185" spans="3:3" x14ac:dyDescent="0.15">
      <c r="C185" s="16" t="s">
        <v>249</v>
      </c>
    </row>
    <row r="186" spans="3:3" x14ac:dyDescent="0.15">
      <c r="C186" s="16" t="s">
        <v>180</v>
      </c>
    </row>
    <row r="187" spans="3:3" x14ac:dyDescent="0.15">
      <c r="C187" s="16" t="s">
        <v>250</v>
      </c>
    </row>
    <row r="188" spans="3:3" x14ac:dyDescent="0.15">
      <c r="C188" s="16" t="s">
        <v>251</v>
      </c>
    </row>
    <row r="189" spans="3:3" x14ac:dyDescent="0.15">
      <c r="C189" s="16" t="s">
        <v>252</v>
      </c>
    </row>
    <row r="190" spans="3:3" x14ac:dyDescent="0.15">
      <c r="C190" s="16" t="s">
        <v>184</v>
      </c>
    </row>
    <row r="191" spans="3:3" x14ac:dyDescent="0.15">
      <c r="C191" s="16" t="s">
        <v>185</v>
      </c>
    </row>
    <row r="192" spans="3:3" x14ac:dyDescent="0.15">
      <c r="C192" s="16" t="s">
        <v>186</v>
      </c>
    </row>
    <row r="193" spans="3:3" x14ac:dyDescent="0.15">
      <c r="C193" s="16" t="s">
        <v>166</v>
      </c>
    </row>
    <row r="194" spans="3:3" x14ac:dyDescent="0.15">
      <c r="C194" s="16" t="s">
        <v>187</v>
      </c>
    </row>
    <row r="195" spans="3:3" x14ac:dyDescent="0.15">
      <c r="C195" s="16" t="s">
        <v>188</v>
      </c>
    </row>
    <row r="196" spans="3:3" x14ac:dyDescent="0.15">
      <c r="C196" s="16" t="s">
        <v>189</v>
      </c>
    </row>
    <row r="197" spans="3:3" x14ac:dyDescent="0.15">
      <c r="C197" s="16" t="s">
        <v>162</v>
      </c>
    </row>
    <row r="198" spans="3:3" x14ac:dyDescent="0.15">
      <c r="C198" s="16" t="s">
        <v>190</v>
      </c>
    </row>
    <row r="202" spans="3:3" x14ac:dyDescent="0.15">
      <c r="C202" s="16" t="s">
        <v>253</v>
      </c>
    </row>
    <row r="203" spans="3:3" x14ac:dyDescent="0.15">
      <c r="C203" s="16" t="s">
        <v>254</v>
      </c>
    </row>
    <row r="204" spans="3:3" x14ac:dyDescent="0.15">
      <c r="C204" s="16" t="s">
        <v>255</v>
      </c>
    </row>
    <row r="205" spans="3:3" x14ac:dyDescent="0.15">
      <c r="C205" s="16" t="s">
        <v>256</v>
      </c>
    </row>
    <row r="206" spans="3:3" x14ac:dyDescent="0.15">
      <c r="C206" s="16" t="s">
        <v>257</v>
      </c>
    </row>
    <row r="207" spans="3:3" x14ac:dyDescent="0.15">
      <c r="C207" s="16" t="s">
        <v>258</v>
      </c>
    </row>
    <row r="208" spans="3:3" x14ac:dyDescent="0.15">
      <c r="C208" s="16" t="s">
        <v>259</v>
      </c>
    </row>
    <row r="209" spans="3:3" x14ac:dyDescent="0.15">
      <c r="C209" s="16" t="s">
        <v>260</v>
      </c>
    </row>
    <row r="211" spans="3:3" x14ac:dyDescent="0.15">
      <c r="C211" s="16" t="s">
        <v>261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作業リスト</vt:lpstr>
      <vt:lpstr>STATUS</vt:lpstr>
      <vt:lpstr>srcBK_XXXXX</vt:lpstr>
      <vt:lpstr>#28583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2017-01-27T00:15:51Z</dcterms:modified>
</cp:coreProperties>
</file>