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64699_gmit_ie/Documents/MACHINE LEARNING AND STATISTICS/Machine-learning-and-statistics--Assessment-2020/"/>
    </mc:Choice>
  </mc:AlternateContent>
  <xr:revisionPtr revIDLastSave="197" documentId="8_{F5845113-BDF8-4635-9353-8442EBB1A007}" xr6:coauthVersionLast="45" xr6:coauthVersionMax="45" xr10:uidLastSave="{052A813F-B07F-4C48-A6EF-87D1EBAC58A0}"/>
  <bookViews>
    <workbookView xWindow="28680" yWindow="-120" windowWidth="29040" windowHeight="15840" xr2:uid="{00000000-000D-0000-FFFF-FFFF00000000}"/>
  </bookViews>
  <sheets>
    <sheet name="Example 1" sheetId="5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B4" i="5"/>
  <c r="C4" i="5" s="1"/>
  <c r="B5" i="5"/>
  <c r="C5" i="5" s="1"/>
  <c r="B6" i="5"/>
  <c r="B7" i="5"/>
  <c r="B8" i="5"/>
  <c r="C8" i="5" s="1"/>
  <c r="B9" i="5"/>
  <c r="B10" i="5"/>
  <c r="B11" i="5"/>
  <c r="B12" i="5"/>
  <c r="C12" i="5" s="1"/>
  <c r="B13" i="5"/>
  <c r="C13" i="5" s="1"/>
  <c r="B14" i="5"/>
  <c r="B15" i="5"/>
  <c r="B16" i="5"/>
  <c r="B17" i="5"/>
  <c r="C17" i="5" s="1"/>
  <c r="B3" i="5"/>
  <c r="C3" i="5" s="1"/>
  <c r="F16" i="5"/>
  <c r="C16" i="5"/>
  <c r="F15" i="5"/>
  <c r="C15" i="5"/>
  <c r="C14" i="5"/>
  <c r="C11" i="5"/>
  <c r="C10" i="5"/>
  <c r="C9" i="5"/>
  <c r="C7" i="5"/>
  <c r="C6" i="5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" i="2"/>
  <c r="C3" i="2" s="1"/>
  <c r="F16" i="2"/>
  <c r="F15" i="2"/>
  <c r="G15" i="5"/>
  <c r="G16" i="5"/>
  <c r="G16" i="2"/>
  <c r="G15" i="2"/>
  <c r="F3" i="5" l="1"/>
  <c r="E3" i="5"/>
  <c r="G3" i="5" s="1"/>
  <c r="D3" i="2"/>
  <c r="F3" i="2" s="1"/>
  <c r="E3" i="2"/>
  <c r="G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Ezekiel Onaloye</author>
  </authors>
  <commentList>
    <comment ref="B2" authorId="0" shapeId="0" xr:uid="{2347D9BB-4A21-44E0-ADCD-D72940D1B94C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X minus the average of dataset(Age). </t>
        </r>
      </text>
    </comment>
    <comment ref="C2" authorId="0" shapeId="0" xr:uid="{21130571-7AD9-453B-A6F7-30EABE23CC2B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Calculate square of each value.</t>
        </r>
      </text>
    </comment>
    <comment ref="D2" authorId="0" shapeId="0" xr:uid="{67962559-5608-450C-A4B6-E78E03A2A057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Total of square numbers divided by N - 1. N is the total number of sample. </t>
        </r>
      </text>
    </comment>
    <comment ref="E2" authorId="0" shapeId="0" xr:uid="{102FDCF6-DC8F-48D6-8428-01099DFD2344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Total of square numbers divided by N - 1. N is the total number of sample.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Ezekiel Onaloye</author>
  </authors>
  <commentList>
    <comment ref="B2" authorId="0" shapeId="0" xr:uid="{0DBDF383-36BC-4F46-B8D0-A57BEF688C10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X minus the average of dataset(Age). </t>
        </r>
      </text>
    </comment>
    <comment ref="C2" authorId="0" shapeId="0" xr:uid="{D6DD8412-EEAF-4343-89FA-0BBE317DA2F8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Calculate square of each value.</t>
        </r>
      </text>
    </comment>
    <comment ref="D2" authorId="0" shapeId="0" xr:uid="{E918773E-D407-482F-B558-2B5E5F98DE29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Total of square numbers divided by N - 1. N is the total number of sample. </t>
        </r>
      </text>
    </comment>
    <comment ref="E2" authorId="0" shapeId="0" xr:uid="{6153EC8B-D52B-4203-A7A9-2C8E38D83DBC}">
      <text>
        <r>
          <rPr>
            <b/>
            <sz val="9"/>
            <color indexed="81"/>
            <rFont val="Tahoma"/>
            <charset val="1"/>
          </rPr>
          <t>Ezekiel Onaloye:</t>
        </r>
        <r>
          <rPr>
            <sz val="9"/>
            <color indexed="81"/>
            <rFont val="Tahoma"/>
            <charset val="1"/>
          </rPr>
          <t xml:space="preserve">
Total of square numbers divided by N - 1. N is the total number of sample. </t>
        </r>
      </text>
    </comment>
  </commentList>
</comments>
</file>

<file path=xl/sharedStrings.xml><?xml version="1.0" encoding="utf-8"?>
<sst xmlns="http://schemas.openxmlformats.org/spreadsheetml/2006/main" count="50" uniqueCount="20">
  <si>
    <t>Age</t>
  </si>
  <si>
    <t>Standard Deviation (Sample)</t>
  </si>
  <si>
    <t>Standard Deviation (Population)</t>
  </si>
  <si>
    <t xml:space="preserve">1. If you have data of whole population </t>
  </si>
  <si>
    <t>STDEV.P</t>
  </si>
  <si>
    <t>3. If you have small sample data or do not want to extrapolate even for large data</t>
  </si>
  <si>
    <t>STDEV.S</t>
  </si>
  <si>
    <t>2. If you have sufficiently large sample data and want to extrapolate the SD to whole population</t>
  </si>
  <si>
    <t>Basic rules</t>
  </si>
  <si>
    <t>Bessel's correction for SD of sample</t>
  </si>
  <si>
    <r>
      <rPr>
        <sz val="14"/>
        <color theme="1"/>
        <rFont val="Symbol"/>
        <family val="1"/>
        <charset val="2"/>
      </rPr>
      <t>C-</t>
    </r>
    <r>
      <rPr>
        <sz val="14"/>
        <color theme="1"/>
        <rFont val="MS Reference Sans Serif"/>
        <family val="2"/>
      </rPr>
      <t></t>
    </r>
  </si>
  <si>
    <r>
      <rPr>
        <sz val="14"/>
        <color theme="1"/>
        <rFont val="Symbol"/>
        <family val="1"/>
        <charset val="2"/>
      </rPr>
      <t>(C-</t>
    </r>
    <r>
      <rPr>
        <sz val="14"/>
        <color theme="1"/>
        <rFont val="MS Reference Sans Serif"/>
        <family val="2"/>
      </rPr>
      <t></t>
    </r>
    <r>
      <rPr>
        <sz val="14"/>
        <color theme="1"/>
        <rFont val="Calibri"/>
        <family val="1"/>
        <charset val="2"/>
      </rPr>
      <t>)</t>
    </r>
    <r>
      <rPr>
        <vertAlign val="superscript"/>
        <sz val="14"/>
        <color theme="1"/>
        <rFont val="Calibri"/>
        <family val="2"/>
      </rPr>
      <t>2</t>
    </r>
  </si>
  <si>
    <r>
      <rPr>
        <sz val="14"/>
        <color theme="1"/>
        <rFont val="Symbol"/>
        <family val="1"/>
        <charset val="2"/>
      </rPr>
      <t>S(C-</t>
    </r>
    <r>
      <rPr>
        <sz val="14"/>
        <color theme="1"/>
        <rFont val="MS Reference Sans Serif"/>
        <family val="2"/>
      </rPr>
      <t></t>
    </r>
    <r>
      <rPr>
        <sz val="14"/>
        <color theme="1"/>
        <rFont val="Calibri"/>
        <family val="1"/>
        <charset val="2"/>
      </rPr>
      <t>)</t>
    </r>
    <r>
      <rPr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/N-1</t>
    </r>
  </si>
  <si>
    <r>
      <rPr>
        <sz val="14"/>
        <color theme="1"/>
        <rFont val="Calibri"/>
        <family val="2"/>
        <scheme val="minor"/>
      </rPr>
      <t>SQRT</t>
    </r>
    <r>
      <rPr>
        <sz val="14"/>
        <color theme="1"/>
        <rFont val="Symbol"/>
        <family val="1"/>
        <charset val="2"/>
      </rPr>
      <t>(S(C-</t>
    </r>
    <r>
      <rPr>
        <sz val="14"/>
        <color theme="1"/>
        <rFont val="MS Reference Sans Serif"/>
        <family val="2"/>
      </rPr>
      <t></t>
    </r>
    <r>
      <rPr>
        <sz val="14"/>
        <color theme="1"/>
        <rFont val="Calibri"/>
        <family val="1"/>
        <charset val="2"/>
      </rPr>
      <t>)</t>
    </r>
    <r>
      <rPr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/N-1)</t>
    </r>
  </si>
  <si>
    <r>
      <rPr>
        <sz val="14"/>
        <color theme="1"/>
        <rFont val="Symbol"/>
        <family val="1"/>
        <charset val="2"/>
      </rPr>
      <t>S(C-</t>
    </r>
    <r>
      <rPr>
        <sz val="14"/>
        <color theme="1"/>
        <rFont val="MS Reference Sans Serif"/>
        <family val="2"/>
      </rPr>
      <t></t>
    </r>
    <r>
      <rPr>
        <sz val="14"/>
        <color theme="1"/>
        <rFont val="Calibri"/>
        <family val="1"/>
        <charset val="2"/>
      </rPr>
      <t>)</t>
    </r>
    <r>
      <rPr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/N</t>
    </r>
  </si>
  <si>
    <r>
      <t>SQRT</t>
    </r>
    <r>
      <rPr>
        <sz val="14"/>
        <color theme="1"/>
        <rFont val="Symbol"/>
        <family val="1"/>
        <charset val="2"/>
      </rPr>
      <t>(S(C-</t>
    </r>
    <r>
      <rPr>
        <sz val="14"/>
        <color theme="1"/>
        <rFont val="MS Reference Sans Serif"/>
        <family val="2"/>
      </rPr>
      <t></t>
    </r>
    <r>
      <rPr>
        <sz val="14"/>
        <color theme="1"/>
        <rFont val="Calibri"/>
        <family val="1"/>
        <charset val="2"/>
      </rPr>
      <t>)</t>
    </r>
    <r>
      <rPr>
        <vertAlign val="superscript"/>
        <sz val="14"/>
        <color theme="1"/>
        <rFont val="Calibri"/>
        <family val="2"/>
      </rPr>
      <t>2</t>
    </r>
    <r>
      <rPr>
        <sz val="14"/>
        <color theme="1"/>
        <rFont val="Calibri"/>
        <family val="2"/>
      </rPr>
      <t>/N)</t>
    </r>
  </si>
  <si>
    <t>Data</t>
  </si>
  <si>
    <t xml:space="preserve">Data - Mean </t>
  </si>
  <si>
    <t xml:space="preserve">Sample SD </t>
  </si>
  <si>
    <t xml:space="preserve">Population 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</si>
</sst>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1"/>
      <charset val="2"/>
    </font>
    <font>
      <sz val="14"/>
      <color theme="1"/>
      <name val="Symbol"/>
      <family val="1"/>
      <charset val="2"/>
    </font>
    <font>
      <sz val="14"/>
      <color theme="1"/>
      <name val="MS Reference Sans Serif"/>
      <family val="2"/>
    </font>
    <font>
      <vertAlign val="superscript"/>
      <sz val="14"/>
      <color theme="1"/>
      <name val="Calibri"/>
      <family val="2"/>
    </font>
    <font>
      <sz val="14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1" fillId="3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ont="1"/>
    <xf numFmtId="2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19</xdr:row>
      <xdr:rowOff>130175</xdr:rowOff>
    </xdr:from>
    <xdr:to>
      <xdr:col>4</xdr:col>
      <xdr:colOff>2458141</xdr:colOff>
      <xdr:row>25</xdr:row>
      <xdr:rowOff>59083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99FAF-9C50-4A5E-8F9D-4FE1E3BD17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1" t="15464" r="7638" b="27835"/>
        <a:stretch/>
      </xdr:blipFill>
      <xdr:spPr bwMode="auto">
        <a:xfrm>
          <a:off x="4397375" y="3800475"/>
          <a:ext cx="2181916" cy="10338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143151</xdr:colOff>
      <xdr:row>19</xdr:row>
      <xdr:rowOff>152400</xdr:rowOff>
    </xdr:from>
    <xdr:to>
      <xdr:col>6</xdr:col>
      <xdr:colOff>504688</xdr:colOff>
      <xdr:row>25</xdr:row>
      <xdr:rowOff>96630</xdr:rowOff>
    </xdr:to>
    <xdr:pic>
      <xdr:nvPicPr>
        <xdr:cNvPr id="3" name="Picture 2" descr="Using Standard Deviation in Python | by Reza Rajabi | Towards Data ...">
          <a:extLst>
            <a:ext uri="{FF2B5EF4-FFF2-40B4-BE49-F238E27FC236}">
              <a16:creationId xmlns:a16="http://schemas.microsoft.com/office/drawing/2014/main" id="{308FCB1E-641E-4F8B-8CF5-19919352C0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398" r="48083" b="66850"/>
        <a:stretch/>
      </xdr:blipFill>
      <xdr:spPr bwMode="auto">
        <a:xfrm>
          <a:off x="7604401" y="3822700"/>
          <a:ext cx="2095087" cy="10491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19</xdr:row>
      <xdr:rowOff>130175</xdr:rowOff>
    </xdr:from>
    <xdr:to>
      <xdr:col>4</xdr:col>
      <xdr:colOff>2458141</xdr:colOff>
      <xdr:row>25</xdr:row>
      <xdr:rowOff>59083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30DAD-4EBC-4197-96F3-84B68B46D1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1" t="15464" r="7638" b="27835"/>
        <a:stretch/>
      </xdr:blipFill>
      <xdr:spPr bwMode="auto">
        <a:xfrm>
          <a:off x="3705225" y="3759200"/>
          <a:ext cx="2181916" cy="101475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143151</xdr:colOff>
      <xdr:row>19</xdr:row>
      <xdr:rowOff>152400</xdr:rowOff>
    </xdr:from>
    <xdr:to>
      <xdr:col>5</xdr:col>
      <xdr:colOff>2238238</xdr:colOff>
      <xdr:row>25</xdr:row>
      <xdr:rowOff>96630</xdr:rowOff>
    </xdr:to>
    <xdr:pic>
      <xdr:nvPicPr>
        <xdr:cNvPr id="3" name="Picture 2" descr="Using Standard Deviation in Python | by Reza Rajabi | Towards Data ...">
          <a:extLst>
            <a:ext uri="{FF2B5EF4-FFF2-40B4-BE49-F238E27FC236}">
              <a16:creationId xmlns:a16="http://schemas.microsoft.com/office/drawing/2014/main" id="{20EB4588-862E-4950-8125-39B52E3779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398" r="48083" b="66850"/>
        <a:stretch/>
      </xdr:blipFill>
      <xdr:spPr bwMode="auto">
        <a:xfrm>
          <a:off x="6429651" y="3724275"/>
          <a:ext cx="2098262" cy="10300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84F4-1562-499E-BB4A-FD249BDAD7F4}">
  <dimension ref="A1:I19"/>
  <sheetViews>
    <sheetView tabSelected="1" workbookViewId="0">
      <selection activeCell="D33" sqref="D33"/>
    </sheetView>
  </sheetViews>
  <sheetFormatPr defaultRowHeight="14.5"/>
  <cols>
    <col min="1" max="1" width="10.6328125" style="1" customWidth="1"/>
    <col min="2" max="2" width="14.6328125" customWidth="1"/>
    <col min="3" max="3" width="14.36328125" customWidth="1"/>
    <col min="4" max="4" width="19.36328125" customWidth="1"/>
    <col min="5" max="5" width="47.81640625" customWidth="1"/>
    <col min="6" max="6" width="24.81640625" customWidth="1"/>
    <col min="7" max="7" width="22.1796875" customWidth="1"/>
    <col min="8" max="8" width="41" customWidth="1"/>
    <col min="9" max="9" width="15.1796875" customWidth="1"/>
    <col min="10" max="10" width="35.81640625" bestFit="1" customWidth="1"/>
  </cols>
  <sheetData>
    <row r="1" spans="1:9" ht="18.5">
      <c r="A1" s="10" t="s">
        <v>16</v>
      </c>
      <c r="B1" s="10" t="s">
        <v>17</v>
      </c>
      <c r="C1" s="10" t="s">
        <v>17</v>
      </c>
      <c r="D1" s="10" t="s">
        <v>18</v>
      </c>
      <c r="E1" s="10" t="s">
        <v>19</v>
      </c>
      <c r="F1" s="10" t="s">
        <v>18</v>
      </c>
      <c r="G1" s="10" t="s">
        <v>19</v>
      </c>
    </row>
    <row r="2" spans="1:9" ht="21">
      <c r="A2" s="3" t="s">
        <v>0</v>
      </c>
      <c r="B2" s="3" t="s">
        <v>10</v>
      </c>
      <c r="C2" s="8" t="s">
        <v>11</v>
      </c>
      <c r="D2" s="5" t="s">
        <v>12</v>
      </c>
      <c r="E2" s="8" t="s">
        <v>14</v>
      </c>
      <c r="F2" s="4" t="s">
        <v>13</v>
      </c>
      <c r="G2" s="4" t="s">
        <v>15</v>
      </c>
    </row>
    <row r="3" spans="1:9">
      <c r="A3" s="1">
        <v>22</v>
      </c>
      <c r="B3" s="15">
        <f>A3-(AVERAGE($A$3:$A$17))</f>
        <v>-6.466666666666665</v>
      </c>
      <c r="C3" s="15">
        <f>B3^2</f>
        <v>41.817777777777756</v>
      </c>
      <c r="D3" s="16">
        <f>SUM(C3:C17)/(COUNT(A3:A17)-1)</f>
        <v>22.266666666666669</v>
      </c>
      <c r="E3" s="16">
        <f>SUM(C3:C7063)/(COUNT(A:A))</f>
        <v>20.782222222222224</v>
      </c>
      <c r="F3" s="16">
        <f>SQRT(D3)</f>
        <v>4.7187568984497039</v>
      </c>
      <c r="G3" s="16">
        <f>SQRT(E3)</f>
        <v>4.5587522659410027</v>
      </c>
    </row>
    <row r="4" spans="1:9">
      <c r="A4" s="1">
        <v>23</v>
      </c>
      <c r="B4" s="15">
        <f t="shared" ref="B4:B17" si="0">A4-(AVERAGE($A$3:$A$17))</f>
        <v>-5.466666666666665</v>
      </c>
      <c r="C4" s="15">
        <f t="shared" ref="C4:C35" si="1">B4^2</f>
        <v>29.884444444444426</v>
      </c>
    </row>
    <row r="5" spans="1:9">
      <c r="A5" s="1">
        <v>25</v>
      </c>
      <c r="B5" s="15">
        <f t="shared" si="0"/>
        <v>-3.466666666666665</v>
      </c>
      <c r="C5" s="15">
        <f t="shared" si="1"/>
        <v>12.017777777777766</v>
      </c>
    </row>
    <row r="6" spans="1:9">
      <c r="A6" s="1">
        <v>27</v>
      </c>
      <c r="B6" s="15">
        <f t="shared" si="0"/>
        <v>-1.466666666666665</v>
      </c>
      <c r="C6" s="15">
        <f t="shared" si="1"/>
        <v>2.1511111111111063</v>
      </c>
    </row>
    <row r="7" spans="1:9" ht="14.5" customHeight="1">
      <c r="A7" s="1">
        <v>28</v>
      </c>
      <c r="B7" s="15">
        <f t="shared" si="0"/>
        <v>-0.46666666666666501</v>
      </c>
      <c r="C7" s="15">
        <f t="shared" si="1"/>
        <v>0.21777777777777624</v>
      </c>
      <c r="E7" s="14" t="s">
        <v>8</v>
      </c>
      <c r="F7" s="11"/>
      <c r="I7" s="1"/>
    </row>
    <row r="8" spans="1:9">
      <c r="A8" s="1">
        <v>35</v>
      </c>
      <c r="B8" s="15">
        <f t="shared" si="0"/>
        <v>6.533333333333335</v>
      </c>
      <c r="C8" s="15">
        <f t="shared" si="1"/>
        <v>42.684444444444466</v>
      </c>
      <c r="E8" t="s">
        <v>3</v>
      </c>
      <c r="F8" s="1" t="s">
        <v>4</v>
      </c>
      <c r="H8" s="6"/>
      <c r="I8" s="7"/>
    </row>
    <row r="9" spans="1:9" ht="14.5" customHeight="1">
      <c r="A9" s="1">
        <v>32</v>
      </c>
      <c r="B9" s="15">
        <f t="shared" si="0"/>
        <v>3.533333333333335</v>
      </c>
      <c r="C9" s="15">
        <f t="shared" si="1"/>
        <v>12.484444444444456</v>
      </c>
      <c r="E9" s="6" t="s">
        <v>7</v>
      </c>
      <c r="F9" s="7" t="s">
        <v>4</v>
      </c>
      <c r="H9" s="6"/>
      <c r="I9" s="7"/>
    </row>
    <row r="10" spans="1:9">
      <c r="A10" s="1">
        <v>28</v>
      </c>
      <c r="B10" s="15">
        <f t="shared" si="0"/>
        <v>-0.46666666666666501</v>
      </c>
      <c r="C10" s="15">
        <f t="shared" si="1"/>
        <v>0.21777777777777624</v>
      </c>
      <c r="E10" s="6"/>
      <c r="F10" s="7"/>
      <c r="H10" s="6"/>
      <c r="I10" s="7"/>
    </row>
    <row r="11" spans="1:9" ht="14.5" customHeight="1">
      <c r="A11" s="1">
        <v>30</v>
      </c>
      <c r="B11" s="15">
        <f t="shared" si="0"/>
        <v>1.533333333333335</v>
      </c>
      <c r="C11" s="15">
        <f t="shared" si="1"/>
        <v>2.3511111111111163</v>
      </c>
      <c r="E11" s="6" t="s">
        <v>5</v>
      </c>
      <c r="F11" s="7" t="s">
        <v>6</v>
      </c>
      <c r="H11" s="6"/>
      <c r="I11" s="7"/>
    </row>
    <row r="12" spans="1:9">
      <c r="A12" s="1">
        <v>40</v>
      </c>
      <c r="B12" s="15">
        <f t="shared" si="0"/>
        <v>11.533333333333335</v>
      </c>
      <c r="C12" s="15">
        <f t="shared" si="1"/>
        <v>133.01777777777781</v>
      </c>
      <c r="E12" s="6"/>
      <c r="F12" s="7"/>
    </row>
    <row r="13" spans="1:9">
      <c r="A13" s="1">
        <v>24</v>
      </c>
      <c r="B13" s="15">
        <f t="shared" si="0"/>
        <v>-4.466666666666665</v>
      </c>
      <c r="C13" s="15">
        <f t="shared" si="1"/>
        <v>19.951111111111096</v>
      </c>
    </row>
    <row r="14" spans="1:9">
      <c r="A14" s="1">
        <v>26</v>
      </c>
      <c r="B14" s="15">
        <f t="shared" si="0"/>
        <v>-2.466666666666665</v>
      </c>
      <c r="C14" s="15">
        <f t="shared" si="1"/>
        <v>6.0844444444444363</v>
      </c>
    </row>
    <row r="15" spans="1:9" ht="15.5">
      <c r="A15" s="1">
        <v>27</v>
      </c>
      <c r="B15" s="15">
        <f t="shared" si="0"/>
        <v>-1.466666666666665</v>
      </c>
      <c r="C15" s="15">
        <f t="shared" si="1"/>
        <v>2.1511111111111063</v>
      </c>
      <c r="E15" s="13" t="s">
        <v>1</v>
      </c>
      <c r="F15" s="17">
        <f>_xlfn.STDEV.S(A:A)</f>
        <v>4.7187568984497057</v>
      </c>
      <c r="G15" s="9" t="str">
        <f ca="1">_xlfn.FORMULATEXT(F15)</f>
        <v>=STDEV.S(A:A)</v>
      </c>
    </row>
    <row r="16" spans="1:9" ht="15.5">
      <c r="A16" s="1">
        <v>29</v>
      </c>
      <c r="B16" s="15">
        <f t="shared" si="0"/>
        <v>0.53333333333333499</v>
      </c>
      <c r="C16" s="15">
        <f t="shared" si="1"/>
        <v>0.28444444444444622</v>
      </c>
      <c r="E16" s="13" t="s">
        <v>2</v>
      </c>
      <c r="F16" s="17">
        <f>_xlfn.STDEV.P(A:A)</f>
        <v>4.5587522659410027</v>
      </c>
      <c r="G16" s="9" t="str">
        <f ca="1">_xlfn.FORMULATEXT(F16)</f>
        <v>=STDEV.P(A:A)</v>
      </c>
    </row>
    <row r="17" spans="1:6">
      <c r="A17" s="1">
        <v>31</v>
      </c>
      <c r="B17" s="15">
        <f t="shared" si="0"/>
        <v>2.533333333333335</v>
      </c>
      <c r="C17" s="15">
        <f t="shared" si="1"/>
        <v>6.4177777777777862</v>
      </c>
    </row>
    <row r="19" spans="1:6" ht="15.5">
      <c r="E19" s="14" t="s">
        <v>9</v>
      </c>
      <c r="F19" s="14" t="s">
        <v>2</v>
      </c>
    </row>
  </sheetData>
  <mergeCells count="8">
    <mergeCell ref="H8:H9"/>
    <mergeCell ref="I8:I9"/>
    <mergeCell ref="E9:E10"/>
    <mergeCell ref="F9:F10"/>
    <mergeCell ref="H10:H11"/>
    <mergeCell ref="I10:I11"/>
    <mergeCell ref="E11:E12"/>
    <mergeCell ref="F11:F12"/>
  </mergeCells>
  <pageMargins left="0.7" right="0.7" top="0.75" bottom="0.75" header="0.3" footer="0.3"/>
  <pageSetup paperSize="9" orientation="portrait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650E-06CA-4277-BA76-7117AC06C6DF}">
  <dimension ref="A1:I35"/>
  <sheetViews>
    <sheetView workbookViewId="0">
      <selection activeCell="A3" sqref="A3:A35"/>
    </sheetView>
  </sheetViews>
  <sheetFormatPr defaultRowHeight="14.5"/>
  <cols>
    <col min="1" max="1" width="10.6328125" style="1" customWidth="1"/>
    <col min="2" max="2" width="14.6328125" customWidth="1"/>
    <col min="3" max="3" width="14.36328125" customWidth="1"/>
    <col min="4" max="4" width="19.36328125" customWidth="1"/>
    <col min="5" max="5" width="47.81640625" customWidth="1"/>
    <col min="6" max="6" width="35.54296875" customWidth="1"/>
    <col min="7" max="7" width="22.1796875" customWidth="1"/>
    <col min="8" max="8" width="41" customWidth="1"/>
    <col min="9" max="9" width="15.1796875" customWidth="1"/>
    <col min="10" max="10" width="35.81640625" bestFit="1" customWidth="1"/>
  </cols>
  <sheetData>
    <row r="1" spans="1:9" ht="18.5">
      <c r="A1" s="10" t="s">
        <v>16</v>
      </c>
      <c r="B1" s="10" t="s">
        <v>17</v>
      </c>
      <c r="C1" s="10" t="s">
        <v>17</v>
      </c>
      <c r="D1" s="10" t="s">
        <v>18</v>
      </c>
      <c r="E1" s="10" t="s">
        <v>19</v>
      </c>
      <c r="F1" s="10" t="s">
        <v>18</v>
      </c>
      <c r="G1" s="10" t="s">
        <v>19</v>
      </c>
    </row>
    <row r="2" spans="1:9" ht="21">
      <c r="A2" s="2" t="s">
        <v>0</v>
      </c>
      <c r="B2" s="2" t="s">
        <v>10</v>
      </c>
      <c r="C2" s="8" t="s">
        <v>11</v>
      </c>
      <c r="D2" s="5" t="s">
        <v>12</v>
      </c>
      <c r="E2" s="8" t="s">
        <v>14</v>
      </c>
      <c r="F2" s="4" t="s">
        <v>13</v>
      </c>
      <c r="G2" s="4" t="s">
        <v>15</v>
      </c>
    </row>
    <row r="3" spans="1:9">
      <c r="A3" s="1">
        <v>65</v>
      </c>
      <c r="B3">
        <f>A3-(AVERAGE(A:A))</f>
        <v>12.272727272727273</v>
      </c>
      <c r="C3">
        <f>B3^2</f>
        <v>150.61983471074382</v>
      </c>
      <c r="D3" s="12">
        <f>SUM(C3:C7063)/(COUNT(A:A)-1)</f>
        <v>278.64204545454544</v>
      </c>
      <c r="E3" s="12">
        <f>SUM(C3:C7063)/(COUNT(A:A))</f>
        <v>270.198347107438</v>
      </c>
      <c r="F3" s="12">
        <f>SQRT(D3)</f>
        <v>16.692574560400963</v>
      </c>
      <c r="G3" s="12">
        <f>SQRT(E3)</f>
        <v>16.437711127387473</v>
      </c>
    </row>
    <row r="4" spans="1:9">
      <c r="A4" s="1">
        <v>62</v>
      </c>
      <c r="B4">
        <f>A4-(AVERAGE(A:A))</f>
        <v>9.2727272727272734</v>
      </c>
      <c r="C4">
        <f t="shared" ref="C4:C67" si="0">B4^2</f>
        <v>85.983471074380176</v>
      </c>
    </row>
    <row r="5" spans="1:9">
      <c r="A5" s="1">
        <v>55</v>
      </c>
      <c r="B5">
        <f>A5-(AVERAGE(A:A))</f>
        <v>2.2727272727272734</v>
      </c>
      <c r="C5">
        <f t="shared" si="0"/>
        <v>5.1652892561983501</v>
      </c>
    </row>
    <row r="6" spans="1:9">
      <c r="A6" s="1">
        <v>10</v>
      </c>
      <c r="B6">
        <f>A6-(AVERAGE(A:A))</f>
        <v>-42.727272727272727</v>
      </c>
      <c r="C6">
        <f t="shared" si="0"/>
        <v>1825.6198347107438</v>
      </c>
    </row>
    <row r="7" spans="1:9" ht="14.5" customHeight="1">
      <c r="A7" s="1">
        <v>17</v>
      </c>
      <c r="B7">
        <f>A7-(AVERAGE(A:A))</f>
        <v>-35.727272727272727</v>
      </c>
      <c r="C7">
        <f t="shared" si="0"/>
        <v>1276.4380165289256</v>
      </c>
      <c r="E7" s="14" t="s">
        <v>8</v>
      </c>
      <c r="F7" s="11"/>
      <c r="I7" s="1"/>
    </row>
    <row r="8" spans="1:9">
      <c r="A8" s="1">
        <v>37</v>
      </c>
      <c r="B8">
        <f>A8-(AVERAGE(A:A))</f>
        <v>-15.727272727272727</v>
      </c>
      <c r="C8">
        <f t="shared" si="0"/>
        <v>247.34710743801651</v>
      </c>
      <c r="E8" t="s">
        <v>3</v>
      </c>
      <c r="F8" s="1" t="s">
        <v>4</v>
      </c>
      <c r="H8" s="6"/>
      <c r="I8" s="7"/>
    </row>
    <row r="9" spans="1:9" ht="14.5" customHeight="1">
      <c r="A9" s="1">
        <v>39</v>
      </c>
      <c r="B9">
        <f>A9-(AVERAGE(A:A))</f>
        <v>-13.727272727272727</v>
      </c>
      <c r="C9">
        <f t="shared" si="0"/>
        <v>188.4380165289256</v>
      </c>
      <c r="E9" s="6" t="s">
        <v>7</v>
      </c>
      <c r="F9" s="7" t="s">
        <v>4</v>
      </c>
      <c r="H9" s="6"/>
      <c r="I9" s="7"/>
    </row>
    <row r="10" spans="1:9">
      <c r="A10" s="1">
        <v>40</v>
      </c>
      <c r="B10">
        <f>A10-(AVERAGE(A:A))</f>
        <v>-12.727272727272727</v>
      </c>
      <c r="C10">
        <f t="shared" si="0"/>
        <v>161.98347107438016</v>
      </c>
      <c r="E10" s="6"/>
      <c r="F10" s="7"/>
      <c r="H10" s="6"/>
      <c r="I10" s="7"/>
    </row>
    <row r="11" spans="1:9" ht="14.5" customHeight="1">
      <c r="A11" s="1">
        <v>45</v>
      </c>
      <c r="B11">
        <f>A11-(AVERAGE(A:A))</f>
        <v>-7.7272727272727266</v>
      </c>
      <c r="C11">
        <f t="shared" si="0"/>
        <v>59.710743801652882</v>
      </c>
      <c r="E11" s="6" t="s">
        <v>5</v>
      </c>
      <c r="F11" s="7" t="s">
        <v>6</v>
      </c>
      <c r="H11" s="6"/>
      <c r="I11" s="7"/>
    </row>
    <row r="12" spans="1:9">
      <c r="A12" s="1">
        <v>63</v>
      </c>
      <c r="B12">
        <f>A12-(AVERAGE(A:A))</f>
        <v>10.272727272727273</v>
      </c>
      <c r="C12">
        <f t="shared" si="0"/>
        <v>105.52892561983472</v>
      </c>
      <c r="E12" s="6"/>
      <c r="F12" s="7"/>
    </row>
    <row r="13" spans="1:9">
      <c r="A13" s="1">
        <v>65</v>
      </c>
      <c r="B13">
        <f>A13-(AVERAGE(A:A))</f>
        <v>12.272727272727273</v>
      </c>
      <c r="C13">
        <f t="shared" si="0"/>
        <v>150.61983471074382</v>
      </c>
    </row>
    <row r="14" spans="1:9">
      <c r="A14" s="1">
        <v>50</v>
      </c>
      <c r="B14">
        <f>A14-(AVERAGE(A:A))</f>
        <v>-2.7272727272727266</v>
      </c>
      <c r="C14">
        <f t="shared" si="0"/>
        <v>7.4380165289256164</v>
      </c>
    </row>
    <row r="15" spans="1:9" ht="15.5">
      <c r="A15" s="1">
        <v>60</v>
      </c>
      <c r="B15">
        <f>A15-(AVERAGE(A:A))</f>
        <v>7.2727272727272734</v>
      </c>
      <c r="C15">
        <f t="shared" si="0"/>
        <v>52.892561983471083</v>
      </c>
      <c r="E15" s="13" t="s">
        <v>1</v>
      </c>
      <c r="F15" s="9">
        <f>_xlfn.STDEV.S(A:A)</f>
        <v>16.692574560400967</v>
      </c>
      <c r="G15" s="9" t="str">
        <f ca="1">_xlfn.FORMULATEXT(F15)</f>
        <v>=STDEV.S(A:A)</v>
      </c>
    </row>
    <row r="16" spans="1:9" ht="15.5">
      <c r="A16" s="1">
        <v>60</v>
      </c>
      <c r="B16">
        <f>A16-(AVERAGE(A:A))</f>
        <v>7.2727272727272734</v>
      </c>
      <c r="C16">
        <f t="shared" si="0"/>
        <v>52.892561983471083</v>
      </c>
      <c r="E16" s="13" t="s">
        <v>2</v>
      </c>
      <c r="F16" s="9">
        <f>_xlfn.STDEV.P(A:A)</f>
        <v>16.437711127387473</v>
      </c>
      <c r="G16" s="9" t="str">
        <f ca="1">_xlfn.FORMULATEXT(F16)</f>
        <v>=STDEV.P(A:A)</v>
      </c>
    </row>
    <row r="17" spans="1:6">
      <c r="A17" s="1">
        <v>38</v>
      </c>
      <c r="B17">
        <f>A17-(AVERAGE(A:A))</f>
        <v>-14.727272727272727</v>
      </c>
      <c r="C17">
        <f t="shared" si="0"/>
        <v>216.89256198347107</v>
      </c>
    </row>
    <row r="18" spans="1:6">
      <c r="A18" s="1">
        <v>34</v>
      </c>
      <c r="B18">
        <f>A18-(AVERAGE(A:A))</f>
        <v>-18.727272727272727</v>
      </c>
      <c r="C18">
        <f t="shared" si="0"/>
        <v>350.71074380165288</v>
      </c>
    </row>
    <row r="19" spans="1:6" ht="15.5">
      <c r="A19" s="1">
        <v>49</v>
      </c>
      <c r="B19">
        <f>A19-(AVERAGE(A:A))</f>
        <v>-3.7272727272727266</v>
      </c>
      <c r="C19">
        <f t="shared" si="0"/>
        <v>13.892561983471069</v>
      </c>
      <c r="E19" s="14" t="s">
        <v>9</v>
      </c>
      <c r="F19" s="14" t="s">
        <v>2</v>
      </c>
    </row>
    <row r="20" spans="1:6">
      <c r="A20" s="1">
        <v>72</v>
      </c>
      <c r="B20">
        <f>A20-(AVERAGE(A:A))</f>
        <v>19.272727272727273</v>
      </c>
      <c r="C20">
        <f t="shared" si="0"/>
        <v>371.43801652892563</v>
      </c>
    </row>
    <row r="21" spans="1:6">
      <c r="A21" s="1">
        <v>70</v>
      </c>
      <c r="B21">
        <f>A21-(AVERAGE(A:A))</f>
        <v>17.272727272727273</v>
      </c>
      <c r="C21">
        <f t="shared" si="0"/>
        <v>298.34710743801656</v>
      </c>
    </row>
    <row r="22" spans="1:6">
      <c r="A22" s="1">
        <v>55</v>
      </c>
      <c r="B22">
        <f>A22-(AVERAGE(A:A))</f>
        <v>2.2727272727272734</v>
      </c>
      <c r="C22">
        <f t="shared" si="0"/>
        <v>5.1652892561983501</v>
      </c>
    </row>
    <row r="23" spans="1:6">
      <c r="A23" s="1">
        <v>50</v>
      </c>
      <c r="B23">
        <f>A23-(AVERAGE(A:A))</f>
        <v>-2.7272727272727266</v>
      </c>
      <c r="C23">
        <f t="shared" si="0"/>
        <v>7.4380165289256164</v>
      </c>
    </row>
    <row r="24" spans="1:6">
      <c r="A24" s="1">
        <v>48</v>
      </c>
      <c r="B24">
        <f>A24-(AVERAGE(A:A))</f>
        <v>-4.7272727272727266</v>
      </c>
      <c r="C24">
        <f t="shared" si="0"/>
        <v>22.347107438016522</v>
      </c>
    </row>
    <row r="25" spans="1:6">
      <c r="A25" s="1">
        <v>45</v>
      </c>
      <c r="B25">
        <f>A25-(AVERAGE(A:A))</f>
        <v>-7.7272727272727266</v>
      </c>
      <c r="C25">
        <f t="shared" si="0"/>
        <v>59.710743801652882</v>
      </c>
    </row>
    <row r="26" spans="1:6">
      <c r="A26" s="1">
        <v>80</v>
      </c>
      <c r="B26">
        <f>A26-(AVERAGE(A:A))</f>
        <v>27.272727272727273</v>
      </c>
      <c r="C26">
        <f t="shared" si="0"/>
        <v>743.80165289256206</v>
      </c>
    </row>
    <row r="27" spans="1:6">
      <c r="A27" s="1">
        <v>64</v>
      </c>
      <c r="B27">
        <f>A27-(AVERAGE(A:A))</f>
        <v>11.272727272727273</v>
      </c>
      <c r="C27">
        <f t="shared" si="0"/>
        <v>127.07438016528927</v>
      </c>
    </row>
    <row r="28" spans="1:6">
      <c r="A28" s="1">
        <v>60</v>
      </c>
      <c r="B28">
        <f>A28-(AVERAGE(A:A))</f>
        <v>7.2727272727272734</v>
      </c>
      <c r="C28">
        <f t="shared" si="0"/>
        <v>52.892561983471083</v>
      </c>
    </row>
    <row r="29" spans="1:6">
      <c r="A29" s="1">
        <v>55</v>
      </c>
      <c r="B29">
        <f>A29-(AVERAGE(A:A))</f>
        <v>2.2727272727272734</v>
      </c>
      <c r="C29">
        <f t="shared" si="0"/>
        <v>5.1652892561983501</v>
      </c>
    </row>
    <row r="30" spans="1:6">
      <c r="A30" s="1">
        <v>60</v>
      </c>
      <c r="B30">
        <f>A30-(AVERAGE(A:A))</f>
        <v>7.2727272727272734</v>
      </c>
      <c r="C30">
        <f t="shared" si="0"/>
        <v>52.892561983471083</v>
      </c>
    </row>
    <row r="31" spans="1:6">
      <c r="A31" s="1">
        <v>68</v>
      </c>
      <c r="B31">
        <f>A31-(AVERAGE(A:A))</f>
        <v>15.272727272727273</v>
      </c>
      <c r="C31">
        <f t="shared" si="0"/>
        <v>233.25619834710747</v>
      </c>
    </row>
    <row r="32" spans="1:6">
      <c r="A32" s="1">
        <v>75</v>
      </c>
      <c r="B32">
        <f>A32-(AVERAGE(A:A))</f>
        <v>22.272727272727273</v>
      </c>
      <c r="C32">
        <f t="shared" si="0"/>
        <v>496.07438016528931</v>
      </c>
    </row>
    <row r="33" spans="1:3">
      <c r="A33" s="1">
        <v>70</v>
      </c>
      <c r="B33">
        <f>A33-(AVERAGE(A:A))</f>
        <v>17.272727272727273</v>
      </c>
      <c r="C33">
        <f t="shared" si="0"/>
        <v>298.34710743801656</v>
      </c>
    </row>
    <row r="34" spans="1:3">
      <c r="A34" s="1">
        <v>60</v>
      </c>
      <c r="B34">
        <f>A34-(AVERAGE(A:A))</f>
        <v>7.2727272727272734</v>
      </c>
      <c r="C34">
        <f t="shared" si="0"/>
        <v>52.892561983471083</v>
      </c>
    </row>
    <row r="35" spans="1:3">
      <c r="A35" s="1">
        <v>19</v>
      </c>
      <c r="B35">
        <f>A35-(AVERAGE(A:A))</f>
        <v>-33.727272727272727</v>
      </c>
      <c r="C35">
        <f t="shared" si="0"/>
        <v>1137.5289256198346</v>
      </c>
    </row>
  </sheetData>
  <mergeCells count="8">
    <mergeCell ref="E9:E10"/>
    <mergeCell ref="F9:F10"/>
    <mergeCell ref="E11:E12"/>
    <mergeCell ref="F11:F12"/>
    <mergeCell ref="H8:H9"/>
    <mergeCell ref="H10:H11"/>
    <mergeCell ref="I8:I9"/>
    <mergeCell ref="I10:I11"/>
  </mergeCells>
  <pageMargins left="0.7" right="0.7" top="0.75" bottom="0.75" header="0.3" footer="0.3"/>
  <pageSetup paperSize="9"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EZEKIEL ONALOYE - STUDENT</cp:lastModifiedBy>
  <dcterms:created xsi:type="dcterms:W3CDTF">2015-06-05T18:17:20Z</dcterms:created>
  <dcterms:modified xsi:type="dcterms:W3CDTF">2020-12-27T01:02:40Z</dcterms:modified>
</cp:coreProperties>
</file>