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qu\Downloads\"/>
    </mc:Choice>
  </mc:AlternateContent>
  <xr:revisionPtr revIDLastSave="0" documentId="8_{58CC710A-15F3-4161-A58A-46D086577DC0}" xr6:coauthVersionLast="47" xr6:coauthVersionMax="47" xr10:uidLastSave="{00000000-0000-0000-0000-000000000000}"/>
  <bookViews>
    <workbookView xWindow="-120" yWindow="-120" windowWidth="29040" windowHeight="15720" xr2:uid="{CAFC1946-8F8F-4B82-B92C-1F9D7B6AA5AF}"/>
  </bookViews>
  <sheets>
    <sheet name="traduco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<sst xmlns="http://schemas.openxmlformats.org/spreadsheetml/2006/main" count="2128" uniqueCount="1369">
  <si>
    <t>Breast hypertrophy surgery</t>
  </si>
  <si>
    <t>Cirurgia para hipertrofia mamária</t>
  </si>
  <si>
    <t>tratamentos</t>
  </si>
  <si>
    <t>TEACCH Method</t>
  </si>
  <si>
    <t>Terapia TEACCH</t>
  </si>
  <si>
    <t>Vaccines</t>
  </si>
  <si>
    <t>Vacinas</t>
  </si>
  <si>
    <t>Hospital expenses</t>
  </si>
  <si>
    <t>Despesas hospitalares</t>
  </si>
  <si>
    <t>Goserelin</t>
  </si>
  <si>
    <t>Gosserrelina</t>
  </si>
  <si>
    <t>Prosthesis</t>
  </si>
  <si>
    <t>Prótese</t>
  </si>
  <si>
    <t>Amorolfine hydrochloride</t>
  </si>
  <si>
    <t>Cloridrato de Amorolfina</t>
  </si>
  <si>
    <t>Calcium carbonate</t>
  </si>
  <si>
    <t>Carbonato de Cálcio</t>
  </si>
  <si>
    <t>Folic acid</t>
  </si>
  <si>
    <t>Ácido Fólico</t>
  </si>
  <si>
    <t>Calcifediol</t>
  </si>
  <si>
    <t>Colecalciferol</t>
  </si>
  <si>
    <t>Simvastatin</t>
  </si>
  <si>
    <t>Sinvastatina</t>
  </si>
  <si>
    <t>Pregabalin</t>
  </si>
  <si>
    <t>Pregabalina</t>
  </si>
  <si>
    <t>Metoprolol</t>
  </si>
  <si>
    <t>Nifedipine</t>
  </si>
  <si>
    <t>Nifedipina</t>
  </si>
  <si>
    <t>Sildenafil</t>
  </si>
  <si>
    <t>Sildenafila</t>
  </si>
  <si>
    <t>Hydroxychloroquine</t>
  </si>
  <si>
    <t>Hidroxicloroquina</t>
  </si>
  <si>
    <t>Prednisone</t>
  </si>
  <si>
    <t>Prednisona</t>
  </si>
  <si>
    <t>Zoledronic acid</t>
  </si>
  <si>
    <t>Ácido Zoledrônico</t>
  </si>
  <si>
    <t>Daratumumab</t>
  </si>
  <si>
    <t>Daratumumabe</t>
  </si>
  <si>
    <t>Stretcher</t>
  </si>
  <si>
    <t>Maca</t>
  </si>
  <si>
    <t>Splints</t>
  </si>
  <si>
    <t>Talas</t>
  </si>
  <si>
    <t>Orthoses</t>
  </si>
  <si>
    <t>Órteses</t>
  </si>
  <si>
    <t>Unspecified orthosis</t>
  </si>
  <si>
    <t>Órtese não especificada</t>
  </si>
  <si>
    <t>Cranial orthosis</t>
  </si>
  <si>
    <t>Órtese craniana</t>
  </si>
  <si>
    <t>Orthoses, Prostheses and Special Materials (OPME)</t>
  </si>
  <si>
    <t>Órteses, Próteses e Materiais Especiais (OPME)</t>
  </si>
  <si>
    <t>Voriconazole</t>
  </si>
  <si>
    <t>Voriconazol</t>
  </si>
  <si>
    <t>Vitrectomy</t>
  </si>
  <si>
    <t>Vitrectomia</t>
  </si>
  <si>
    <t>Unspecified ultrasound</t>
  </si>
  <si>
    <t>Ultrassonografia não especificada</t>
  </si>
  <si>
    <t>Video colonoscopy</t>
  </si>
  <si>
    <t>Videocolonoscopia</t>
  </si>
  <si>
    <t>Palivizumab vaccine</t>
  </si>
  <si>
    <t>Vacina palivizumabe</t>
  </si>
  <si>
    <t>Intermediate contrast-free treatment simulation</t>
  </si>
  <si>
    <t>Simulação de tratamento intermediário sem contraste</t>
  </si>
  <si>
    <t>Total abdominal computed tomography</t>
  </si>
  <si>
    <t>Tomografia computadorizada de abdomen total</t>
  </si>
  <si>
    <t>Ocular chemotherapy treatment with antiangiogenic</t>
  </si>
  <si>
    <t>Tratamento ocular quimioterápico com antiangiogênico</t>
  </si>
  <si>
    <t>Multidisciplinary neuromotor treatment</t>
  </si>
  <si>
    <t>Tratamento neuromotor multidisciplinar</t>
  </si>
  <si>
    <t>Equipment for limb alignment and postural support</t>
  </si>
  <si>
    <t>Equipamntos para alinhamento de membros e à sustentação postural</t>
  </si>
  <si>
    <t>Orthoses for limb alignment and postural support</t>
  </si>
  <si>
    <t>Órteses para alinhamento de membros e à sustentação postural</t>
  </si>
  <si>
    <t>Swimming</t>
  </si>
  <si>
    <t>Natação</t>
  </si>
  <si>
    <t>Hippotherapy</t>
  </si>
  <si>
    <t>Hipoterapia</t>
  </si>
  <si>
    <t>PediaSuit Intensive Therapy Protocol</t>
  </si>
  <si>
    <t>Protocolo PediaSuit de Terapia Intensiva</t>
  </si>
  <si>
    <t>Therapeutic companion</t>
  </si>
  <si>
    <t>Acompanhante terapêutico</t>
  </si>
  <si>
    <t>Kinesiotherapy</t>
  </si>
  <si>
    <t>Kinesioterapia</t>
  </si>
  <si>
    <t>Treatment of GUILLAIM-BARRÉ SYNDROME</t>
  </si>
  <si>
    <t>tratamento de SÍNDROME DE GUILLAIM-BARRÉ</t>
  </si>
  <si>
    <t>Método TEACCH</t>
  </si>
  <si>
    <t>Individual vest</t>
  </si>
  <si>
    <t>Veste individual</t>
  </si>
  <si>
    <t>Implant surgery (Snipe Jack)</t>
  </si>
  <si>
    <t>Cirurgia de implante (Snipe Jack)</t>
  </si>
  <si>
    <t>Lesion biopsy surgery guided by neuronavigator</t>
  </si>
  <si>
    <t>Cirurgia para biópsia de lesão, guiada por neuronavegador</t>
  </si>
  <si>
    <t>Unspecified outpatient treatment</t>
  </si>
  <si>
    <t>Tratamento ambulatorial não especificado</t>
  </si>
  <si>
    <t>Tracheostomy</t>
  </si>
  <si>
    <t>Traqueostomia</t>
  </si>
  <si>
    <t>Ambulance transport</t>
  </si>
  <si>
    <t>Transporte de ambulância</t>
  </si>
  <si>
    <t>Kidney transplant</t>
  </si>
  <si>
    <t>Transplante renal</t>
  </si>
  <si>
    <t>Double pancreas/kidney transplant</t>
  </si>
  <si>
    <t>Transplante duplo de pâncreas/rim</t>
  </si>
  <si>
    <t>Bone marrow transplant</t>
  </si>
  <si>
    <t>Transplante de medula óssea</t>
  </si>
  <si>
    <t>Liver transplant</t>
  </si>
  <si>
    <t>Transplante de fígado</t>
  </si>
  <si>
    <t>Corneal transplant</t>
  </si>
  <si>
    <t>Transplante de córnea</t>
  </si>
  <si>
    <t>Computed tomography</t>
  </si>
  <si>
    <t>Tomografia computadorizada</t>
  </si>
  <si>
    <t>Total thyroidectomy</t>
  </si>
  <si>
    <t>Tireoidectomia total</t>
  </si>
  <si>
    <t>Genetic test</t>
  </si>
  <si>
    <t>Teste genético</t>
  </si>
  <si>
    <t>Shock wave therapy</t>
  </si>
  <si>
    <t>Terapia por ondas de choque</t>
  </si>
  <si>
    <t>Radium chloride (223 Ra)</t>
  </si>
  <si>
    <t>Cloreto de rádio (223 Ra)</t>
  </si>
  <si>
    <t>Cage replacement and repositioning surgery</t>
  </si>
  <si>
    <t>Cirurgia para substituição e reposicionamento do Cage</t>
  </si>
  <si>
    <t>Mouthwash</t>
  </si>
  <si>
    <t>Enxaguatório bucal</t>
  </si>
  <si>
    <t>Unspecified stent implant</t>
  </si>
  <si>
    <t>Implante de stent não especificado</t>
  </si>
  <si>
    <t>Medication</t>
  </si>
  <si>
    <t>Medicação</t>
  </si>
  <si>
    <t>Penile prosthesis implantation surgery</t>
  </si>
  <si>
    <t>Cirurgia para implantação de prótese peniana</t>
  </si>
  <si>
    <t>Myocardial revascularization surgery</t>
  </si>
  <si>
    <t>Cirurgia para revascularização do miocárdio</t>
  </si>
  <si>
    <t>Nephrectomy</t>
  </si>
  <si>
    <t>Nefrectomia</t>
  </si>
  <si>
    <t>Multiparametric prostate magnetic resonance imaging exam</t>
  </si>
  <si>
    <t>Exame de ressonância magnética multiparamétrica da próstata</t>
  </si>
  <si>
    <t>Breast reconstruction surgery with prosthesis</t>
  </si>
  <si>
    <t>Cirurgia para reconstrução de mama com prótese</t>
  </si>
  <si>
    <t>Bilateral tubal recanalization</t>
  </si>
  <si>
    <t>Recanalização tubária bilateral</t>
  </si>
  <si>
    <t>Treini Method</t>
  </si>
  <si>
    <t>Metódo Treini</t>
  </si>
  <si>
    <t>Ambulatory chemotherapy treatment</t>
  </si>
  <si>
    <t>Tratamento quimioterápico ambulatorial</t>
  </si>
  <si>
    <t>Fractionated stereotactic radiotherapy</t>
  </si>
  <si>
    <t>Radioterapia estereotática fracionada</t>
  </si>
  <si>
    <t>Magnetic resonance imaging</t>
  </si>
  <si>
    <t>Ressonância magnética</t>
  </si>
  <si>
    <t>Immunoglobulin G</t>
  </si>
  <si>
    <t>Imunoglobulina G</t>
  </si>
  <si>
    <t>Non-selective catheterization angiography</t>
  </si>
  <si>
    <t>Angiografia por cateterismo não seletivo</t>
  </si>
  <si>
    <t>Retrograde phlebography by catheterization</t>
  </si>
  <si>
    <t>Flebografia retrograda por cateterismo</t>
  </si>
  <si>
    <t>Transoperative angiography</t>
  </si>
  <si>
    <t>Angiografia transoperatória</t>
  </si>
  <si>
    <t>Clobazam</t>
  </si>
  <si>
    <t>Clonazepam</t>
  </si>
  <si>
    <t>Sodium valproate</t>
  </si>
  <si>
    <t>Valproato de sódio</t>
  </si>
  <si>
    <t>Metformin</t>
  </si>
  <si>
    <t>Metformina</t>
  </si>
  <si>
    <t>Removal of gastric ring</t>
  </si>
  <si>
    <t>Retirada de anel gástrico</t>
  </si>
  <si>
    <t>Knee prosthesis</t>
  </si>
  <si>
    <t>Prótese de joelho</t>
  </si>
  <si>
    <t>Heart prosthesis</t>
  </si>
  <si>
    <t>Prótese cardíaca</t>
  </si>
  <si>
    <t>Bipolar femur prosthesis</t>
  </si>
  <si>
    <t>Prótese bipolar de fêmur</t>
  </si>
  <si>
    <t>Hip arthroplasty prosthesis</t>
  </si>
  <si>
    <t>Prótese para artroplastia de quadril</t>
  </si>
  <si>
    <t>Biliary prosthesis</t>
  </si>
  <si>
    <t>Prótese biliar</t>
  </si>
  <si>
    <t>Prostatectomy</t>
  </si>
  <si>
    <t>Prostatectomia</t>
  </si>
  <si>
    <t>Unspecified emergency care</t>
  </si>
  <si>
    <t>Atendimento em pronto socorro não especificado</t>
  </si>
  <si>
    <t>Correction of positional cranial asymmetry in babies</t>
  </si>
  <si>
    <t>Correção de assimetria craniana posicionais em bebês</t>
  </si>
  <si>
    <t>Ovarian vein embolization surgery</t>
  </si>
  <si>
    <t>Cirurgia de embolização de veias ovarianas</t>
  </si>
  <si>
    <t>Acetabular prosthesis</t>
  </si>
  <si>
    <t>Prótese de acetábulo</t>
  </si>
  <si>
    <t>Acetabular screw</t>
  </si>
  <si>
    <t>Parafuso acetabular</t>
  </si>
  <si>
    <t>Femoral head prosthesis</t>
  </si>
  <si>
    <t>Prótese de cabeça femural</t>
  </si>
  <si>
    <t>Hip prosthesis</t>
  </si>
  <si>
    <t>Prótese de quadril</t>
  </si>
  <si>
    <t>Exam for SMN1 deletion research</t>
  </si>
  <si>
    <t>Exame para pesquisa de deleções do  SMN1</t>
  </si>
  <si>
    <t>Conformational radiotherapy</t>
  </si>
  <si>
    <t>Radioterapia conformacional</t>
  </si>
  <si>
    <t>Radiofrequency surgery for cervical and lumbar spine atrosis</t>
  </si>
  <si>
    <t>Cirurgia por radiofrequência para atrose de coluna cervical e lombar</t>
  </si>
  <si>
    <t>Bilateral facet denervation surgery</t>
  </si>
  <si>
    <t>Cirurgia de denervação facetária bilateral</t>
  </si>
  <si>
    <t>Blepharoplasty</t>
  </si>
  <si>
    <t>Blafarosplastia</t>
  </si>
  <si>
    <t>3-D mold - by prototyping</t>
  </si>
  <si>
    <t>Molde 3-D - por prototipagem</t>
  </si>
  <si>
    <t>Diet</t>
  </si>
  <si>
    <t>Dieta</t>
  </si>
  <si>
    <t>Endoprosthesis placement surgery through endoscopic route</t>
  </si>
  <si>
    <t>Cirurgia para colocação de endoprótese por via endoscópica</t>
  </si>
  <si>
    <t>Crosslinking</t>
  </si>
  <si>
    <t>Reconstructive plastic surgery for buttocks and lower limbs</t>
  </si>
  <si>
    <t>Cirurga plástica reparadora de glúteos e membros inferiores</t>
  </si>
  <si>
    <t>Unspecified reflux surgery</t>
  </si>
  <si>
    <t>Cirurgia para refluxo naão especificado</t>
  </si>
  <si>
    <t>Transport in ICU ambulance</t>
  </si>
  <si>
    <t>Transporte em ambulância UTI</t>
  </si>
  <si>
    <t>Surgery to remove unspecified cutaneous tumor and reconstruction through nasogenian flap</t>
  </si>
  <si>
    <t>Cirurgia para retirada do tumor não especificado cutâneo e reconstrução através de retalho nasogeniano</t>
  </si>
  <si>
    <t>Penile reconstruction surgery</t>
  </si>
  <si>
    <t>Cirurgia para reconstrução peniana</t>
  </si>
  <si>
    <t>Surgery for correction of ethmoidal fibrous dysplasia</t>
  </si>
  <si>
    <t>Cirurgia para correção de displasia fibrosa etmoidal</t>
  </si>
  <si>
    <t>Fetal endoscopic surgery</t>
  </si>
  <si>
    <t>Cirurgia fetal endoscópica</t>
  </si>
  <si>
    <t>Surgery for reconstruction with autogenous bone graft</t>
  </si>
  <si>
    <t>Cirurgia para reconstrução com enxerto ósseo autógeno</t>
  </si>
  <si>
    <t>Cochlear implant surgery</t>
  </si>
  <si>
    <t>Cirurgia de implante coclear</t>
  </si>
  <si>
    <t>Surgery with urethral compression device</t>
  </si>
  <si>
    <t>Cirurgia com uso de dispositivo de compressão uretral</t>
  </si>
  <si>
    <t>Nuss bar technique surgery</t>
  </si>
  <si>
    <t>Cirurgia com a Técnica da Barra de Nuss</t>
  </si>
  <si>
    <t>Phacoemulsification with intraocular lens implantation</t>
  </si>
  <si>
    <t>Facoemulsificação com implante de lente intra-ocular</t>
  </si>
  <si>
    <t>Furniture</t>
  </si>
  <si>
    <t>Mobiliário</t>
  </si>
  <si>
    <t>Isolated limb perfusion</t>
  </si>
  <si>
    <t>Perfusão isolada de membro</t>
  </si>
  <si>
    <t>Premature birth</t>
  </si>
  <si>
    <t>Parto prematuro</t>
  </si>
  <si>
    <t>Genetic panel test for hereditary arrhythmias</t>
  </si>
  <si>
    <t>Exame de painel de arritmias hereditárias</t>
  </si>
  <si>
    <t>Genetic panel test for sudden death</t>
  </si>
  <si>
    <t>Exame de painel de genes para morte súbita</t>
  </si>
  <si>
    <t>Genetic panel test for hereditary cardiopathies</t>
  </si>
  <si>
    <t>Exame de painel genético de cardiopatias hereditárias</t>
  </si>
  <si>
    <t>Prognathism osteotomy</t>
  </si>
  <si>
    <t>Osteotomia para prognatismo</t>
  </si>
  <si>
    <t>Maxillary osteotomy</t>
  </si>
  <si>
    <t>Osteotomia da maxila</t>
  </si>
  <si>
    <t>Brainlab neuronavigator</t>
  </si>
  <si>
    <t>Neuronavegador da Brainlab</t>
  </si>
  <si>
    <t>Cuevas Medek Method</t>
  </si>
  <si>
    <t>Método Cuevas Medek</t>
  </si>
  <si>
    <t>Sensory integration</t>
  </si>
  <si>
    <t>Integração sensorial</t>
  </si>
  <si>
    <t>Bobath neuroevolutionary method</t>
  </si>
  <si>
    <t>Método neuroevolutivo de Bobath</t>
  </si>
  <si>
    <t>Physical educator appointment</t>
  </si>
  <si>
    <t>Atendimento com educador físico</t>
  </si>
  <si>
    <t>Meniscectomy by videoarthroscopy</t>
  </si>
  <si>
    <t>Menistectomia por videoartroscopia</t>
  </si>
  <si>
    <t>Intrauterine meningomyelocele</t>
  </si>
  <si>
    <t>Meningomielocele intrauterina</t>
  </si>
  <si>
    <t>Ácido zoledrônico</t>
  </si>
  <si>
    <t>Regorafenib</t>
  </si>
  <si>
    <t>Immunohistochemical exam</t>
  </si>
  <si>
    <t>Exame imunohistoquímico</t>
  </si>
  <si>
    <t>Valganciclovir</t>
  </si>
  <si>
    <t>Trametinib dimethyl sulfoxide</t>
  </si>
  <si>
    <t>Dimetilsulfóxido de trametinibe</t>
  </si>
  <si>
    <t>Leflunomide</t>
  </si>
  <si>
    <t>Leflunomida</t>
  </si>
  <si>
    <t>Paliperidone</t>
  </si>
  <si>
    <t>Paliperidona</t>
  </si>
  <si>
    <t>Fingolimod</t>
  </si>
  <si>
    <t>Fingolimode</t>
  </si>
  <si>
    <t>Lenalidomide</t>
  </si>
  <si>
    <t>Lanlidomida</t>
  </si>
  <si>
    <t>177Lu-DOTATATE</t>
  </si>
  <si>
    <t>Tofacitinib citrate</t>
  </si>
  <si>
    <t>Citrato de Tofacitinibe</t>
  </si>
  <si>
    <t>Materials for spine fusion</t>
  </si>
  <si>
    <t>Materiais para realização da artrodese de coluna</t>
  </si>
  <si>
    <t>Materials for laparoscopic total hysterectomy with anexectomy</t>
  </si>
  <si>
    <t>Materiais para histerectomia total laparoscópica, com anexetomia</t>
  </si>
  <si>
    <t>Materials for portal vein embolization</t>
  </si>
  <si>
    <t>Materiais para embolização da veia porta</t>
  </si>
  <si>
    <t>Bariatric surgery materials</t>
  </si>
  <si>
    <t>Materiais para cirurgia bariátrica</t>
  </si>
  <si>
    <t>Femoral nail</t>
  </si>
  <si>
    <t>Haste femoral</t>
  </si>
  <si>
    <t>Titanium candelabrum Starrhead screw</t>
  </si>
  <si>
    <t>Parafuso starrhead candelabro em titânio</t>
  </si>
  <si>
    <t>Sliding Starrhead screw</t>
  </si>
  <si>
    <t>Parafuso starrhead deslizante</t>
  </si>
  <si>
    <t>Unspecified surgical materials</t>
  </si>
  <si>
    <t>Materiais cirúrgicos não especificados</t>
  </si>
  <si>
    <t>Mastoidectomy with prosthesis placement (BAHA)</t>
  </si>
  <si>
    <t>Mastoidectomia com a colocação de prótese (BAHA)</t>
  </si>
  <si>
    <t>Toric intraocular lens</t>
  </si>
  <si>
    <t>Lente intraocular tórica</t>
  </si>
  <si>
    <t>Multifocal intraocular lens</t>
  </si>
  <si>
    <t>Lente intraocular multifocal</t>
  </si>
  <si>
    <t>Robotic surgery for craniotomy</t>
  </si>
  <si>
    <t>Cirurgia robótica para craniotomia</t>
  </si>
  <si>
    <t>Hospitalization for coronary angiography and stent implantation</t>
  </si>
  <si>
    <t>Internação para cinecoronariografia e implante de stents</t>
  </si>
  <si>
    <t>Hospitalization for leukemia treatment</t>
  </si>
  <si>
    <t>internação para tratamento de leucemia</t>
  </si>
  <si>
    <t>Hospitalization for jaundice treatment</t>
  </si>
  <si>
    <t>internação para tratamento de ictericia</t>
  </si>
  <si>
    <t>Hospitalization for cardiac pacemaker implantation</t>
  </si>
  <si>
    <t>Internação para implante de marca-passo cardíaco</t>
  </si>
  <si>
    <t>Hospitalization with nursing care</t>
  </si>
  <si>
    <t>Internação com acompanhamente enfermeiro</t>
  </si>
  <si>
    <t>Hospitalization at Clínica Espaço Clif</t>
  </si>
  <si>
    <t>Internação na Clínica Espaço Clif</t>
  </si>
  <si>
    <t>Nephrolithiasis</t>
  </si>
  <si>
    <t>Nefrolitíase</t>
  </si>
  <si>
    <t>Hospitalization for antibiotic therapy</t>
  </si>
  <si>
    <t>Internação para antibótico terapia</t>
  </si>
  <si>
    <t>Hospitalization in geriatric clinic</t>
  </si>
  <si>
    <t>Internação em clínica geriátrica</t>
  </si>
  <si>
    <t>Respiratory physiotherapy in ICU</t>
  </si>
  <si>
    <t>Fisioterapia respiratória em UTI</t>
  </si>
  <si>
    <t>Laparoscopic surgery for endometriosis</t>
  </si>
  <si>
    <t>Cirurgia para endometriose videolaparoscópica</t>
  </si>
  <si>
    <t>Hospitalization for chemotherapy treatment</t>
  </si>
  <si>
    <t>internação para tratamento de quimioterapia</t>
  </si>
  <si>
    <t>Unspecified neurostimulator implantation surgery</t>
  </si>
  <si>
    <t>Cirurgia de implante de neuroestimulador não especificado</t>
  </si>
  <si>
    <t>Implantation surgery of vagus nerve stimulator</t>
  </si>
  <si>
    <t>Cirurgia de implante de estimulador de nervo vago</t>
  </si>
  <si>
    <t>Implantation surgery of intracranial catheter for cranial nerve decompression</t>
  </si>
  <si>
    <t>Cirurgia de implante de cateter intracraniano para descompressão de nervos cranianos</t>
  </si>
  <si>
    <t>Implantation surgery of Ferrara ring in the right eye</t>
  </si>
  <si>
    <t>Cirurgia de implante de anel de ferrara no olho direito</t>
  </si>
  <si>
    <t>Distal femur surgery</t>
  </si>
  <si>
    <t>Cirurgia de fêmur distal</t>
  </si>
  <si>
    <t>Closure surgery of articular surface</t>
  </si>
  <si>
    <t>Cirurgia de fechamento de superfície articular</t>
  </si>
  <si>
    <t>Vitamin E exams</t>
  </si>
  <si>
    <t>Exames de vitamina E</t>
  </si>
  <si>
    <t>Venous stent implantation for Alzheimer's disease treatment</t>
  </si>
  <si>
    <t>Implante de stent venoso para tramento de mal de Alzheimer</t>
  </si>
  <si>
    <t>Knee prosthesis implantation</t>
  </si>
  <si>
    <t>Implante de prótese de joelho</t>
  </si>
  <si>
    <t>Implantation surgery of lower esophageal sphincter neurostimulator by laparoscopy</t>
  </si>
  <si>
    <t>Cirurgia de implantação de neuroestimulador do esfíncter inferior esofágico por videolaparoscopia</t>
  </si>
  <si>
    <t>Surgery for Port-a-Cath catheter implantation</t>
  </si>
  <si>
    <t>Cirurgia para implante de cateter porta-a-cath</t>
  </si>
  <si>
    <t>Surgery for Tenckhoff catheter implantation</t>
  </si>
  <si>
    <t>Cirurgia para implante de cateter tenkhoff</t>
  </si>
  <si>
    <t>Unspecified surgical hospitalization</t>
  </si>
  <si>
    <t>Internação cirúrgica não especificada</t>
  </si>
  <si>
    <t>Tumor resection surgery</t>
  </si>
  <si>
    <t>Cirurgia de ressecção de tumor</t>
  </si>
  <si>
    <t>Exploratory cervicotomy</t>
  </si>
  <si>
    <t>Cervicotomia exploradora</t>
  </si>
  <si>
    <t>Mandible reconstruction surgery</t>
  </si>
  <si>
    <t>Cirurgia de reconstrução de mandíbula</t>
  </si>
  <si>
    <t>Unspecified materials</t>
  </si>
  <si>
    <t>Materiais não especificados</t>
  </si>
  <si>
    <t>Intermittent bladder catheterization</t>
  </si>
  <si>
    <t>Cateterismo vesical intermitente</t>
  </si>
  <si>
    <t>Hydroxyurea</t>
  </si>
  <si>
    <t>Hidroxiuréia</t>
  </si>
  <si>
    <t>Acute hepatitis</t>
  </si>
  <si>
    <t>Hepatite aguda</t>
  </si>
  <si>
    <t>Partial hepatectomy</t>
  </si>
  <si>
    <t>Hepatectomia parcial</t>
  </si>
  <si>
    <t>Titanium femoral trochanteric nail</t>
  </si>
  <si>
    <t>Haste trocantérica femoral em titânio</t>
  </si>
  <si>
    <t>Exemestane</t>
  </si>
  <si>
    <t>Exemestano</t>
  </si>
  <si>
    <t>Dimethyl fumarate</t>
  </si>
  <si>
    <t>Fumarato de dimetila</t>
  </si>
  <si>
    <t>Supply and installation of home structure for multidisciplinary care</t>
  </si>
  <si>
    <t>Fornecimento e instalação de estrutura domiciliar para atendimento multidisciplinar</t>
  </si>
  <si>
    <t>Gluteal lipoinjection</t>
  </si>
  <si>
    <t>Lipoenxertia glúteos</t>
  </si>
  <si>
    <t>Coxoplasty</t>
  </si>
  <si>
    <t>Coxoplastia</t>
  </si>
  <si>
    <t>Breast reconstruction using prosthesis</t>
  </si>
  <si>
    <t>Reconstrução mamária com uso de prótese</t>
  </si>
  <si>
    <t>Surgery for diastasis of abdominal rectus muscles</t>
  </si>
  <si>
    <t>Cirurgia para diástase dos retos abdominais</t>
  </si>
  <si>
    <t>Surgery for arteriovenous fistula construction</t>
  </si>
  <si>
    <t>Ciruria para confecção de fístula arteriovenosa</t>
  </si>
  <si>
    <t>Supply of long-term catheter</t>
  </si>
  <si>
    <t>Fornecimento de cateter de longa duração</t>
  </si>
  <si>
    <t>Phacoemulsification with implantation of foldable intraocular lens</t>
  </si>
  <si>
    <t>Facoemulsificação com implante de lente intra-ocular dobrável</t>
  </si>
  <si>
    <t>Phacoemulsification with implantation of toric intraocular lens</t>
  </si>
  <si>
    <t>Facoemulsificação com implante de lente intra-ocular tórica</t>
  </si>
  <si>
    <t>Exclusion of co-participation for chemotherapy treatment</t>
  </si>
  <si>
    <t>Exclusão de coparticipação de tratamento quimioterápico</t>
  </si>
  <si>
    <t>Excision surgery of malignant tumor</t>
  </si>
  <si>
    <t>Cirurgia de execisão de tumor maligno</t>
  </si>
  <si>
    <t>Vitamin B6 exams</t>
  </si>
  <si>
    <t>Exames de vitamina B6</t>
  </si>
  <si>
    <t>Acupuncture appointment</t>
  </si>
  <si>
    <t>Atendimento com acupunturista</t>
  </si>
  <si>
    <t>Vitamin D exams</t>
  </si>
  <si>
    <t>Exames de vitamina D</t>
  </si>
  <si>
    <t>Culture test for beta-hemolytic streptococcus group B</t>
  </si>
  <si>
    <t>Exame de cultura streptococcus beta hemolítico do grupo B</t>
  </si>
  <si>
    <t>Multiparametric prostate magnetic resonance imaging</t>
  </si>
  <si>
    <t>Ressonância magnética de próstata multiparamétrica</t>
  </si>
  <si>
    <t>Molecular investigation test for galact</t>
  </si>
  <si>
    <t>Exame de investigação molecular de galactosemia</t>
  </si>
  <si>
    <t>Transcranial magnetic stimulation</t>
  </si>
  <si>
    <t>Estimulação magnética transcraniana</t>
  </si>
  <si>
    <t>Surgery for lumbar transpedicular discogenic stabilization</t>
  </si>
  <si>
    <t>Cirurgia para estabilização discogência transpedicular lombar</t>
  </si>
  <si>
    <t>Visual rehabilitation</t>
  </si>
  <si>
    <t>Reabilitação visual</t>
  </si>
  <si>
    <t>Erwinia L-asparaginase</t>
  </si>
  <si>
    <t>Infusion pump for nutritional therapy</t>
  </si>
  <si>
    <t>Bomba de infusão para terapia nutricional</t>
  </si>
  <si>
    <t>Unspecified multidisciplinary care</t>
  </si>
  <si>
    <t>Atendimento multidisciplinar não especificado</t>
  </si>
  <si>
    <t>Synthetic graft in clavicle</t>
  </si>
  <si>
    <t>Enxerto sintético em clavícula</t>
  </si>
  <si>
    <t>Hygiene material</t>
  </si>
  <si>
    <t>Material de higiene</t>
  </si>
  <si>
    <t>Hospital equipment</t>
  </si>
  <si>
    <t>Equipamento hospitalar</t>
  </si>
  <si>
    <t>Colonoscopy</t>
  </si>
  <si>
    <t>Colonoscopia</t>
  </si>
  <si>
    <t>Upper digestive endoscopy</t>
  </si>
  <si>
    <t>Endoscopia digestiva alta</t>
  </si>
  <si>
    <t>Pharmacogenetic test</t>
  </si>
  <si>
    <t>Exame farmacogenético</t>
  </si>
  <si>
    <t>Intraosseous foreign body removal surgery</t>
  </si>
  <si>
    <t>Cirurgia de remoção de corpo estranho intraósseo</t>
  </si>
  <si>
    <t>Abscess drainage surgery</t>
  </si>
  <si>
    <t>Cirurgia de drenagem de abscesso</t>
  </si>
  <si>
    <t>Levodopa and benserazide hydrochloride</t>
  </si>
  <si>
    <t>levodopa e cloridrato de benserazida</t>
  </si>
  <si>
    <t>Rivastigmine hemitartrate</t>
  </si>
  <si>
    <t>Hemitartarato de rivastigmina</t>
  </si>
  <si>
    <t>Dorsal and gluteal dermolipectomy</t>
  </si>
  <si>
    <t>Dermoliéctomia de dorso e glúteos</t>
  </si>
  <si>
    <t>Brachioplasty</t>
  </si>
  <si>
    <t>braquioplastia</t>
  </si>
  <si>
    <t>Tibial plateau component</t>
  </si>
  <si>
    <t>Componente platô tibial</t>
  </si>
  <si>
    <t>Patellar component</t>
  </si>
  <si>
    <t>Componente patelar</t>
  </si>
  <si>
    <t>Hospitalization expenses at São Luiz Morumbi Hospital</t>
  </si>
  <si>
    <t>Depesa de internação no Hospital São Luiz Morumbi</t>
  </si>
  <si>
    <t>Bathroom chair</t>
  </si>
  <si>
    <t>Cadeira de banho</t>
  </si>
  <si>
    <t>Cranioplasty</t>
  </si>
  <si>
    <t>Cranioplastia</t>
  </si>
  <si>
    <t>Femoral knee component</t>
  </si>
  <si>
    <t>Componente femoral de joelho</t>
  </si>
  <si>
    <t>Gluteoplasty</t>
  </si>
  <si>
    <t>Gluteoplastia</t>
  </si>
  <si>
    <t>Mamoplasty</t>
  </si>
  <si>
    <t>Mamoplastia</t>
  </si>
  <si>
    <t>Colectomy</t>
  </si>
  <si>
    <t>Colectomia</t>
  </si>
  <si>
    <t>Torsoplasty</t>
  </si>
  <si>
    <t>Torsoplastia</t>
  </si>
  <si>
    <t>Orthopedic clinic</t>
  </si>
  <si>
    <t>Clínica ortopédica</t>
  </si>
  <si>
    <t>Post-bariatric dermolipectomy</t>
  </si>
  <si>
    <t>Dermolipectomia pós bariátrica</t>
  </si>
  <si>
    <t>Liposuction</t>
  </si>
  <si>
    <t>Lipoaspiração</t>
  </si>
  <si>
    <t>Lipoinjection</t>
  </si>
  <si>
    <t>Lipoenxertia</t>
  </si>
  <si>
    <t>Reconstructive plastic surgeries of the breast with implant placement</t>
  </si>
  <si>
    <t>Cirurgias plásticas reparadoras mamárias com implante de prótese</t>
  </si>
  <si>
    <t>Mastopexy</t>
  </si>
  <si>
    <t>Mastopexia</t>
  </si>
  <si>
    <t>Post-bariatric reconstructive plastic surgeries</t>
  </si>
  <si>
    <t>Cirurgias plásticas reparadoras pós bariátrica</t>
  </si>
  <si>
    <t>Correction surgery for diastasis of rectus abdominis muscles</t>
  </si>
  <si>
    <t>Cirurgia de correção de diástase dos músculos reto abdominais</t>
  </si>
  <si>
    <t>Umbilical herniorrhaphy</t>
  </si>
  <si>
    <t>Herniorrafia umbilical</t>
  </si>
  <si>
    <t>Braquioplastia</t>
  </si>
  <si>
    <t>Cruroplasty</t>
  </si>
  <si>
    <t>Cruroplastia</t>
  </si>
  <si>
    <t>Lipoenxertia de glúteo</t>
  </si>
  <si>
    <t>Liposuction of limbs</t>
  </si>
  <si>
    <t>Lipoaspiração de membros</t>
  </si>
  <si>
    <t>Post-bariatric plastic surgeries</t>
  </si>
  <si>
    <t>Cirurgias plásticas pós bariátrica</t>
  </si>
  <si>
    <t>Urethroplasty</t>
  </si>
  <si>
    <t>Uretroplastia</t>
  </si>
  <si>
    <t>Urethrotomy</t>
  </si>
  <si>
    <t>Uretrotomia</t>
  </si>
  <si>
    <t>Bilateral mastopexy with prosthesis placement</t>
  </si>
  <si>
    <t>Mastopexia bilateral com colocação de próteses</t>
  </si>
  <si>
    <t>Enteral feeding</t>
  </si>
  <si>
    <t>Alimentação enteral</t>
  </si>
  <si>
    <t>Hygienic chair</t>
  </si>
  <si>
    <t>Cadeira higiênica</t>
  </si>
  <si>
    <t>Despensas hospitalares</t>
  </si>
  <si>
    <t>Reconstructive plastic surgery of the breast</t>
  </si>
  <si>
    <t>Cirurgia plástica reparadora de mama</t>
  </si>
  <si>
    <t>Radiofrequency surgery</t>
  </si>
  <si>
    <t>Cirurgia por radiofrequência</t>
  </si>
  <si>
    <t>Post-bariatric plastic surgery</t>
  </si>
  <si>
    <t>Cirurgia plástica pós bariátrica</t>
  </si>
  <si>
    <t>Healing plastic surgery VAC (vacuum)</t>
  </si>
  <si>
    <t>cirurgia plástica curativa VAC (a vácuo)</t>
  </si>
  <si>
    <t>Knee arthroplasty</t>
  </si>
  <si>
    <t>Artroplastia de joelho</t>
  </si>
  <si>
    <t>Surgery to remove unspecified tumor from mouth floor</t>
  </si>
  <si>
    <t>cirurgia para retirada de tumor não especificado de assoalho de boca</t>
  </si>
  <si>
    <t>Reconstructive plastic surgery of the breast post-bariatric</t>
  </si>
  <si>
    <t>Cirurgia plástica reparadora de mama pós bariátrica</t>
  </si>
  <si>
    <t>Lung cancer surgery</t>
  </si>
  <si>
    <t>Cirurgia para câncer de pulmão</t>
  </si>
  <si>
    <t>Phacoemulsification with imported lens</t>
  </si>
  <si>
    <t>Facentomia com lente importada</t>
  </si>
  <si>
    <t>Surgery to remove a tumor in the eye orbit</t>
  </si>
  <si>
    <t>cirurgia para a retirada de um tumor na órbita ocular</t>
  </si>
  <si>
    <t>Surgery for myopia and astigmatism correction by lasik method</t>
  </si>
  <si>
    <t>cirurgia para a correção de míopia e astigmatismo pelo método lasik</t>
  </si>
  <si>
    <t>Orthognathic surgery</t>
  </si>
  <si>
    <t>Cirurgia ortognática</t>
  </si>
  <si>
    <t>Ophthalmic surgery</t>
  </si>
  <si>
    <t>Cirurgia oftlmológica</t>
  </si>
  <si>
    <t>Arm and jaw surgery</t>
  </si>
  <si>
    <t>cirurgia no braço e maxilar</t>
  </si>
  <si>
    <t>Breast reconstructive plastic surgery</t>
  </si>
  <si>
    <t>cirurgia plástica reparadora mamária</t>
  </si>
  <si>
    <t>Intrauterine ablation surgery of placental vessels</t>
  </si>
  <si>
    <t>Cirurgia de ablação de vasos placentários intrauterina</t>
  </si>
  <si>
    <t>Fetal surgery for hydrocephalus</t>
  </si>
  <si>
    <t>cirurgia fetal para  hidrocefalia</t>
  </si>
  <si>
    <t>Fetal surgery for laser ablation of placental vascularization</t>
  </si>
  <si>
    <t>Cirurgia fetal de ablação vascular placentária a laser</t>
  </si>
  <si>
    <t>Surgery and Orthoses, Prostheses, and Special Materials (OPME)</t>
  </si>
  <si>
    <t>Cirurgia e Órteses, Próteses e Materiais Especiais (OPME)</t>
  </si>
  <si>
    <t>Surgery for malignant stomach tumor</t>
  </si>
  <si>
    <t>Cirurgia para tumor maligno de estômago</t>
  </si>
  <si>
    <t>Placental anastomosis ablation surgery</t>
  </si>
  <si>
    <t>cirurgia de oblação de anastomose placentária</t>
  </si>
  <si>
    <t>Crural herniorrhaphy</t>
  </si>
  <si>
    <t>Herniorrafia crural</t>
  </si>
  <si>
    <t>Tonsillectomy with adenoidectomy</t>
  </si>
  <si>
    <t>Amigdalectomia com adenoidectomia</t>
  </si>
  <si>
    <t>Intraperitoneal chemotherapy</t>
  </si>
  <si>
    <t>Quimioterapia intraperotonial</t>
  </si>
  <si>
    <t>Leg surgery, including ankle</t>
  </si>
  <si>
    <t>Cirurgia em perna, incluindo tornozelo</t>
  </si>
  <si>
    <t>cirurgia de  hipertrofia mamária</t>
  </si>
  <si>
    <t>cirurgia de hipertrofia mamária</t>
  </si>
  <si>
    <t>Corrective surgery for strabismus</t>
  </si>
  <si>
    <t>Cirurgia corretiva de estrabismo</t>
  </si>
  <si>
    <t>Cytoreduction surgery</t>
  </si>
  <si>
    <t>Cirurgia  de citorredução</t>
  </si>
  <si>
    <t>Heart surgery</t>
  </si>
  <si>
    <t>Cirurgia cardíaca</t>
  </si>
  <si>
    <t>Coronary angiography</t>
  </si>
  <si>
    <t>Cineangiocoronariografia</t>
  </si>
  <si>
    <t>AcuNav ultrasound catheter</t>
  </si>
  <si>
    <t>Cateter de ultra-som AcuNav</t>
  </si>
  <si>
    <t>Unspecified heart disease</t>
  </si>
  <si>
    <t>Cardiopatia não especificada</t>
  </si>
  <si>
    <t>Ambulance</t>
  </si>
  <si>
    <t>Ambulância</t>
  </si>
  <si>
    <t>Crane</t>
  </si>
  <si>
    <t>Guincho</t>
  </si>
  <si>
    <t>Dressings</t>
  </si>
  <si>
    <t>Curativos</t>
  </si>
  <si>
    <t>Hospital material</t>
  </si>
  <si>
    <t>Material hospitalar</t>
  </si>
  <si>
    <t>Bipap with performax</t>
  </si>
  <si>
    <t>Bipap com performax</t>
  </si>
  <si>
    <t>Caregiver service</t>
  </si>
  <si>
    <t>Atendimento com cuidador</t>
  </si>
  <si>
    <t>Home collection of exams</t>
  </si>
  <si>
    <t>Coleta domiciliar de exames</t>
  </si>
  <si>
    <t>Armchair</t>
  </si>
  <si>
    <t>Poltrona</t>
  </si>
  <si>
    <t>Cabozantinib</t>
  </si>
  <si>
    <t>Cabozantinibe</t>
  </si>
  <si>
    <t>Gastrostomy</t>
  </si>
  <si>
    <t>Gastostomia</t>
  </si>
  <si>
    <t>Screws for rotator cuff repair</t>
  </si>
  <si>
    <t>Parafusos para reparo de manguito rotator</t>
  </si>
  <si>
    <t>Facet block</t>
  </si>
  <si>
    <t>Bloqueio facetário</t>
  </si>
  <si>
    <t>Bleomycin</t>
  </si>
  <si>
    <t>Bleomicina</t>
  </si>
  <si>
    <t>Vertebral biopsy</t>
  </si>
  <si>
    <t>Biopsia vertebral</t>
  </si>
  <si>
    <t>Arthroscopic anchors for rotator cuff repair</t>
  </si>
  <si>
    <t>Âncoras artroscópicas para reparo de manguito rotator</t>
  </si>
  <si>
    <t>Therapeutic school assistant care</t>
  </si>
  <si>
    <t>Atendimento com auxiliar terapêutico escolar</t>
  </si>
  <si>
    <t>Water mattress</t>
  </si>
  <si>
    <t>Colchão d´água</t>
  </si>
  <si>
    <t>Syringes</t>
  </si>
  <si>
    <t>Seringas</t>
  </si>
  <si>
    <t>Gloves</t>
  </si>
  <si>
    <t>Luvas</t>
  </si>
  <si>
    <t>Shoulder arthroplasty</t>
  </si>
  <si>
    <t>Artroplastia de ombro</t>
  </si>
  <si>
    <t>Spinal cord decompression surgery</t>
  </si>
  <si>
    <t>Cirurgia de descompressão medular</t>
  </si>
  <si>
    <t>Spinal arthrodesis surgery</t>
  </si>
  <si>
    <t>Cirurgia de artodese de coluna</t>
  </si>
  <si>
    <t>Unspecified spine arthrodesis</t>
  </si>
  <si>
    <t>Artrodese de coluna não especificada</t>
  </si>
  <si>
    <t>Bilateral model hearing aids</t>
  </si>
  <si>
    <t>Aparelhos auditivos modelo bilateral</t>
  </si>
  <si>
    <t>CPAP device</t>
  </si>
  <si>
    <t>Aparelho CPAP</t>
  </si>
  <si>
    <t>Coronary artery angiotomography</t>
  </si>
  <si>
    <t>Angiotomografia das artérias coronárias</t>
  </si>
  <si>
    <t>Azacitidine</t>
  </si>
  <si>
    <t>Azacitidina</t>
  </si>
  <si>
    <t>School companion</t>
  </si>
  <si>
    <t>Acompanhante escolar</t>
  </si>
  <si>
    <t>Home caregiver</t>
  </si>
  <si>
    <t>Cuidador domiciliar</t>
  </si>
  <si>
    <t xml:space="preserve">Gas </t>
  </si>
  <si>
    <t>Gases</t>
  </si>
  <si>
    <t>Food</t>
  </si>
  <si>
    <t>Alimentação</t>
  </si>
  <si>
    <t>Catheter ablation</t>
  </si>
  <si>
    <t>Ablação por cateter</t>
  </si>
  <si>
    <t>Caregiver</t>
  </si>
  <si>
    <t>Cuidador</t>
  </si>
  <si>
    <t>Unspecified emergency surgery</t>
  </si>
  <si>
    <t>Cirurgia de urgência não especificada</t>
  </si>
  <si>
    <t>Endoscopic fetal surgery for placental vascular ablation with laser</t>
  </si>
  <si>
    <t>Cirurgia fetal endoscópica de ablação vascular placentária a laser</t>
  </si>
  <si>
    <t>Intraoperative pathology</t>
  </si>
  <si>
    <t>Anatomopatológico peroperatório</t>
  </si>
  <si>
    <t>Capecitabine</t>
  </si>
  <si>
    <t>Capecitabina</t>
  </si>
  <si>
    <t>Laparoscopic colectomy</t>
  </si>
  <si>
    <t>Colectomia por videolaparoscopia</t>
  </si>
  <si>
    <t>Venetoclax</t>
  </si>
  <si>
    <t>Vanganciclovir</t>
  </si>
  <si>
    <t>Ondansetron</t>
  </si>
  <si>
    <t>Ondasetrona</t>
  </si>
  <si>
    <t>Negative pressure therapy (VAC) in lesions</t>
  </si>
  <si>
    <t xml:space="preserve">Terapia por pressão subatmosférica (VAC) em lesões </t>
  </si>
  <si>
    <t>Rigid ureterorenolithotripsy</t>
  </si>
  <si>
    <t>Ureterorrenolitotripsia rígida</t>
  </si>
  <si>
    <t>Prenatal procedures</t>
  </si>
  <si>
    <t>Procedimentos de pré-natal</t>
  </si>
  <si>
    <t>Extenders for lower limbs</t>
  </si>
  <si>
    <t>Extensores para membros inferiores</t>
  </si>
  <si>
    <t>Flexcorp vest</t>
  </si>
  <si>
    <t>Colete flexcorp</t>
  </si>
  <si>
    <t>Tamarak joint prosthesis</t>
  </si>
  <si>
    <t>Prótese com articulação tamarak</t>
  </si>
  <si>
    <t>Ziclague</t>
  </si>
  <si>
    <t>Parapodium</t>
  </si>
  <si>
    <t>Sling</t>
  </si>
  <si>
    <t>Walker</t>
  </si>
  <si>
    <t>Andador</t>
  </si>
  <si>
    <t>Wheelchair</t>
  </si>
  <si>
    <t>Cadeira de rodas</t>
  </si>
  <si>
    <t>PCR panel for respiratory viruses</t>
  </si>
  <si>
    <t>Painel para vírus respiratórios por PCR</t>
  </si>
  <si>
    <t>Argon plasma</t>
  </si>
  <si>
    <t>Plasma de argônio</t>
  </si>
  <si>
    <t>Thromboelastometry</t>
  </si>
  <si>
    <t>Tromboelastometria</t>
  </si>
  <si>
    <t>Hepatic radioembolization with Yttrium-90</t>
  </si>
  <si>
    <t>Radioembolização hepática com Ítrio-90</t>
  </si>
  <si>
    <t>Radioembulização hepática com Yttriyum 90</t>
  </si>
  <si>
    <t>Treatment for childhood B-Cell Acute Lymphoblastic Leukemia</t>
  </si>
  <si>
    <t>Tratamento para Leucemia Linfoide Aguda B na infância</t>
  </si>
  <si>
    <t>Unspecified oncological treatment</t>
  </si>
  <si>
    <t>Tratamento oncológico não especificado</t>
  </si>
  <si>
    <t>Intraocular injection of anti-angiogenic</t>
  </si>
  <si>
    <t>Injeção intraocular de antiangiogênico</t>
  </si>
  <si>
    <t>Unspecified treatment</t>
  </si>
  <si>
    <t>Tratamento não especificado</t>
  </si>
  <si>
    <t>Abiraterone</t>
  </si>
  <si>
    <t>Abiraterona</t>
  </si>
  <si>
    <t>Intense pulsed light</t>
  </si>
  <si>
    <t>Luz Intensa Pulsada</t>
  </si>
  <si>
    <t>Blood test</t>
  </si>
  <si>
    <t>Exame sanguíneo</t>
  </si>
  <si>
    <t>Haploidentical bone marrow transplant</t>
  </si>
  <si>
    <t>Transplante de médula óssea haploidêntico</t>
  </si>
  <si>
    <t>Transplante hepático</t>
  </si>
  <si>
    <t>Autologous bone marrow transplant</t>
  </si>
  <si>
    <t>Transplante autólogo de medula óssea</t>
  </si>
  <si>
    <t>Botulinum toxin</t>
  </si>
  <si>
    <t>Toxina botulínica</t>
  </si>
  <si>
    <t>Optical coherence tomography</t>
  </si>
  <si>
    <t>Tomografia de coerência óptica</t>
  </si>
  <si>
    <t>Therapies for full development</t>
  </si>
  <si>
    <t>Terapias para pleno desenvolvimento</t>
  </si>
  <si>
    <t>Therapies aimed at reducing the effects of motor development delays</t>
  </si>
  <si>
    <t>Terapias destinadas a reduzir efeitos de atraso em desenvolvimento motor</t>
  </si>
  <si>
    <t>Therapy for autism treatment</t>
  </si>
  <si>
    <t>Terapia para tratamento de autismo</t>
  </si>
  <si>
    <t>Sensorial integration and multigestures</t>
  </si>
  <si>
    <t>Integração sensorial e multigestos</t>
  </si>
  <si>
    <t>Psychomotor therapy</t>
  </si>
  <si>
    <t>Terapia de psicomotricidade</t>
  </si>
  <si>
    <t>Bobath Cuevas Medek Exercises method</t>
  </si>
  <si>
    <t>Método Bobath Cuevas Medek Exercises</t>
  </si>
  <si>
    <t>Orthoses for limbs</t>
  </si>
  <si>
    <t>Órteses para membros</t>
  </si>
  <si>
    <t>Postural and proprioceptive vest</t>
  </si>
  <si>
    <t>Colete postural e proprioceptivo</t>
  </si>
  <si>
    <t>TREINI method</t>
  </si>
  <si>
    <t>Método TREINI</t>
  </si>
  <si>
    <t>????</t>
  </si>
  <si>
    <t>School measurement</t>
  </si>
  <si>
    <t>Medição escolar</t>
  </si>
  <si>
    <t>Tafamidis</t>
  </si>
  <si>
    <t>Intravitreal injection of Anti-Vegf</t>
  </si>
  <si>
    <t>Injeção intravítrea de Anti-Vegf</t>
  </si>
  <si>
    <t>Endovascular surgery</t>
  </si>
  <si>
    <t>Cirurgia endovascular</t>
  </si>
  <si>
    <t>Maxillary reconstruction surgery with graft</t>
  </si>
  <si>
    <t>Cirurgia para reconstrução da maxila com enxerto</t>
  </si>
  <si>
    <t>Osimertinib</t>
  </si>
  <si>
    <t>Osimertinibe</t>
  </si>
  <si>
    <t>Hilano G-F 20</t>
  </si>
  <si>
    <t>PCR for Chikungunya</t>
  </si>
  <si>
    <t>PCR para Chikungunya</t>
  </si>
  <si>
    <t>Valve prosthesis surgery</t>
  </si>
  <si>
    <t>Cirurgia de prótese valvar</t>
  </si>
  <si>
    <t>Unspecified stent</t>
  </si>
  <si>
    <t>Stent não especificado</t>
  </si>
  <si>
    <t>ICG and IGM serology for Zika Virus</t>
  </si>
  <si>
    <t>Sorologia ICG e IGM para Zika Virus</t>
  </si>
  <si>
    <t>Eculizumab</t>
  </si>
  <si>
    <t>Eculizumabe</t>
  </si>
  <si>
    <t>Rapamycin</t>
  </si>
  <si>
    <t>Rapamicina</t>
  </si>
  <si>
    <t>Caldwell-Luc maxillary sinus surgery</t>
  </si>
  <si>
    <t>Sinusectomia maxilar Caldwell-Luc</t>
  </si>
  <si>
    <t>Chemotherapy</t>
  </si>
  <si>
    <t>Quimiterapia</t>
  </si>
  <si>
    <t>Septoplasty and turbinate surgery</t>
  </si>
  <si>
    <t>Septoplastia e turbinectomia</t>
  </si>
  <si>
    <t>Pharmacological stent</t>
  </si>
  <si>
    <t>Stent farmacológico</t>
  </si>
  <si>
    <t>Daclatasvir</t>
  </si>
  <si>
    <t>Sofosbuvir</t>
  </si>
  <si>
    <t>Ruxolitinib</t>
  </si>
  <si>
    <t>Ruxolitinibe</t>
  </si>
  <si>
    <t>Antihistamines</t>
  </si>
  <si>
    <t>Anti-histamínicos</t>
  </si>
  <si>
    <t>Corticosteroids</t>
  </si>
  <si>
    <t>Corticoides</t>
  </si>
  <si>
    <t>Ribociclib</t>
  </si>
  <si>
    <t>Ribociclibe</t>
  </si>
  <si>
    <t>Eltrombopag</t>
  </si>
  <si>
    <t>Surgery for wisdom teeth removal</t>
  </si>
  <si>
    <t>Cirurgia para retirada dos sisos</t>
  </si>
  <si>
    <t>Surgery for removal of urinary tract catheter</t>
  </si>
  <si>
    <t>Cirurgia para retirada de cateter de vias urinárias</t>
  </si>
  <si>
    <t>Unspecified MRI</t>
  </si>
  <si>
    <t>Ressonância magnética não especificada</t>
  </si>
  <si>
    <t>Evolocumab</t>
  </si>
  <si>
    <t>Evolocumabe</t>
  </si>
  <si>
    <t>Infliximab</t>
  </si>
  <si>
    <t>Infliximabe</t>
  </si>
  <si>
    <t>Regorafenibe</t>
  </si>
  <si>
    <t>Unspecified multidisciplinary treatment</t>
  </si>
  <si>
    <t>Tratamento multidisciplinar não especificado</t>
  </si>
  <si>
    <t>Breast reconstruction with prosthesis</t>
  </si>
  <si>
    <t>Reconstrução de mama com prótese</t>
  </si>
  <si>
    <t>Three-dimensional conformal radiotherapy</t>
  </si>
  <si>
    <t>Radioterapia conformada tridimensional</t>
  </si>
  <si>
    <t>Unspecified radiotherapy</t>
  </si>
  <si>
    <t>Radioterapia não especificada</t>
  </si>
  <si>
    <t>Theratogs clothing</t>
  </si>
  <si>
    <t>Roupa Theratogs</t>
  </si>
  <si>
    <t>Total abdominal MRI</t>
  </si>
  <si>
    <t>Ressonância magnética de abdomen total</t>
  </si>
  <si>
    <t>Laser prostate ablation</t>
  </si>
  <si>
    <t>Ablação prostática a laser</t>
  </si>
  <si>
    <t>Partial reconstruction of the jaw with bone graft and osteoplasty</t>
  </si>
  <si>
    <t>Reconstrução parcial da mandíbula com enxerto ósseo e osteoplastia</t>
  </si>
  <si>
    <t>Materials</t>
  </si>
  <si>
    <t>Materiais</t>
  </si>
  <si>
    <t>Penile prosthesis</t>
  </si>
  <si>
    <t>Prótese peniana</t>
  </si>
  <si>
    <t>Posterior Urethroplasty</t>
  </si>
  <si>
    <t>Uretroplastia Posterior</t>
  </si>
  <si>
    <t>Prosthesis for use in surgery</t>
  </si>
  <si>
    <t>Prótese para utilização em cirurgia</t>
  </si>
  <si>
    <t>Prosthesis for the right lower limb</t>
  </si>
  <si>
    <t>Prótese para o membro inferior direito</t>
  </si>
  <si>
    <t>Orthopedic prosthesis</t>
  </si>
  <si>
    <t>Prótese ortopédica</t>
  </si>
  <si>
    <t>Cervical spine prosthesis</t>
  </si>
  <si>
    <t>Prótese de coluna cervical</t>
  </si>
  <si>
    <t>Robotic Prostatectomy with Lymphadenectomy</t>
  </si>
  <si>
    <t>Cirurgia robótica de prostatectomia com linfadenectomia</t>
  </si>
  <si>
    <t>Laparoscopic Radical Prostatectomy</t>
  </si>
  <si>
    <t>Prostatectomia Radical Laparoscópica</t>
  </si>
  <si>
    <t>Unspecified chemotherapy</t>
  </si>
  <si>
    <t>Quimioterapia não especificada</t>
  </si>
  <si>
    <t>Denosumab</t>
  </si>
  <si>
    <t>Denosumabe</t>
  </si>
  <si>
    <t>Unspecified robotic surgery</t>
  </si>
  <si>
    <t>Cirurgia robótica não especificada</t>
  </si>
  <si>
    <t>Prostate ablation surgery</t>
  </si>
  <si>
    <t>Cirurgia para ablação de próstata</t>
  </si>
  <si>
    <t>Neurosurgery</t>
  </si>
  <si>
    <t>Cirurgia neurológica</t>
  </si>
  <si>
    <t>Unspecified videolaparoscopy</t>
  </si>
  <si>
    <t>Videolaparoscopia não especificada</t>
  </si>
  <si>
    <t>Unspecified surgical procedure</t>
  </si>
  <si>
    <t>Procedimento cirúrgico não especificado</t>
  </si>
  <si>
    <t>PSMA PET-CT</t>
  </si>
  <si>
    <t>PET-CT PSMA</t>
  </si>
  <si>
    <t>Cardiac PET-CT</t>
  </si>
  <si>
    <t>PET - CT cardíaco</t>
  </si>
  <si>
    <t>Peritonectomy</t>
  </si>
  <si>
    <t>Peritonectomia</t>
  </si>
  <si>
    <t>Unspecified childbirth</t>
  </si>
  <si>
    <t>Parto não especificado</t>
  </si>
  <si>
    <t>Paracentesis and albumin replacement</t>
  </si>
  <si>
    <t>Paracentese e reposição de albumina</t>
  </si>
  <si>
    <t>Brain tumor resection surgery</t>
  </si>
  <si>
    <t>Cirurgia para ressecção de tumor cerebral</t>
  </si>
  <si>
    <t>Jaw reconstruction</t>
  </si>
  <si>
    <t>Reconstrução da mandíbula</t>
  </si>
  <si>
    <t>Jaw Osteotomy</t>
  </si>
  <si>
    <t>Osteotomia da mandíbula</t>
  </si>
  <si>
    <t>Memantine</t>
  </si>
  <si>
    <t>Memantina</t>
  </si>
  <si>
    <t>Levothyroxine</t>
  </si>
  <si>
    <t>Levotiroxina</t>
  </si>
  <si>
    <t>Ipratropium Bromide</t>
  </si>
  <si>
    <t>Brometo de Ipatrópio</t>
  </si>
  <si>
    <t>Fosfomycin</t>
  </si>
  <si>
    <t>Fosfomicina</t>
  </si>
  <si>
    <t>0.9% Sodium Chloride</t>
  </si>
  <si>
    <t>Cloreto de Sódio 0,9%</t>
  </si>
  <si>
    <t>Pantoprazole</t>
  </si>
  <si>
    <t>Pantoprazol</t>
  </si>
  <si>
    <t>Genetic analysis test of BRCA1 and BRCA2 genes by MLPA</t>
  </si>
  <si>
    <t>Exame de análise genética dos genes BRCA1 e BRCA2 por MLPA</t>
  </si>
  <si>
    <t>Oncotype DX test</t>
  </si>
  <si>
    <t>Exame Oncotype DX</t>
  </si>
  <si>
    <t>Omalizumab</t>
  </si>
  <si>
    <t>Omalizumabe</t>
  </si>
  <si>
    <t>Ocrelizumab</t>
  </si>
  <si>
    <t>Ocrelizumabe</t>
  </si>
  <si>
    <t>Nusinersen</t>
  </si>
  <si>
    <t>Nusinersena</t>
  </si>
  <si>
    <t>Iron Hydroxide Saccharate</t>
  </si>
  <si>
    <t>Sacarato de hidróxido férrico</t>
  </si>
  <si>
    <t>Nintedanib</t>
  </si>
  <si>
    <t>Nintedanibe</t>
  </si>
  <si>
    <t>Mepolizumab</t>
  </si>
  <si>
    <t>Mepolizumabe</t>
  </si>
  <si>
    <t>Unidentified</t>
  </si>
  <si>
    <t>Não identificado</t>
  </si>
  <si>
    <t>Neo Decapeptyl LP</t>
  </si>
  <si>
    <t>Denver Method</t>
  </si>
  <si>
    <t>Método Denver</t>
  </si>
  <si>
    <t>Mimpara (Cinacalcet)</t>
  </si>
  <si>
    <t>Mimpara</t>
  </si>
  <si>
    <t>Microsurgery of the narrow spinal canal</t>
  </si>
  <si>
    <t>Microcirurgia do canal vertebral estreito</t>
  </si>
  <si>
    <t>Enteral diet</t>
  </si>
  <si>
    <t>Dieta enteral</t>
  </si>
  <si>
    <t>Material for Arthroplasty for Recurrent Dislocation of the Temporomandibular Joint</t>
  </si>
  <si>
    <t>Material para realização de artroplastia para luxação recidivante da articulação têmporo mandibular</t>
  </si>
  <si>
    <t>Material for Mandibular Osteoplasty</t>
  </si>
  <si>
    <t>Material para realização de osteoplastia de mandíbula</t>
  </si>
  <si>
    <t>Unspecified experimental medication</t>
  </si>
  <si>
    <t>Medicamento experimental não especificado</t>
  </si>
  <si>
    <t>Quimioterápico não especificado</t>
  </si>
  <si>
    <t>Cladribine</t>
  </si>
  <si>
    <t>Cladribina</t>
  </si>
  <si>
    <t>Material for Tarsal Arthrodesis</t>
  </si>
  <si>
    <t>Material para realização de artrodese do tarso</t>
  </si>
  <si>
    <t>Material for Segmental Maxillary or Malar Osteotomy</t>
  </si>
  <si>
    <t>Material para realização de osteotomia Segmentar de Maxila ou Malar</t>
  </si>
  <si>
    <t>Materials for bariatric surgery</t>
  </si>
  <si>
    <t>Materiais para realização de cirurgia bariátrica</t>
  </si>
  <si>
    <t>Breast reduction surgery</t>
  </si>
  <si>
    <t>Mamoplastia redutora</t>
  </si>
  <si>
    <t>Intraocular lens</t>
  </si>
  <si>
    <t>Lente intraocular</t>
  </si>
  <si>
    <t>Dexamethasone</t>
  </si>
  <si>
    <t>Dexametasona</t>
  </si>
  <si>
    <t>Hospitalization for medication administration</t>
  </si>
  <si>
    <t>Internação para aplicação de medicação</t>
  </si>
  <si>
    <t>Olaparib</t>
  </si>
  <si>
    <t>Olaparibe</t>
  </si>
  <si>
    <t>Lipegfilgrastim</t>
  </si>
  <si>
    <t>Ribavirin</t>
  </si>
  <si>
    <t>Ribavirina</t>
  </si>
  <si>
    <t>Imported intraocular lens</t>
  </si>
  <si>
    <t>Lente intraocular importada</t>
  </si>
  <si>
    <t>Laser therapy</t>
  </si>
  <si>
    <t>Laserterapia</t>
  </si>
  <si>
    <t>Cifoplasty cannula kit for biopsy</t>
  </si>
  <si>
    <t>Kit cânula cifoplastia para biópsia</t>
  </si>
  <si>
    <t>Template kit for cranioplasty</t>
  </si>
  <si>
    <t>Kit template para cranioplastia</t>
  </si>
  <si>
    <t>Pembrolizumab</t>
  </si>
  <si>
    <t>Pembrolizumabe</t>
  </si>
  <si>
    <t>Ixekizumab</t>
  </si>
  <si>
    <t>Ixequizumabe</t>
  </si>
  <si>
    <t>Nivolumab</t>
  </si>
  <si>
    <t>Nivolumabe</t>
  </si>
  <si>
    <t>Paliperidone palmitate</t>
  </si>
  <si>
    <t>palmitato de paliperidona</t>
  </si>
  <si>
    <t>Pediatric ICU hospitalization</t>
  </si>
  <si>
    <t>Internação em UTI pediátrica</t>
  </si>
  <si>
    <t>Hospitalization for Crohn's disease treatment</t>
  </si>
  <si>
    <t>Internação para tratamento da doença de Crohn</t>
  </si>
  <si>
    <t>Hospitalization for coronavirus</t>
  </si>
  <si>
    <t>Internação por coronavírus</t>
  </si>
  <si>
    <t>Hospitalization in specialized clinic</t>
  </si>
  <si>
    <t>Internação em clínica especializada</t>
  </si>
  <si>
    <t>Neonatal ICU hospitalization</t>
  </si>
  <si>
    <t>Internação em UTI neonatal</t>
  </si>
  <si>
    <t>Cataract surgery</t>
  </si>
  <si>
    <t>Cirurgia de catarata</t>
  </si>
  <si>
    <t>Unspecified hospitalization</t>
  </si>
  <si>
    <t>Internação não especificada</t>
  </si>
  <si>
    <t>Pegylated interferon</t>
  </si>
  <si>
    <t>Interferon peguilado</t>
  </si>
  <si>
    <t>Temozolomide</t>
  </si>
  <si>
    <t>Temozolomida</t>
  </si>
  <si>
    <t>Durvalumab</t>
  </si>
  <si>
    <t>Durvalumabe</t>
  </si>
  <si>
    <t>Cerebral stent implantation</t>
  </si>
  <si>
    <t>Implnate de stents cerebrais</t>
  </si>
  <si>
    <t>Penile prosthesis implantation</t>
  </si>
  <si>
    <t>Implante de prótese peniana</t>
  </si>
  <si>
    <t>Pacemaker surgery</t>
  </si>
  <si>
    <t>Cirurgia de marcapasso</t>
  </si>
  <si>
    <t>Irinotecan</t>
  </si>
  <si>
    <t>Irinotecano</t>
  </si>
  <si>
    <t>Hospitalization for coronary angiography</t>
  </si>
  <si>
    <t>Internação para cinecoronariografia</t>
  </si>
  <si>
    <t>Surgery for implantation of unidirectional endobronchial valves</t>
  </si>
  <si>
    <t>Cirurgia de implante de válvulas endobronquiais unidirecionais</t>
  </si>
  <si>
    <t>Ibrutinib</t>
  </si>
  <si>
    <t>Ibrutinibe</t>
  </si>
  <si>
    <t>Growth hormone</t>
  </si>
  <si>
    <t>Hormônio do crescimento</t>
  </si>
  <si>
    <t>Hygiene supplies</t>
  </si>
  <si>
    <t>Insumos de higiene</t>
  </si>
  <si>
    <t>Oxygen therapy</t>
  </si>
  <si>
    <t>oxigenoterapia</t>
  </si>
  <si>
    <t>Blood transfusion</t>
  </si>
  <si>
    <t>Hemotransfusão</t>
  </si>
  <si>
    <t>Hemodialysis</t>
  </si>
  <si>
    <t>Hemodiálise</t>
  </si>
  <si>
    <t>Gemcitabine-oxaliplatin</t>
  </si>
  <si>
    <t>gemcitabina-oxaliplatina</t>
  </si>
  <si>
    <t>Nab-paclitaxel</t>
  </si>
  <si>
    <t>Nabpaclitaxel</t>
  </si>
  <si>
    <t>Gemcitabine</t>
  </si>
  <si>
    <t>Gemcitabina</t>
  </si>
  <si>
    <t>Laparoscopic gastrectomy surgery</t>
  </si>
  <si>
    <t>Cirurgia de gastrectomia por laparosocopia</t>
  </si>
  <si>
    <t>Fulvestrant</t>
  </si>
  <si>
    <t>Fulvestranto</t>
  </si>
  <si>
    <t>Orthosis</t>
  </si>
  <si>
    <t>Órtese</t>
  </si>
  <si>
    <t>Unspecified equipment</t>
  </si>
  <si>
    <t>Equipamentos não especificados</t>
  </si>
  <si>
    <t>Unspecified supply</t>
  </si>
  <si>
    <t>Insumo não especificado</t>
  </si>
  <si>
    <t>Dialysis</t>
  </si>
  <si>
    <t>Diálise</t>
  </si>
  <si>
    <t>Letrozole</t>
  </si>
  <si>
    <t>Letrozol</t>
  </si>
  <si>
    <t>Phacoemulsification</t>
  </si>
  <si>
    <t>Facectomia</t>
  </si>
  <si>
    <t>In vitro fertilization</t>
  </si>
  <si>
    <t>Fertilização in vitro</t>
  </si>
  <si>
    <t>Nutritional support</t>
  </si>
  <si>
    <t>Suporte nutricional</t>
  </si>
  <si>
    <t>Ferinject</t>
  </si>
  <si>
    <t>Unspecified imaging exam</t>
  </si>
  <si>
    <t>Exame de imagem não especificado</t>
  </si>
  <si>
    <t>Examination of 14.3.3 protein</t>
  </si>
  <si>
    <t>Exame da Proteína 14. 3.3</t>
  </si>
  <si>
    <t>Unspecified exam</t>
  </si>
  <si>
    <t>Exame não especificado</t>
  </si>
  <si>
    <t>PET-SCAN exam with PSMA radiopharmaceutical</t>
  </si>
  <si>
    <t>Exame de PET-SCAN com radiofármaco PSMA</t>
  </si>
  <si>
    <t>Everolimus</t>
  </si>
  <si>
    <t>Recombinant human erythropoietin</t>
  </si>
  <si>
    <t>Eritropoetina humana recombinante</t>
  </si>
  <si>
    <t>Cetuximab</t>
  </si>
  <si>
    <t>Cetuximabe</t>
  </si>
  <si>
    <t>Sofosbuvir/velpatasvir</t>
  </si>
  <si>
    <t>Unspecified enteroscopy</t>
  </si>
  <si>
    <t>Enteroscopia não especificada</t>
  </si>
  <si>
    <t>Entecavir</t>
  </si>
  <si>
    <t>Galcanezumab</t>
  </si>
  <si>
    <t>Galcanezumabe</t>
  </si>
  <si>
    <t>Eltrombopag olamine</t>
  </si>
  <si>
    <t>Eltrombopague olamina</t>
  </si>
  <si>
    <t>Complete exome exam</t>
  </si>
  <si>
    <t>Exame exoma completo</t>
  </si>
  <si>
    <t>Etoposide</t>
  </si>
  <si>
    <t>Etoposídeo</t>
  </si>
  <si>
    <t>Repetitive transcranial magnetic stimulation</t>
  </si>
  <si>
    <t>Estimulação magnética transcraniana de repetição</t>
  </si>
  <si>
    <t>Apalutamide</t>
  </si>
  <si>
    <t>Vismodegib</t>
  </si>
  <si>
    <t>Vismodegibe</t>
  </si>
  <si>
    <t>Spinal cord decompression</t>
  </si>
  <si>
    <t>Descomppressão de medula</t>
  </si>
  <si>
    <t>Jaw osteoplasty</t>
  </si>
  <si>
    <t>Osteoplastia de mandíbula</t>
  </si>
  <si>
    <t>Electroconvulsive therapy</t>
  </si>
  <si>
    <t>Eletroconvulsoterapia</t>
  </si>
  <si>
    <t>Emergency/urgency hospitalization</t>
  </si>
  <si>
    <t>Internação de urgência/emergência</t>
  </si>
  <si>
    <t>Drainage</t>
  </si>
  <si>
    <t>Drenagens</t>
  </si>
  <si>
    <t>Anti-thrombotic stockings</t>
  </si>
  <si>
    <t>Meia anti-trombo</t>
  </si>
  <si>
    <t>Bras</t>
  </si>
  <si>
    <t>Sutiâs</t>
  </si>
  <si>
    <t>Shapewear</t>
  </si>
  <si>
    <t>Cintas modeladoras</t>
  </si>
  <si>
    <t>Hospital supplies</t>
  </si>
  <si>
    <t>Insumos hospitalares</t>
  </si>
  <si>
    <t>Unspecified medications</t>
  </si>
  <si>
    <t>Medicamentos não especificados</t>
  </si>
  <si>
    <t>Lipomatosis correction surgery</t>
  </si>
  <si>
    <t>Cirurgia de correção de lipomatose</t>
  </si>
  <si>
    <t>Breast reconstruction surgery with prosthesis or expander</t>
  </si>
  <si>
    <t>Cirurgia de reconstruções de mama com prótese ou expansor</t>
  </si>
  <si>
    <t>Lipodystrophy correction surgery</t>
  </si>
  <si>
    <t>Cirurgia de correção de lipodistrofia</t>
  </si>
  <si>
    <t>Reconstructive plastic surgeries</t>
  </si>
  <si>
    <t>Cirurgias plásticas reparadoras</t>
  </si>
  <si>
    <t>Spinal surgery</t>
  </si>
  <si>
    <t>Cirurgia de coluna vertebral</t>
  </si>
  <si>
    <t>Cirurgia de redução mamária</t>
  </si>
  <si>
    <t>Lumbar spine surgery</t>
  </si>
  <si>
    <t>Cirurgia para coluna lombar</t>
  </si>
  <si>
    <t>Surgery for hypertrophy of the tonsils</t>
  </si>
  <si>
    <t>Cirurgia para hipertrofia de amígdalas</t>
  </si>
  <si>
    <t>Endoscopic gastroplasty</t>
  </si>
  <si>
    <t>Gastroplastia endoscópica</t>
  </si>
  <si>
    <t>Facet radiofrequency</t>
  </si>
  <si>
    <t>Radiofrequência da faceta</t>
  </si>
  <si>
    <t>Nasal endoscopic surgery and adenoidectomy</t>
  </si>
  <si>
    <t>Cirurgia endoscópica Nasal e Adenoidectomia</t>
  </si>
  <si>
    <t>Fetal endoscopic surgery for correction of adhesion</t>
  </si>
  <si>
    <t>Cirurgia fetal endoscópica de correção de brida</t>
  </si>
  <si>
    <t>Autologous hematopoietic stem cell transplant surgery (HSCT)</t>
  </si>
  <si>
    <t>Cirurgia de transplante de células tronco hematopoéticas autólogo (TMO)</t>
  </si>
  <si>
    <t>Repair surgery and surgical fixation</t>
  </si>
  <si>
    <t>Cirurgia de repação e fixação cirúrgica</t>
  </si>
  <si>
    <t>Jaw bone reconstruction surgery</t>
  </si>
  <si>
    <t>Cirurgia de reconstrução óssea da mandíbula</t>
  </si>
  <si>
    <t>Hip surgery</t>
  </si>
  <si>
    <t>Cirurgia de quadril</t>
  </si>
  <si>
    <t>Cirurgia de emergência não especificada</t>
  </si>
  <si>
    <t>Lower limb amputation surgery</t>
  </si>
  <si>
    <t>Cirurgia de amputação do membro inferior</t>
  </si>
  <si>
    <t>Appendectomy</t>
  </si>
  <si>
    <t>Apendicectomia</t>
  </si>
  <si>
    <t>Breast plastic surgery with prosthesis implant</t>
  </si>
  <si>
    <t>Cirurgia plástica mamária com implante de prótese</t>
  </si>
  <si>
    <t>Unspecified surgery</t>
  </si>
  <si>
    <t>Cirurgia não especificada</t>
  </si>
  <si>
    <t>Caesarean section</t>
  </si>
  <si>
    <t>Cesariana</t>
  </si>
  <si>
    <t>Coronary cineangiography and stent implantation</t>
  </si>
  <si>
    <t>Cinecoronariografia e implante de stents</t>
  </si>
  <si>
    <t>Carboplatin</t>
  </si>
  <si>
    <t>Carboplatina</t>
  </si>
  <si>
    <t>Acalabrutinib</t>
  </si>
  <si>
    <t>Acalabrutinibe</t>
  </si>
  <si>
    <t>Calprotectin</t>
  </si>
  <si>
    <t>Calprotectina</t>
  </si>
  <si>
    <t>ICU admission</t>
  </si>
  <si>
    <t>Internação em UTI</t>
  </si>
  <si>
    <t>Reconstructive plastic surgery after bariatric surgery</t>
  </si>
  <si>
    <t>Cirurgia plástica reparadora pós bariátrica</t>
  </si>
  <si>
    <t>Bariatric surgery</t>
  </si>
  <si>
    <t>Cirurgia bariátrica</t>
  </si>
  <si>
    <t>Speedicath Coloplast Urethral Catheter</t>
  </si>
  <si>
    <t>Cateter Uretral Speedicath Coloplast</t>
  </si>
  <si>
    <t>Jaw reconstruction surgery</t>
  </si>
  <si>
    <t>Cirurgia para remosntrução de mandíbula</t>
  </si>
  <si>
    <t>Dragonfly optis imaging catheter</t>
  </si>
  <si>
    <t>Cateter de imagem dragonfly optis</t>
  </si>
  <si>
    <t>Carfilzomib</t>
  </si>
  <si>
    <t>Carfilzomibe</t>
  </si>
  <si>
    <t>Brentuximab</t>
  </si>
  <si>
    <t>Brentuximabe</t>
  </si>
  <si>
    <t>Jaw biopsy</t>
  </si>
  <si>
    <t>Biópsia de mandíbula</t>
  </si>
  <si>
    <t>Benralizumab</t>
  </si>
  <si>
    <t>Benralizumabe</t>
  </si>
  <si>
    <t>Insulin infusion pump</t>
  </si>
  <si>
    <t>Bomba de infusão de insulina</t>
  </si>
  <si>
    <t>Peripheral nerve block</t>
  </si>
  <si>
    <t>Bloqueio de nervo periférico</t>
  </si>
  <si>
    <t>Percutaneous biopsy and ablation</t>
  </si>
  <si>
    <t>Biópsia e ablação percutânea</t>
  </si>
  <si>
    <t>Belimumab</t>
  </si>
  <si>
    <t>Belimumabe</t>
  </si>
  <si>
    <t>Atezolizumab</t>
  </si>
  <si>
    <t>Atezolimumabe</t>
  </si>
  <si>
    <t>Albumin-bound paclitaxel</t>
  </si>
  <si>
    <t>Paclitaxel ligado à albumina</t>
  </si>
  <si>
    <t>Unspecified outpatient care</t>
  </si>
  <si>
    <t>Atendimento ambulatorial não especificado</t>
  </si>
  <si>
    <t>Adalimumab</t>
  </si>
  <si>
    <t>Adalimumabe</t>
  </si>
  <si>
    <t>Radiofrequency ablation</t>
  </si>
  <si>
    <t>Ablação por radiofrequência</t>
  </si>
  <si>
    <t>Axitinib</t>
  </si>
  <si>
    <t>Axitinibe</t>
  </si>
  <si>
    <t>Bevacizumab</t>
  </si>
  <si>
    <t>Bevacizumabe</t>
  </si>
  <si>
    <t>Pyelonephritis</t>
  </si>
  <si>
    <t>Pielonefrite</t>
  </si>
  <si>
    <t>Intravenous Antibiotic Therapy</t>
  </si>
  <si>
    <t>Antibioticoterapia endovenosa</t>
  </si>
  <si>
    <t>Amphotericin B</t>
  </si>
  <si>
    <t>ANFOTERICINA B</t>
  </si>
  <si>
    <t>Alemtuzumab</t>
  </si>
  <si>
    <t>Alentuzumabe</t>
  </si>
  <si>
    <t>Abemaciclib</t>
  </si>
  <si>
    <t>Abemaciclibe</t>
  </si>
  <si>
    <t>Oxaliplatin</t>
  </si>
  <si>
    <t>Oxaliplatina</t>
  </si>
  <si>
    <t>Cannabidiol</t>
  </si>
  <si>
    <t>Canabidiol</t>
  </si>
  <si>
    <t>Hospital Bed</t>
  </si>
  <si>
    <t>Cama hospitalar</t>
  </si>
  <si>
    <t>Enteral Nutrition</t>
  </si>
  <si>
    <t>Nutrição enteral</t>
  </si>
  <si>
    <t>Nutritionist Session</t>
  </si>
  <si>
    <t>Atendimento com nutricionista</t>
  </si>
  <si>
    <t>Hepatic Radioembolization with Mapping</t>
  </si>
  <si>
    <t>Radioembulização hepática com mapeamento</t>
  </si>
  <si>
    <t>Muscular Dystrophies, Myopathies and Myasthenia Panel</t>
  </si>
  <si>
    <t>Painel de Distrofias Musculares, Miopatias e Miastenia</t>
  </si>
  <si>
    <t>Medical Consultation</t>
  </si>
  <si>
    <t>Atendimento com médico</t>
  </si>
  <si>
    <t>Spinal Fusion</t>
  </si>
  <si>
    <t>Artrodese de coluna vertebral</t>
  </si>
  <si>
    <t>Pleni Diet</t>
  </si>
  <si>
    <t>Dieta Pleni</t>
  </si>
  <si>
    <t>Diaper</t>
  </si>
  <si>
    <t>Fralda</t>
  </si>
  <si>
    <t>Sterile Glove</t>
  </si>
  <si>
    <t>Luva estéril</t>
  </si>
  <si>
    <t>0.9% Saline Solution</t>
  </si>
  <si>
    <t>Soro fisiológico 0,9%</t>
  </si>
  <si>
    <t>Bladder Diverticulectomy</t>
  </si>
  <si>
    <t>Diverticulectomia Vesical</t>
  </si>
  <si>
    <t>Foreign Body Removal</t>
  </si>
  <si>
    <t>Retirada De Corpo Estranho</t>
  </si>
  <si>
    <t>Lysis of Adhesions</t>
  </si>
  <si>
    <t>Lise De Sinéquias</t>
  </si>
  <si>
    <t>Ipilimumab</t>
  </si>
  <si>
    <t>Ipilimumabe</t>
  </si>
  <si>
    <t>Histeroscopic Surgery with Biopsy and/or Uterine Curettage</t>
  </si>
  <si>
    <t>Histeroscopia Cirúrgica Com Biópsia E/Ou Curetagem Uterina</t>
  </si>
  <si>
    <t>Urinalysis 1</t>
  </si>
  <si>
    <t>Exame de urina 1</t>
  </si>
  <si>
    <t>Postoperative angiography for control</t>
  </si>
  <si>
    <t>Angiografia pós operatória de controle</t>
  </si>
  <si>
    <t>Self-expanding nitinol hepato-biliary stent</t>
  </si>
  <si>
    <t>Stent hepto-biliar auto-expansível de nitinol</t>
  </si>
  <si>
    <t>Kinesio taping</t>
  </si>
  <si>
    <t>Intergração sensorial</t>
  </si>
  <si>
    <t>Psychopedagogical session</t>
  </si>
  <si>
    <t>Atendimento com psicopedagogo</t>
  </si>
  <si>
    <t>Spinal cord stimulator implant surgery</t>
  </si>
  <si>
    <t>Cirurgia de implante de estimulador de medula</t>
  </si>
  <si>
    <t>Valve prosthesis implant surgery</t>
  </si>
  <si>
    <t>Cirurgia de implante de prótese valvar</t>
  </si>
  <si>
    <t>Embolization surgery of arteriovenous fistula in the head</t>
  </si>
  <si>
    <t>Cirurgia de embolização de fístula arterovenosa na cabeça</t>
  </si>
  <si>
    <t>Oxigenoterapia</t>
  </si>
  <si>
    <t>Rituximab</t>
  </si>
  <si>
    <t>Rituximabe</t>
  </si>
  <si>
    <t>Intensity-modulated radiation therapy</t>
  </si>
  <si>
    <t>Radioterapia com intensidade modulada</t>
  </si>
  <si>
    <t>Lenalidomida</t>
  </si>
  <si>
    <t>Music therapy</t>
  </si>
  <si>
    <t>Musicoterapia</t>
  </si>
  <si>
    <t>Equipment expenses</t>
  </si>
  <si>
    <t>Despesa com equipamentos</t>
  </si>
  <si>
    <t>Palbociclib</t>
  </si>
  <si>
    <t>Palbociclibe</t>
  </si>
  <si>
    <t>Penile prosthesis implant surgery</t>
  </si>
  <si>
    <t>Cirurgia de implante de prótese peniana</t>
  </si>
  <si>
    <t>Cardioverter defibrillator implant surgery</t>
  </si>
  <si>
    <t>Cirurgia de implante de cardiodesfibrilador</t>
  </si>
  <si>
    <t>Home care</t>
  </si>
  <si>
    <t>Psychologist session</t>
  </si>
  <si>
    <t>Atendimento com psicólogo</t>
  </si>
  <si>
    <t>Pazopanib</t>
  </si>
  <si>
    <t>Pazopanibe</t>
  </si>
  <si>
    <t>Applied Behavior Analysis (ABA) therapy</t>
  </si>
  <si>
    <t>Terapia ABA</t>
  </si>
  <si>
    <t>Psychomotor therapist session</t>
  </si>
  <si>
    <t>Atendimento com psicomotricista</t>
  </si>
  <si>
    <t>Hydrotherapy</t>
  </si>
  <si>
    <t>Hidroterapia</t>
  </si>
  <si>
    <t>Equine therapy</t>
  </si>
  <si>
    <t>Equoterapia</t>
  </si>
  <si>
    <t>Speech therapy session</t>
  </si>
  <si>
    <t>Atendimento com fonoaudiólogo</t>
  </si>
  <si>
    <t>Occupational therapy session</t>
  </si>
  <si>
    <t>Atendimento com terapeuta ocupacional</t>
  </si>
  <si>
    <t>Physical therapy session</t>
  </si>
  <si>
    <t>Atendimento com fisioterapeuta</t>
  </si>
  <si>
    <t>PET-CT</t>
  </si>
  <si>
    <t>PET - CT</t>
  </si>
  <si>
    <t>Various unspecified therapies</t>
  </si>
  <si>
    <t>Diversas terapias não especificadas</t>
  </si>
  <si>
    <t>Psychiatric hospitalization</t>
  </si>
  <si>
    <t>Internação psiquiátrica</t>
  </si>
  <si>
    <t>Nursing care</t>
  </si>
  <si>
    <t>Atendimento com enfermagem</t>
  </si>
  <si>
    <t>Reconstructive plastic surgery</t>
  </si>
  <si>
    <t>Cirurgia plástica reparadora</t>
  </si>
  <si>
    <t>Intestinal robotic surgery</t>
  </si>
  <si>
    <t>Cirurgia robótica intestinal</t>
  </si>
  <si>
    <t>Post-weight loss plastic surgery</t>
  </si>
  <si>
    <t>Cirurgia plástica pós perda de peso</t>
  </si>
  <si>
    <t>Kyphoplasty</t>
  </si>
  <si>
    <t>Cifoplastia</t>
  </si>
  <si>
    <t>Orthopedic surgery</t>
  </si>
  <si>
    <t>Cirurgia ortopética</t>
  </si>
  <si>
    <t>Coronary angioplasty with stent implantation</t>
  </si>
  <si>
    <t>Angioplastia coronária com implante de stent</t>
  </si>
  <si>
    <t>Ophthalmic brachytherapy</t>
  </si>
  <si>
    <t>Braquiterapia oftálmica</t>
  </si>
  <si>
    <t>Hip arthroplasty</t>
  </si>
  <si>
    <t>Artroplastia de quadril</t>
  </si>
  <si>
    <t>Aflibercept</t>
  </si>
  <si>
    <t>Aflibercepte</t>
  </si>
  <si>
    <t>Vedolizumab</t>
  </si>
  <si>
    <t>Vedolizumabe</t>
  </si>
  <si>
    <t>Rhizotomy</t>
  </si>
  <si>
    <t>Rizotomia</t>
  </si>
  <si>
    <t>Unspecified radioembolization</t>
  </si>
  <si>
    <t>Radioembulização não especificada</t>
  </si>
  <si>
    <t>Aortic biological prosthesis</t>
  </si>
  <si>
    <t>Prótese biológica aórtica</t>
  </si>
  <si>
    <t>Ranibizumab</t>
  </si>
  <si>
    <t>Ranibizumabe</t>
  </si>
  <si>
    <t>Gefitinib</t>
  </si>
  <si>
    <t>Gefitinibe</t>
  </si>
  <si>
    <t>Dupilumab</t>
  </si>
  <si>
    <t>Dupilumabe</t>
  </si>
  <si>
    <t>Sodium Enoxaparin</t>
  </si>
  <si>
    <t>Enoxaparina Sódica</t>
  </si>
  <si>
    <t>Endoscopic laser ablation of placental vascular</t>
  </si>
  <si>
    <t>Cirurgia de ablasão vascular placentária com laser via endoscópica</t>
  </si>
  <si>
    <t>Dermolipectomy</t>
  </si>
  <si>
    <t>Dermolipectomia</t>
  </si>
  <si>
    <t>Neoplasms of uncertain behavior, polypoid lesions, and neoplasms of unspecified nature</t>
  </si>
  <si>
    <t>D49</t>
  </si>
  <si>
    <t>Neoplasm, unspecified</t>
  </si>
  <si>
    <t>tumor não especificado</t>
  </si>
  <si>
    <t>doencas</t>
  </si>
  <si>
    <t>Malignant neoplasms</t>
  </si>
  <si>
    <t>C00-C97</t>
  </si>
  <si>
    <t>Malignant neoplasm (cancer)</t>
  </si>
  <si>
    <t>tumor maligno (câncer)</t>
  </si>
  <si>
    <t>Neoplasms</t>
  </si>
  <si>
    <t>D00-D48</t>
  </si>
  <si>
    <t>Benign neoplasm</t>
  </si>
  <si>
    <t>tumor benigno</t>
  </si>
  <si>
    <t>Mental, Behavioral and Neurodevelopmental disorders</t>
  </si>
  <si>
    <t>F01-F99</t>
  </si>
  <si>
    <t>Mental and behavioral disorders</t>
  </si>
  <si>
    <t>transtornos mentais e comportamentais</t>
  </si>
  <si>
    <t>Symptoms, signs and abnormal clinical and laboratory findings, not elsewhere classified</t>
  </si>
  <si>
    <t>R00-R99</t>
  </si>
  <si>
    <t>sintomas, sinais e achados anormais de exames clínicos e de laboratório, não classificados em outra parte</t>
  </si>
  <si>
    <t>-</t>
  </si>
  <si>
    <t>No information</t>
  </si>
  <si>
    <t>Sem informação</t>
  </si>
  <si>
    <t>Not informed</t>
  </si>
  <si>
    <t>não informado</t>
  </si>
  <si>
    <t>Not identified</t>
  </si>
  <si>
    <t>nao identificado</t>
  </si>
  <si>
    <t>Congenital malformations and deformations of the musculoskeletal system</t>
  </si>
  <si>
    <t>Q00-Q99</t>
  </si>
  <si>
    <t>Congenital malformations, deformities, and chromosomal abnormalities</t>
  </si>
  <si>
    <t>malformações congênitas, deformidades e anomalias cromossômicas</t>
  </si>
  <si>
    <t>Injury, poisoning and certain other consequences of external causes</t>
  </si>
  <si>
    <t>S00-T98</t>
  </si>
  <si>
    <t>injuries, poisoning and other consequences of external causes</t>
  </si>
  <si>
    <t>lesões, envenenamento e algumas outras conseqüências de causas externas</t>
  </si>
  <si>
    <t>Instability and chronic progressive condition</t>
  </si>
  <si>
    <t>instabilidade e quadro clínico crônico progressivo</t>
  </si>
  <si>
    <t>Elderly with multiple comorbidities</t>
  </si>
  <si>
    <t>idosa com diversas comorbidades</t>
  </si>
  <si>
    <t>Elderly</t>
  </si>
  <si>
    <t>idade avançada</t>
  </si>
  <si>
    <t>Pregnancy, childbirth and the puerperium</t>
  </si>
  <si>
    <t>O00-O99</t>
  </si>
  <si>
    <t>gravidez parto e puerpério</t>
  </si>
  <si>
    <t>Endocrine, nutritional and metabolic diseases</t>
  </si>
  <si>
    <t>E00-E90</t>
  </si>
  <si>
    <t>doenças endócrinas nutricionais e metabólicas</t>
  </si>
  <si>
    <t>Diseases of the musculoskeletal system and connective tissue</t>
  </si>
  <si>
    <t>M00-M99</t>
  </si>
  <si>
    <t>doenças do sistema osteomuscular e do tecido conjuntivo</t>
  </si>
  <si>
    <t>Diseases of the nervous system</t>
  </si>
  <si>
    <t>G00-G99</t>
  </si>
  <si>
    <t>doenças do sistema nervoso</t>
  </si>
  <si>
    <t>Diseases of the blood and blood-forming organs and certain disorders involving the immune mechanism</t>
  </si>
  <si>
    <t>D50-D89</t>
  </si>
  <si>
    <t>doenças do sangue e dos órgãos hematopoéticos e alguns transtornos imunitários</t>
  </si>
  <si>
    <t>Diseases of the ear and mastoid process</t>
  </si>
  <si>
    <t>H60-H95</t>
  </si>
  <si>
    <t>doenças do ouvido e da apófise mastóide</t>
  </si>
  <si>
    <t>Diseases of the genitourinary system</t>
  </si>
  <si>
    <t>N00-N99</t>
  </si>
  <si>
    <t>doenças do aparelho geniturinário</t>
  </si>
  <si>
    <t>Diseases of the digestive system</t>
  </si>
  <si>
    <t>K00-K93</t>
  </si>
  <si>
    <t>doenças do aparelho digestivo</t>
  </si>
  <si>
    <t>Diseases of the circulatory system</t>
  </si>
  <si>
    <t>I00-I99</t>
  </si>
  <si>
    <t>doenças do aparelho circulatório</t>
  </si>
  <si>
    <t>Diseases of the skin and subcutaneous tissue</t>
  </si>
  <si>
    <t>L00-L99</t>
  </si>
  <si>
    <t>doenças da pele e do tecido subcutâneo</t>
  </si>
  <si>
    <t>Diseases of the respiratory system</t>
  </si>
  <si>
    <t>J00-J99</t>
  </si>
  <si>
    <t>doença do aparelho respiratório</t>
  </si>
  <si>
    <t>Esse aqui fiquei na dúvida porque não é exatamente a mesma coisa entre o original e o CID</t>
  </si>
  <si>
    <t>Factors influencing health status and contact with health services</t>
  </si>
  <si>
    <t>Z00-Z99</t>
  </si>
  <si>
    <t>Contact with health services</t>
  </si>
  <si>
    <t>contatos com serviços de saúde</t>
  </si>
  <si>
    <t>External causes of morbidity and mortality</t>
  </si>
  <si>
    <t>V01-Y98</t>
  </si>
  <si>
    <t>causas externas de morbidade e mortalidade</t>
  </si>
  <si>
    <t>Certain infectious and parasitic diseases</t>
  </si>
  <si>
    <t>A00-B99</t>
  </si>
  <si>
    <t>algumas doenças infecciosas e parasitárias</t>
  </si>
  <si>
    <t>Certain conditions originating in the perinatal period</t>
  </si>
  <si>
    <t>P00-P96</t>
  </si>
  <si>
    <t>algumas afecções originadas no período perinatal</t>
  </si>
  <si>
    <t>Not classified elsewhere</t>
  </si>
  <si>
    <t>não classificados em outra parte</t>
  </si>
  <si>
    <t>doenças do sistema digestivo</t>
  </si>
  <si>
    <t>Diseases of the eye and adnexa</t>
  </si>
  <si>
    <t>H00-H59</t>
  </si>
  <si>
    <t>doenças do olho e anexos</t>
  </si>
  <si>
    <t>Google Tradutor</t>
  </si>
  <si>
    <t>Nome do CID em Inglês</t>
  </si>
  <si>
    <t>CID Correspondente</t>
  </si>
  <si>
    <t>Tradução em Inglês</t>
  </si>
  <si>
    <t>original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</si>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</sst>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theme="1"/>
      <name val="Roboto"/>
    </font>
    <font>
      <sz val="10"/>
      <color rgb="FF000000"/>
      <name val="Söhne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b/>
      <sz val="10"/>
      <color rgb="FF000000"/>
      <name val="Söhne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left"/>
    </xf>
    <xf numFmtId="0" fontId="1" fillId="2" borderId="1" xfId="0" applyFont="1" applyFill="1" applyBorder="1"/>
    <xf numFmtId="0" fontId="2" fillId="3" borderId="0" xfId="0" applyFont="1" applyFill="1"/>
    <xf numFmtId="0" fontId="1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6" fillId="2" borderId="1" xfId="0" applyFont="1" applyFill="1" applyBorder="1"/>
    <xf numFmtId="0" fontId="1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27F1-8249-4708-B1AB-E4F50C8598F6}">
  <sheetPr>
    <outlinePr summaryBelow="0" summaryRight="0"/>
  </sheetPr>
  <dimension ref="A1:Y999"/>
  <sheetViews>
    <sheetView tabSelected="1" workbookViewId="0">
      <selection activeCell="H4" sqref="H4"/>
    </sheetView>
  </sheetViews>
  <sheetFormatPr defaultColWidth="12.5703125" defaultRowHeight="15.75" customHeight="1"/>
  <cols>
    <col min="1" max="2" width="37.7109375" customWidth="1"/>
    <col min="3" max="3" width="28.7109375" customWidth="1"/>
    <col min="6" max="6" width="23.140625" customWidth="1"/>
  </cols>
  <sheetData>
    <row r="1" spans="1:25" ht="12.75">
      <c r="A1" s="17" t="s">
        <v>1368</v>
      </c>
      <c r="B1" s="17" t="s">
        <v>1367</v>
      </c>
      <c r="C1" s="16" t="s">
        <v>1366</v>
      </c>
      <c r="D1" s="16" t="s">
        <v>1365</v>
      </c>
      <c r="E1" s="16" t="s">
        <v>1364</v>
      </c>
      <c r="F1" s="15" t="s">
        <v>1363</v>
      </c>
      <c r="G1" s="9"/>
    </row>
    <row r="2" spans="1:25" ht="12.75">
      <c r="A2" s="5" t="s">
        <v>1273</v>
      </c>
      <c r="B2" s="5" t="s">
        <v>1362</v>
      </c>
      <c r="C2" s="4" t="s">
        <v>1360</v>
      </c>
      <c r="D2" s="4" t="s">
        <v>1361</v>
      </c>
      <c r="E2" s="4" t="s">
        <v>1360</v>
      </c>
      <c r="F2" s="3" t="str">
        <f ca="1">IFERROR(__xludf.DUMMYFUNCTION("GOOGLETRANSLATE(B2,""pt"",""en"")"),"Eye Diseases and Annexes")</f>
        <v>Eye Diseases and Annexes</v>
      </c>
      <c r="G2" s="9"/>
    </row>
    <row r="3" spans="1:25" ht="12.75">
      <c r="A3" s="5" t="s">
        <v>1273</v>
      </c>
      <c r="B3" s="5" t="s">
        <v>1359</v>
      </c>
      <c r="C3" s="4" t="s">
        <v>1331</v>
      </c>
      <c r="D3" s="4" t="s">
        <v>1332</v>
      </c>
      <c r="E3" s="4" t="s">
        <v>1331</v>
      </c>
      <c r="F3" s="3" t="str">
        <f ca="1">IFERROR(__xludf.DUMMYFUNCTION("GOOGLETRANSLATE(B3,""pt"",""en"")"),"Digestive System Diseases")</f>
        <v>Digestive System Diseases</v>
      </c>
      <c r="G3" s="9"/>
    </row>
    <row r="4" spans="1:25" ht="12.75">
      <c r="A4" s="5" t="s">
        <v>1273</v>
      </c>
      <c r="B4" s="5" t="s">
        <v>1358</v>
      </c>
      <c r="C4" s="4" t="s">
        <v>1357</v>
      </c>
      <c r="D4" s="4" t="s">
        <v>1287</v>
      </c>
      <c r="E4" s="4" t="s">
        <v>1286</v>
      </c>
      <c r="F4" s="3" t="str">
        <f ca="1">IFERROR(__xludf.DUMMYFUNCTION("GOOGLETRANSLATE(B4,""pt"",""en"")"),"not classified in another part")</f>
        <v>not classified in another part</v>
      </c>
      <c r="G4" s="9"/>
    </row>
    <row r="5" spans="1:25" ht="12.75">
      <c r="A5" s="5" t="s">
        <v>1273</v>
      </c>
      <c r="B5" s="5" t="s">
        <v>1356</v>
      </c>
      <c r="C5" s="4" t="s">
        <v>1354</v>
      </c>
      <c r="D5" s="4" t="s">
        <v>1355</v>
      </c>
      <c r="E5" s="4" t="s">
        <v>1354</v>
      </c>
      <c r="F5" s="3" t="str">
        <f ca="1">IFERROR(__xludf.DUMMYFUNCTION("GOOGLETRANSLATE(B5,""pt"",""en"")"),"some disorders originated in the perinatal period")</f>
        <v>some disorders originated in the perinatal period</v>
      </c>
      <c r="G5" s="9"/>
    </row>
    <row r="6" spans="1:25" ht="12.75">
      <c r="A6" s="5" t="s">
        <v>1273</v>
      </c>
      <c r="B6" s="5" t="s">
        <v>1353</v>
      </c>
      <c r="C6" s="4" t="s">
        <v>1351</v>
      </c>
      <c r="D6" s="4" t="s">
        <v>1352</v>
      </c>
      <c r="E6" s="4" t="s">
        <v>1351</v>
      </c>
      <c r="F6" s="3" t="str">
        <f ca="1">IFERROR(__xludf.DUMMYFUNCTION("GOOGLETRANSLATE(B6,""pt"",""en"")"),"Some infectious and parasitic diseases")</f>
        <v>Some infectious and parasitic diseases</v>
      </c>
      <c r="G6" s="9"/>
    </row>
    <row r="7" spans="1:25" ht="12.75">
      <c r="A7" s="5" t="s">
        <v>1273</v>
      </c>
      <c r="B7" s="5" t="s">
        <v>1350</v>
      </c>
      <c r="C7" s="4" t="s">
        <v>1348</v>
      </c>
      <c r="D7" s="4" t="s">
        <v>1349</v>
      </c>
      <c r="E7" s="4" t="s">
        <v>1348</v>
      </c>
      <c r="F7" s="3" t="str">
        <f ca="1">IFERROR(__xludf.DUMMYFUNCTION("GOOGLETRANSLATE(B7,""pt"",""en"")"),"external causes of morbidity and mortality")</f>
        <v>external causes of morbidity and mortality</v>
      </c>
      <c r="G7" s="9"/>
    </row>
    <row r="8" spans="1:25" ht="12.75">
      <c r="A8" s="14" t="s">
        <v>1273</v>
      </c>
      <c r="B8" s="14" t="s">
        <v>1347</v>
      </c>
      <c r="C8" s="13" t="s">
        <v>1346</v>
      </c>
      <c r="D8" s="13" t="s">
        <v>1345</v>
      </c>
      <c r="E8" s="13" t="s">
        <v>1344</v>
      </c>
      <c r="F8" s="12" t="str">
        <f ca="1">IFERROR(__xludf.DUMMYFUNCTION("GOOGLETRANSLATE(B8,""pt"",""en"")"),"Contacts with health services")</f>
        <v>Contacts with health services</v>
      </c>
      <c r="G8" s="11" t="s">
        <v>1343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2.75">
      <c r="A9" s="5" t="s">
        <v>1273</v>
      </c>
      <c r="B9" s="5" t="s">
        <v>1342</v>
      </c>
      <c r="C9" s="4" t="s">
        <v>1340</v>
      </c>
      <c r="D9" s="4" t="s">
        <v>1341</v>
      </c>
      <c r="E9" s="4" t="s">
        <v>1340</v>
      </c>
      <c r="F9" s="3" t="str">
        <f ca="1">IFERROR(__xludf.DUMMYFUNCTION("GOOGLETRANSLATE(B9,""pt"",""en"")"),"breathing disease")</f>
        <v>breathing disease</v>
      </c>
      <c r="G9" s="9"/>
    </row>
    <row r="10" spans="1:25" ht="12.75">
      <c r="A10" s="5" t="s">
        <v>1273</v>
      </c>
      <c r="B10" s="5" t="s">
        <v>1339</v>
      </c>
      <c r="C10" s="4" t="s">
        <v>1337</v>
      </c>
      <c r="D10" s="4" t="s">
        <v>1338</v>
      </c>
      <c r="E10" s="4" t="s">
        <v>1337</v>
      </c>
      <c r="F10" s="3" t="str">
        <f ca="1">IFERROR(__xludf.DUMMYFUNCTION("GOOGLETRANSLATE(B10,""pt"",""en"")"),"Skin and subcutaneous tissue diseases")</f>
        <v>Skin and subcutaneous tissue diseases</v>
      </c>
      <c r="G10" s="9"/>
    </row>
    <row r="11" spans="1:25" ht="12.75">
      <c r="A11" s="5" t="s">
        <v>1273</v>
      </c>
      <c r="B11" s="5" t="s">
        <v>1336</v>
      </c>
      <c r="C11" s="4" t="s">
        <v>1334</v>
      </c>
      <c r="D11" s="4" t="s">
        <v>1335</v>
      </c>
      <c r="E11" s="4" t="s">
        <v>1334</v>
      </c>
      <c r="F11" s="3" t="str">
        <f ca="1">IFERROR(__xludf.DUMMYFUNCTION("GOOGLETRANSLATE(B11,""pt"",""en"")"),"Circulatory device")</f>
        <v>Circulatory device</v>
      </c>
      <c r="G11" s="9"/>
    </row>
    <row r="12" spans="1:25" ht="12.75">
      <c r="A12" s="5" t="s">
        <v>1273</v>
      </c>
      <c r="B12" s="5" t="s">
        <v>1333</v>
      </c>
      <c r="C12" s="4" t="s">
        <v>1331</v>
      </c>
      <c r="D12" s="4" t="s">
        <v>1332</v>
      </c>
      <c r="E12" s="4" t="s">
        <v>1331</v>
      </c>
      <c r="F12" s="3" t="str">
        <f ca="1">IFERROR(__xludf.DUMMYFUNCTION("GOOGLETRANSLATE(B12,""pt"",""en"")"),"Digestive Diseases")</f>
        <v>Digestive Diseases</v>
      </c>
      <c r="G12" s="9"/>
    </row>
    <row r="13" spans="1:25" ht="12.75">
      <c r="A13" s="5" t="s">
        <v>1273</v>
      </c>
      <c r="B13" s="5" t="s">
        <v>1330</v>
      </c>
      <c r="C13" s="4" t="s">
        <v>1328</v>
      </c>
      <c r="D13" s="4" t="s">
        <v>1329</v>
      </c>
      <c r="E13" s="4" t="s">
        <v>1328</v>
      </c>
      <c r="F13" s="3" t="str">
        <f ca="1">IFERROR(__xludf.DUMMYFUNCTION("GOOGLETRANSLATE(B13,""pt"",""en"")"),"Genituristic device diseases")</f>
        <v>Genituristic device diseases</v>
      </c>
      <c r="G13" s="9"/>
    </row>
    <row r="14" spans="1:25" ht="12.75">
      <c r="A14" s="5" t="s">
        <v>1273</v>
      </c>
      <c r="B14" s="5" t="s">
        <v>1327</v>
      </c>
      <c r="C14" s="4" t="s">
        <v>1325</v>
      </c>
      <c r="D14" s="4" t="s">
        <v>1326</v>
      </c>
      <c r="E14" s="4" t="s">
        <v>1325</v>
      </c>
      <c r="F14" s="3" t="str">
        <f ca="1">IFERROR(__xludf.DUMMYFUNCTION("GOOGLETRANSLATE(B14,""pt"",""en"")"),"Ear and Mastoid Apophysis diseases")</f>
        <v>Ear and Mastoid Apophysis diseases</v>
      </c>
      <c r="G14" s="9"/>
    </row>
    <row r="15" spans="1:25" ht="12.75">
      <c r="A15" s="5" t="s">
        <v>1273</v>
      </c>
      <c r="B15" s="5" t="s">
        <v>1324</v>
      </c>
      <c r="C15" s="4" t="s">
        <v>1322</v>
      </c>
      <c r="D15" s="4" t="s">
        <v>1323</v>
      </c>
      <c r="E15" s="4" t="s">
        <v>1322</v>
      </c>
      <c r="F15" s="3" t="str">
        <f ca="1">IFERROR(__xludf.DUMMYFUNCTION("GOOGLETRANSLATE(B15,""pt"",""en"")"),"blood and hematopoietic organs and some immune disorders")</f>
        <v>blood and hematopoietic organs and some immune disorders</v>
      </c>
      <c r="G15" s="9"/>
    </row>
    <row r="16" spans="1:25" ht="12.75">
      <c r="A16" s="5" t="s">
        <v>1273</v>
      </c>
      <c r="B16" s="5" t="s">
        <v>1321</v>
      </c>
      <c r="C16" s="4" t="s">
        <v>1319</v>
      </c>
      <c r="D16" s="4" t="s">
        <v>1320</v>
      </c>
      <c r="E16" s="4" t="s">
        <v>1319</v>
      </c>
      <c r="F16" s="3" t="str">
        <f ca="1">IFERROR(__xludf.DUMMYFUNCTION("GOOGLETRANSLATE(B16,""pt"",""en"")"),"nervous system diseases")</f>
        <v>nervous system diseases</v>
      </c>
      <c r="G16" s="9"/>
    </row>
    <row r="17" spans="1:7" ht="12.75">
      <c r="A17" s="5" t="s">
        <v>1273</v>
      </c>
      <c r="B17" s="5" t="s">
        <v>1318</v>
      </c>
      <c r="C17" s="4" t="s">
        <v>1316</v>
      </c>
      <c r="D17" s="4" t="s">
        <v>1317</v>
      </c>
      <c r="E17" s="4" t="s">
        <v>1316</v>
      </c>
      <c r="F17" s="3" t="str">
        <f ca="1">IFERROR(__xludf.DUMMYFUNCTION("GOOGLETRANSLATE(B17,""pt"",""en"")"),"Osteomuscular and connective tissue diseases")</f>
        <v>Osteomuscular and connective tissue diseases</v>
      </c>
      <c r="G17" s="9"/>
    </row>
    <row r="18" spans="1:7" ht="12.75">
      <c r="A18" s="5" t="s">
        <v>1273</v>
      </c>
      <c r="B18" s="5" t="s">
        <v>1315</v>
      </c>
      <c r="C18" s="4" t="s">
        <v>1313</v>
      </c>
      <c r="D18" s="4" t="s">
        <v>1314</v>
      </c>
      <c r="E18" s="4" t="s">
        <v>1313</v>
      </c>
      <c r="F18" s="3" t="str">
        <f ca="1">IFERROR(__xludf.DUMMYFUNCTION("GOOGLETRANSLATE(B18,""pt"",""en"")"),"Nutritional and metabolic endocrine diseases")</f>
        <v>Nutritional and metabolic endocrine diseases</v>
      </c>
      <c r="G18" s="9"/>
    </row>
    <row r="19" spans="1:7" ht="12.75">
      <c r="A19" s="5" t="s">
        <v>1273</v>
      </c>
      <c r="B19" s="5" t="s">
        <v>1312</v>
      </c>
      <c r="C19" s="4" t="s">
        <v>1310</v>
      </c>
      <c r="D19" s="4" t="s">
        <v>1311</v>
      </c>
      <c r="E19" s="4" t="s">
        <v>1310</v>
      </c>
      <c r="F19" s="3" t="str">
        <f ca="1">IFERROR(__xludf.DUMMYFUNCTION("GOOGLETRANSLATE(B19,""pt"",""en"")"),"Pregnancy and Puerperium")</f>
        <v>Pregnancy and Puerperium</v>
      </c>
      <c r="G19" s="9"/>
    </row>
    <row r="20" spans="1:7" ht="12.75">
      <c r="A20" s="5" t="s">
        <v>1273</v>
      </c>
      <c r="B20" s="5" t="s">
        <v>1309</v>
      </c>
      <c r="C20" s="4" t="s">
        <v>1308</v>
      </c>
      <c r="D20" s="4" t="s">
        <v>1289</v>
      </c>
      <c r="E20" s="4" t="s">
        <v>1289</v>
      </c>
      <c r="F20" s="3" t="str">
        <f ca="1">IFERROR(__xludf.DUMMYFUNCTION("GOOGLETRANSLATE(B20,""pt"",""en"")"),"advanced age")</f>
        <v>advanced age</v>
      </c>
      <c r="G20" s="9"/>
    </row>
    <row r="21" spans="1:7" ht="12.75">
      <c r="A21" s="5" t="s">
        <v>1273</v>
      </c>
      <c r="B21" s="5" t="s">
        <v>1307</v>
      </c>
      <c r="C21" s="4" t="s">
        <v>1306</v>
      </c>
      <c r="D21" s="4" t="s">
        <v>1289</v>
      </c>
      <c r="E21" s="4" t="s">
        <v>1289</v>
      </c>
      <c r="F21" s="3" t="str">
        <f ca="1">IFERROR(__xludf.DUMMYFUNCTION("GOOGLETRANSLATE(B21,""pt"",""en"")"),"elderly with various comorbidities")</f>
        <v>elderly with various comorbidities</v>
      </c>
      <c r="G21" s="9"/>
    </row>
    <row r="22" spans="1:7" ht="12.75">
      <c r="A22" s="5" t="s">
        <v>1273</v>
      </c>
      <c r="B22" s="5" t="s">
        <v>1305</v>
      </c>
      <c r="C22" s="4" t="s">
        <v>1304</v>
      </c>
      <c r="D22" s="4" t="s">
        <v>1289</v>
      </c>
      <c r="E22" s="4" t="s">
        <v>1289</v>
      </c>
      <c r="F22" s="3" t="str">
        <f ca="1">IFERROR(__xludf.DUMMYFUNCTION("GOOGLETRANSLATE(B22,""pt"",""en"")"),"instability and progressive chronic clinical picture")</f>
        <v>instability and progressive chronic clinical picture</v>
      </c>
      <c r="G22" s="9"/>
    </row>
    <row r="23" spans="1:7" ht="12.75">
      <c r="A23" s="5" t="s">
        <v>1273</v>
      </c>
      <c r="B23" s="5" t="s">
        <v>1303</v>
      </c>
      <c r="C23" s="4" t="s">
        <v>1302</v>
      </c>
      <c r="D23" s="4" t="s">
        <v>1301</v>
      </c>
      <c r="E23" s="3" t="s">
        <v>1300</v>
      </c>
      <c r="F23" s="3" t="str">
        <f ca="1">IFERROR(__xludf.DUMMYFUNCTION("GOOGLETRANSLATE(B23,""pt"",""en"")"),"injuries, poisoning and some other consequences of external causes")</f>
        <v>injuries, poisoning and some other consequences of external causes</v>
      </c>
      <c r="G23" s="9"/>
    </row>
    <row r="24" spans="1:7" ht="12.75">
      <c r="A24" s="5" t="s">
        <v>1273</v>
      </c>
      <c r="B24" s="5" t="s">
        <v>1299</v>
      </c>
      <c r="C24" s="4" t="s">
        <v>1298</v>
      </c>
      <c r="D24" s="4" t="s">
        <v>1297</v>
      </c>
      <c r="E24" s="4" t="s">
        <v>1296</v>
      </c>
      <c r="F24" s="3" t="str">
        <f ca="1">IFERROR(__xludf.DUMMYFUNCTION("GOOGLETRANSLATE(B24,""pt"",""en"")"),"congenital malformations, deformities and chromosomal anomalies")</f>
        <v>congenital malformations, deformities and chromosomal anomalies</v>
      </c>
      <c r="G24" s="9"/>
    </row>
    <row r="25" spans="1:7" ht="12.75">
      <c r="A25" s="5" t="s">
        <v>1273</v>
      </c>
      <c r="B25" s="5" t="s">
        <v>1295</v>
      </c>
      <c r="C25" s="4" t="s">
        <v>1294</v>
      </c>
      <c r="D25" s="4" t="s">
        <v>1289</v>
      </c>
      <c r="E25" s="4" t="s">
        <v>1289</v>
      </c>
      <c r="F25" s="3" t="str">
        <f ca="1">IFERROR(__xludf.DUMMYFUNCTION("GOOGLETRANSLATE(B25,""pt"",""en"")"),"Not identified")</f>
        <v>Not identified</v>
      </c>
      <c r="G25" s="9"/>
    </row>
    <row r="26" spans="1:7" ht="12.75">
      <c r="A26" s="5" t="s">
        <v>1273</v>
      </c>
      <c r="B26" s="5" t="s">
        <v>1293</v>
      </c>
      <c r="C26" s="4" t="s">
        <v>1292</v>
      </c>
      <c r="D26" s="4" t="s">
        <v>1289</v>
      </c>
      <c r="E26" s="4" t="s">
        <v>1289</v>
      </c>
      <c r="F26" s="3" t="str">
        <f ca="1">IFERROR(__xludf.DUMMYFUNCTION("GOOGLETRANSLATE(B26,""pt"",""en"")"),"uninformed")</f>
        <v>uninformed</v>
      </c>
      <c r="G26" s="9"/>
    </row>
    <row r="27" spans="1:7" ht="12.75">
      <c r="A27" s="5" t="s">
        <v>1273</v>
      </c>
      <c r="B27" s="5" t="s">
        <v>1291</v>
      </c>
      <c r="C27" s="4" t="s">
        <v>1290</v>
      </c>
      <c r="D27" s="4" t="s">
        <v>1289</v>
      </c>
      <c r="E27" s="4" t="s">
        <v>1289</v>
      </c>
      <c r="F27" s="3" t="str">
        <f ca="1">IFERROR(__xludf.DUMMYFUNCTION("GOOGLETRANSLATE(B27,""pt"",""en"")"),"No information")</f>
        <v>No information</v>
      </c>
      <c r="G27" s="9"/>
    </row>
    <row r="28" spans="1:7" ht="12.75">
      <c r="A28" s="5" t="s">
        <v>1273</v>
      </c>
      <c r="B28" s="5" t="s">
        <v>1288</v>
      </c>
      <c r="C28" s="4" t="s">
        <v>1286</v>
      </c>
      <c r="D28" s="4" t="s">
        <v>1287</v>
      </c>
      <c r="E28" s="4" t="s">
        <v>1286</v>
      </c>
      <c r="F28" s="3" t="str">
        <f ca="1">IFERROR(__xludf.DUMMYFUNCTION("GOOGLETRANSLATE(B28,""pt"",""en"")"),"symptoms, signs and abnormal findings of clinical and laboratory tests, not classified elsewhere")</f>
        <v>symptoms, signs and abnormal findings of clinical and laboratory tests, not classified elsewhere</v>
      </c>
      <c r="G28" s="9"/>
    </row>
    <row r="29" spans="1:7" ht="12.75">
      <c r="A29" s="5" t="s">
        <v>1273</v>
      </c>
      <c r="B29" s="5" t="s">
        <v>1285</v>
      </c>
      <c r="C29" s="4" t="s">
        <v>1284</v>
      </c>
      <c r="D29" s="4" t="s">
        <v>1283</v>
      </c>
      <c r="E29" s="4" t="s">
        <v>1282</v>
      </c>
      <c r="F29" s="3" t="str">
        <f ca="1">IFERROR(__xludf.DUMMYFUNCTION("GOOGLETRANSLATE(B29,""pt"",""en"")"),"mental and behavioral disorders")</f>
        <v>mental and behavioral disorders</v>
      </c>
      <c r="G29" s="9"/>
    </row>
    <row r="30" spans="1:7" ht="12.75">
      <c r="A30" s="5" t="s">
        <v>1273</v>
      </c>
      <c r="B30" s="5" t="s">
        <v>1281</v>
      </c>
      <c r="C30" s="4" t="s">
        <v>1280</v>
      </c>
      <c r="D30" s="4" t="s">
        <v>1279</v>
      </c>
      <c r="E30" s="4" t="s">
        <v>1278</v>
      </c>
      <c r="F30" s="3" t="str">
        <f ca="1">IFERROR(__xludf.DUMMYFUNCTION("GOOGLETRANSLATE(B30,""pt"",""en"")"),"benign tumor")</f>
        <v>benign tumor</v>
      </c>
      <c r="G30" s="9"/>
    </row>
    <row r="31" spans="1:7" ht="12.75">
      <c r="A31" s="5" t="s">
        <v>1273</v>
      </c>
      <c r="B31" s="5" t="s">
        <v>1277</v>
      </c>
      <c r="C31" s="4" t="s">
        <v>1276</v>
      </c>
      <c r="D31" s="4" t="s">
        <v>1275</v>
      </c>
      <c r="E31" s="4" t="s">
        <v>1274</v>
      </c>
      <c r="F31" s="3" t="str">
        <f ca="1">IFERROR(__xludf.DUMMYFUNCTION("GOOGLETRANSLATE(B31,""pt"",""en"")"),"Malignant tumor (cancer)")</f>
        <v>Malignant tumor (cancer)</v>
      </c>
      <c r="G31" s="9"/>
    </row>
    <row r="32" spans="1:7" ht="12.75">
      <c r="A32" s="5" t="s">
        <v>1273</v>
      </c>
      <c r="B32" s="5" t="s">
        <v>1272</v>
      </c>
      <c r="C32" s="4" t="s">
        <v>1271</v>
      </c>
      <c r="D32" s="4" t="s">
        <v>1270</v>
      </c>
      <c r="E32" s="4" t="s">
        <v>1269</v>
      </c>
      <c r="F32" s="3" t="str">
        <f ca="1">IFERROR(__xludf.DUMMYFUNCTION("GOOGLETRANSLATE(B32,""pt"",""en"")"),"unspecified tumor")</f>
        <v>unspecified tumor</v>
      </c>
      <c r="G32" s="9"/>
    </row>
    <row r="33" spans="1:7" ht="12.75">
      <c r="A33" s="5" t="s">
        <v>2</v>
      </c>
      <c r="B33" s="5" t="s">
        <v>1268</v>
      </c>
      <c r="C33" s="4" t="s">
        <v>1267</v>
      </c>
      <c r="D33" s="4"/>
      <c r="E33" s="4"/>
      <c r="F33" s="3"/>
      <c r="G33" s="9"/>
    </row>
    <row r="34" spans="1:7" ht="12.75">
      <c r="A34" s="5" t="s">
        <v>2</v>
      </c>
      <c r="B34" s="5" t="s">
        <v>1266</v>
      </c>
      <c r="C34" s="4" t="s">
        <v>1265</v>
      </c>
      <c r="D34" s="4"/>
      <c r="E34" s="4"/>
      <c r="F34" s="3"/>
      <c r="G34" s="9"/>
    </row>
    <row r="35" spans="1:7" ht="12.75">
      <c r="A35" s="5" t="s">
        <v>2</v>
      </c>
      <c r="B35" s="5" t="s">
        <v>1264</v>
      </c>
      <c r="C35" s="4" t="s">
        <v>1263</v>
      </c>
      <c r="D35" s="4"/>
      <c r="E35" s="4"/>
      <c r="F35" s="3"/>
    </row>
    <row r="36" spans="1:7" ht="12.75">
      <c r="A36" s="5" t="s">
        <v>2</v>
      </c>
      <c r="B36" s="5" t="s">
        <v>1262</v>
      </c>
      <c r="C36" s="4" t="s">
        <v>1261</v>
      </c>
      <c r="D36" s="4"/>
      <c r="E36" s="4"/>
      <c r="F36" s="3"/>
    </row>
    <row r="37" spans="1:7" ht="12.75">
      <c r="A37" s="5" t="s">
        <v>2</v>
      </c>
      <c r="B37" s="5" t="s">
        <v>1260</v>
      </c>
      <c r="C37" s="4" t="s">
        <v>1259</v>
      </c>
      <c r="D37" s="4"/>
      <c r="E37" s="4"/>
      <c r="F37" s="3"/>
    </row>
    <row r="38" spans="1:7" ht="12.75">
      <c r="A38" s="5" t="s">
        <v>2</v>
      </c>
      <c r="B38" s="5" t="s">
        <v>1258</v>
      </c>
      <c r="C38" s="4" t="s">
        <v>1257</v>
      </c>
      <c r="D38" s="4"/>
      <c r="E38" s="4"/>
      <c r="F38" s="3"/>
    </row>
    <row r="39" spans="1:7" ht="12.75">
      <c r="A39" s="5" t="s">
        <v>2</v>
      </c>
      <c r="B39" s="5" t="s">
        <v>1256</v>
      </c>
      <c r="C39" s="4" t="s">
        <v>1255</v>
      </c>
      <c r="D39" s="4"/>
      <c r="E39" s="4"/>
      <c r="F39" s="3"/>
    </row>
    <row r="40" spans="1:7" ht="12.75">
      <c r="A40" s="5" t="s">
        <v>2</v>
      </c>
      <c r="B40" s="5" t="s">
        <v>1254</v>
      </c>
      <c r="C40" s="4" t="s">
        <v>1253</v>
      </c>
      <c r="D40" s="4"/>
      <c r="E40" s="4"/>
      <c r="F40" s="3"/>
    </row>
    <row r="41" spans="1:7" ht="12.75">
      <c r="A41" s="5" t="s">
        <v>2</v>
      </c>
      <c r="B41" s="5" t="s">
        <v>1252</v>
      </c>
      <c r="C41" s="4" t="s">
        <v>1251</v>
      </c>
      <c r="D41" s="4"/>
      <c r="E41" s="4"/>
      <c r="F41" s="3"/>
    </row>
    <row r="42" spans="1:7" ht="12.75">
      <c r="A42" s="5" t="s">
        <v>2</v>
      </c>
      <c r="B42" s="5" t="s">
        <v>1250</v>
      </c>
      <c r="C42" s="4" t="s">
        <v>1249</v>
      </c>
      <c r="D42" s="4"/>
      <c r="E42" s="4"/>
      <c r="F42" s="3"/>
    </row>
    <row r="43" spans="1:7" ht="12.75">
      <c r="A43" s="5" t="s">
        <v>2</v>
      </c>
      <c r="B43" s="5" t="s">
        <v>1248</v>
      </c>
      <c r="C43" s="4" t="s">
        <v>1247</v>
      </c>
      <c r="D43" s="4"/>
      <c r="E43" s="4"/>
      <c r="F43" s="3"/>
    </row>
    <row r="44" spans="1:7" ht="12.75">
      <c r="A44" s="5" t="s">
        <v>2</v>
      </c>
      <c r="B44" s="5" t="s">
        <v>1246</v>
      </c>
      <c r="C44" s="4" t="s">
        <v>1245</v>
      </c>
      <c r="D44" s="4"/>
      <c r="E44" s="4"/>
      <c r="F44" s="3"/>
    </row>
    <row r="45" spans="1:7" ht="12.75">
      <c r="A45" s="5" t="s">
        <v>2</v>
      </c>
      <c r="B45" s="5" t="s">
        <v>1244</v>
      </c>
      <c r="C45" s="4" t="s">
        <v>1243</v>
      </c>
      <c r="D45" s="4"/>
      <c r="E45" s="4"/>
      <c r="F45" s="3"/>
    </row>
    <row r="46" spans="1:7" ht="12.75">
      <c r="A46" s="5" t="s">
        <v>2</v>
      </c>
      <c r="B46" s="5" t="s">
        <v>1242</v>
      </c>
      <c r="C46" s="4" t="s">
        <v>1241</v>
      </c>
      <c r="D46" s="4"/>
      <c r="E46" s="4"/>
      <c r="F46" s="3"/>
    </row>
    <row r="47" spans="1:7" ht="12.75">
      <c r="A47" s="5" t="s">
        <v>2</v>
      </c>
      <c r="B47" s="5" t="s">
        <v>1240</v>
      </c>
      <c r="C47" s="4" t="s">
        <v>1239</v>
      </c>
      <c r="D47" s="4"/>
      <c r="E47" s="4"/>
      <c r="F47" s="3"/>
    </row>
    <row r="48" spans="1:7" ht="12.75">
      <c r="A48" s="5" t="s">
        <v>2</v>
      </c>
      <c r="B48" s="5" t="s">
        <v>1238</v>
      </c>
      <c r="C48" s="4" t="s">
        <v>1237</v>
      </c>
      <c r="D48" s="4"/>
      <c r="E48" s="4"/>
      <c r="F48" s="3"/>
    </row>
    <row r="49" spans="1:6" ht="12.75">
      <c r="A49" s="5" t="s">
        <v>2</v>
      </c>
      <c r="B49" s="5" t="s">
        <v>1236</v>
      </c>
      <c r="C49" s="4" t="s">
        <v>1235</v>
      </c>
      <c r="D49" s="4"/>
      <c r="E49" s="4"/>
      <c r="F49" s="3"/>
    </row>
    <row r="50" spans="1:6" ht="12.75">
      <c r="A50" s="5" t="s">
        <v>2</v>
      </c>
      <c r="B50" s="5" t="s">
        <v>1234</v>
      </c>
      <c r="C50" s="4" t="s">
        <v>1233</v>
      </c>
      <c r="D50" s="4"/>
      <c r="E50" s="4"/>
      <c r="F50" s="3"/>
    </row>
    <row r="51" spans="1:6" ht="12.75">
      <c r="A51" s="5" t="s">
        <v>2</v>
      </c>
      <c r="B51" s="5" t="s">
        <v>1232</v>
      </c>
      <c r="C51" s="4" t="s">
        <v>1231</v>
      </c>
      <c r="D51" s="4"/>
      <c r="E51" s="4"/>
      <c r="F51" s="3"/>
    </row>
    <row r="52" spans="1:6" ht="12.75">
      <c r="A52" s="5" t="s">
        <v>2</v>
      </c>
      <c r="B52" s="5" t="s">
        <v>1230</v>
      </c>
      <c r="C52" s="4" t="s">
        <v>1229</v>
      </c>
      <c r="D52" s="4"/>
      <c r="E52" s="4"/>
      <c r="F52" s="3"/>
    </row>
    <row r="53" spans="1:6" ht="12.75">
      <c r="A53" s="5" t="s">
        <v>2</v>
      </c>
      <c r="B53" s="5" t="s">
        <v>1228</v>
      </c>
      <c r="C53" s="4" t="s">
        <v>1227</v>
      </c>
      <c r="D53" s="4"/>
      <c r="E53" s="4"/>
      <c r="F53" s="3"/>
    </row>
    <row r="54" spans="1:6" ht="12.75">
      <c r="A54" s="5" t="s">
        <v>2</v>
      </c>
      <c r="B54" s="5" t="s">
        <v>1226</v>
      </c>
      <c r="C54" s="4" t="s">
        <v>1225</v>
      </c>
      <c r="D54" s="4"/>
      <c r="E54" s="4"/>
      <c r="F54" s="3"/>
    </row>
    <row r="55" spans="1:6" ht="12.75">
      <c r="A55" s="5" t="s">
        <v>2</v>
      </c>
      <c r="B55" s="5" t="s">
        <v>1224</v>
      </c>
      <c r="C55" s="4" t="s">
        <v>1223</v>
      </c>
      <c r="D55" s="4"/>
      <c r="E55" s="4"/>
      <c r="F55" s="3"/>
    </row>
    <row r="56" spans="1:6" ht="12.75">
      <c r="A56" s="5" t="s">
        <v>2</v>
      </c>
      <c r="B56" s="5" t="s">
        <v>1222</v>
      </c>
      <c r="C56" s="4" t="s">
        <v>1221</v>
      </c>
      <c r="D56" s="4"/>
      <c r="E56" s="4"/>
      <c r="F56" s="3"/>
    </row>
    <row r="57" spans="1:6" ht="12.75">
      <c r="A57" s="5" t="s">
        <v>2</v>
      </c>
      <c r="B57" s="5" t="s">
        <v>1220</v>
      </c>
      <c r="C57" s="4" t="s">
        <v>1219</v>
      </c>
      <c r="D57" s="4"/>
      <c r="E57" s="4"/>
      <c r="F57" s="3"/>
    </row>
    <row r="58" spans="1:6" ht="12.75">
      <c r="A58" s="5" t="s">
        <v>2</v>
      </c>
      <c r="B58" s="5" t="s">
        <v>1218</v>
      </c>
      <c r="C58" s="4" t="s">
        <v>1217</v>
      </c>
      <c r="D58" s="4"/>
      <c r="E58" s="4"/>
      <c r="F58" s="3"/>
    </row>
    <row r="59" spans="1:6" ht="12.75">
      <c r="A59" s="5" t="s">
        <v>2</v>
      </c>
      <c r="B59" s="5" t="s">
        <v>1216</v>
      </c>
      <c r="C59" s="4" t="s">
        <v>1215</v>
      </c>
      <c r="D59" s="4"/>
      <c r="E59" s="4"/>
      <c r="F59" s="3"/>
    </row>
    <row r="60" spans="1:6" ht="12.75">
      <c r="A60" s="5" t="s">
        <v>2</v>
      </c>
      <c r="B60" s="5" t="s">
        <v>1214</v>
      </c>
      <c r="C60" s="4" t="s">
        <v>1213</v>
      </c>
      <c r="D60" s="4"/>
      <c r="E60" s="4"/>
      <c r="F60" s="3"/>
    </row>
    <row r="61" spans="1:6" ht="12.75">
      <c r="A61" s="5" t="s">
        <v>2</v>
      </c>
      <c r="B61" s="5" t="s">
        <v>1212</v>
      </c>
      <c r="C61" s="4" t="s">
        <v>1211</v>
      </c>
      <c r="D61" s="4"/>
      <c r="E61" s="4"/>
      <c r="F61" s="3"/>
    </row>
    <row r="62" spans="1:6" ht="12.75">
      <c r="A62" s="5" t="s">
        <v>2</v>
      </c>
      <c r="B62" s="5" t="s">
        <v>1210</v>
      </c>
      <c r="C62" s="4" t="s">
        <v>1209</v>
      </c>
      <c r="D62" s="4"/>
      <c r="E62" s="4"/>
      <c r="F62" s="3"/>
    </row>
    <row r="63" spans="1:6" ht="12.75">
      <c r="A63" s="5" t="s">
        <v>2</v>
      </c>
      <c r="B63" s="5" t="s">
        <v>1208</v>
      </c>
      <c r="C63" s="4" t="s">
        <v>1207</v>
      </c>
      <c r="D63" s="4"/>
      <c r="E63" s="4"/>
      <c r="F63" s="3"/>
    </row>
    <row r="64" spans="1:6" ht="12.75">
      <c r="A64" s="5" t="s">
        <v>2</v>
      </c>
      <c r="B64" s="5" t="s">
        <v>1206</v>
      </c>
      <c r="C64" s="4" t="s">
        <v>1205</v>
      </c>
      <c r="D64" s="4"/>
      <c r="E64" s="4"/>
      <c r="F64" s="3"/>
    </row>
    <row r="65" spans="1:6" ht="12.75">
      <c r="A65" s="5" t="s">
        <v>2</v>
      </c>
      <c r="B65" s="5" t="s">
        <v>1204</v>
      </c>
      <c r="C65" s="4" t="s">
        <v>1204</v>
      </c>
      <c r="D65" s="4"/>
      <c r="E65" s="4"/>
      <c r="F65" s="3"/>
    </row>
    <row r="66" spans="1:6" ht="12.75">
      <c r="A66" s="5" t="s">
        <v>2</v>
      </c>
      <c r="B66" s="5" t="s">
        <v>1203</v>
      </c>
      <c r="C66" s="4" t="s">
        <v>1202</v>
      </c>
      <c r="D66" s="4"/>
      <c r="E66" s="4"/>
      <c r="F66" s="3"/>
    </row>
    <row r="67" spans="1:6" ht="12.75">
      <c r="A67" s="5" t="s">
        <v>2</v>
      </c>
      <c r="B67" s="5" t="s">
        <v>1201</v>
      </c>
      <c r="C67" s="4" t="s">
        <v>1200</v>
      </c>
      <c r="D67" s="4"/>
      <c r="E67" s="4"/>
      <c r="F67" s="3"/>
    </row>
    <row r="68" spans="1:6" ht="12.75">
      <c r="A68" s="5" t="s">
        <v>2</v>
      </c>
      <c r="B68" s="5" t="s">
        <v>1199</v>
      </c>
      <c r="C68" s="4" t="s">
        <v>1198</v>
      </c>
      <c r="D68" s="4"/>
      <c r="E68" s="4"/>
      <c r="F68" s="3"/>
    </row>
    <row r="69" spans="1:6" ht="12.75">
      <c r="A69" s="5" t="s">
        <v>2</v>
      </c>
      <c r="B69" s="5" t="s">
        <v>1197</v>
      </c>
      <c r="C69" s="4" t="s">
        <v>1196</v>
      </c>
      <c r="D69" s="4"/>
      <c r="E69" s="4"/>
      <c r="F69" s="3"/>
    </row>
    <row r="70" spans="1:6" ht="12.75">
      <c r="A70" s="5" t="s">
        <v>2</v>
      </c>
      <c r="B70" s="5" t="s">
        <v>1195</v>
      </c>
      <c r="C70" s="4" t="s">
        <v>1194</v>
      </c>
      <c r="D70" s="4"/>
      <c r="E70" s="4"/>
      <c r="F70" s="3"/>
    </row>
    <row r="71" spans="1:6" ht="12.75">
      <c r="A71" s="5" t="s">
        <v>2</v>
      </c>
      <c r="B71" s="5" t="s">
        <v>1193</v>
      </c>
      <c r="C71" s="4" t="s">
        <v>271</v>
      </c>
      <c r="D71" s="4"/>
      <c r="E71" s="4"/>
      <c r="F71" s="3"/>
    </row>
    <row r="72" spans="1:6" ht="12.75">
      <c r="A72" s="5" t="s">
        <v>2</v>
      </c>
      <c r="B72" s="5" t="s">
        <v>1192</v>
      </c>
      <c r="C72" s="4" t="s">
        <v>1191</v>
      </c>
      <c r="D72" s="4"/>
      <c r="E72" s="4"/>
      <c r="F72" s="3"/>
    </row>
    <row r="73" spans="1:6" ht="12.75">
      <c r="A73" s="5" t="s">
        <v>2</v>
      </c>
      <c r="B73" s="5" t="s">
        <v>1190</v>
      </c>
      <c r="C73" s="4" t="s">
        <v>1189</v>
      </c>
      <c r="D73" s="4"/>
      <c r="E73" s="4"/>
      <c r="F73" s="3"/>
    </row>
    <row r="74" spans="1:6" ht="12.75">
      <c r="A74" s="5" t="s">
        <v>2</v>
      </c>
      <c r="B74" s="5" t="s">
        <v>1188</v>
      </c>
      <c r="C74" s="4" t="s">
        <v>951</v>
      </c>
      <c r="D74" s="4"/>
      <c r="E74" s="4"/>
      <c r="F74" s="3"/>
    </row>
    <row r="75" spans="1:6" ht="12.75">
      <c r="A75" s="5" t="s">
        <v>2</v>
      </c>
      <c r="B75" s="5" t="s">
        <v>1187</v>
      </c>
      <c r="C75" s="4" t="s">
        <v>1186</v>
      </c>
      <c r="D75" s="4"/>
      <c r="E75" s="4"/>
      <c r="F75" s="3"/>
    </row>
    <row r="76" spans="1:6" ht="12.75">
      <c r="A76" s="5" t="s">
        <v>2</v>
      </c>
      <c r="B76" s="5" t="s">
        <v>1185</v>
      </c>
      <c r="C76" s="4" t="s">
        <v>1184</v>
      </c>
      <c r="D76" s="4"/>
      <c r="E76" s="4"/>
      <c r="F76" s="3"/>
    </row>
    <row r="77" spans="1:6" ht="12.75">
      <c r="A77" s="5" t="s">
        <v>2</v>
      </c>
      <c r="B77" s="5" t="s">
        <v>1183</v>
      </c>
      <c r="C77" s="4" t="s">
        <v>1182</v>
      </c>
      <c r="D77" s="4"/>
      <c r="E77" s="4"/>
      <c r="F77" s="3"/>
    </row>
    <row r="78" spans="1:6" ht="12.75">
      <c r="A78" s="5" t="s">
        <v>2</v>
      </c>
      <c r="B78" s="5" t="s">
        <v>1181</v>
      </c>
      <c r="C78" s="4" t="s">
        <v>1180</v>
      </c>
      <c r="D78" s="4"/>
      <c r="E78" s="4"/>
      <c r="F78" s="3"/>
    </row>
    <row r="79" spans="1:6" ht="12.75">
      <c r="A79" s="5" t="s">
        <v>2</v>
      </c>
      <c r="B79" s="5" t="s">
        <v>1179</v>
      </c>
      <c r="C79" s="4" t="s">
        <v>248</v>
      </c>
      <c r="D79" s="4"/>
      <c r="E79" s="4"/>
      <c r="F79" s="3"/>
    </row>
    <row r="80" spans="1:6" ht="12.75">
      <c r="A80" s="5" t="s">
        <v>2</v>
      </c>
      <c r="B80" s="5" t="s">
        <v>1178</v>
      </c>
      <c r="C80" s="4" t="s">
        <v>1178</v>
      </c>
      <c r="D80" s="4"/>
      <c r="E80" s="4"/>
      <c r="F80" s="3"/>
    </row>
    <row r="81" spans="1:6" ht="12.75">
      <c r="A81" s="5" t="s">
        <v>2</v>
      </c>
      <c r="B81" s="5" t="s">
        <v>1177</v>
      </c>
      <c r="C81" s="4" t="s">
        <v>1176</v>
      </c>
      <c r="D81" s="4"/>
      <c r="E81" s="4"/>
      <c r="F81" s="3"/>
    </row>
    <row r="82" spans="1:6" ht="12.75">
      <c r="A82" s="5" t="s">
        <v>2</v>
      </c>
      <c r="B82" s="5" t="s">
        <v>1175</v>
      </c>
      <c r="C82" s="4" t="s">
        <v>1174</v>
      </c>
      <c r="D82" s="4"/>
      <c r="E82" s="4"/>
      <c r="F82" s="3"/>
    </row>
    <row r="83" spans="1:6" ht="12.75">
      <c r="A83" s="5" t="s">
        <v>2</v>
      </c>
      <c r="B83" s="5" t="s">
        <v>1173</v>
      </c>
      <c r="C83" s="4" t="s">
        <v>1172</v>
      </c>
      <c r="D83" s="4"/>
      <c r="E83" s="4"/>
      <c r="F83" s="3"/>
    </row>
    <row r="84" spans="1:6" ht="12.75">
      <c r="A84" s="5" t="s">
        <v>2</v>
      </c>
      <c r="B84" s="5" t="s">
        <v>1171</v>
      </c>
      <c r="C84" s="4" t="s">
        <v>1170</v>
      </c>
      <c r="D84" s="4"/>
      <c r="E84" s="4"/>
      <c r="F84" s="3"/>
    </row>
    <row r="85" spans="1:6" ht="12.75">
      <c r="A85" s="5" t="s">
        <v>2</v>
      </c>
      <c r="B85" s="5" t="s">
        <v>1169</v>
      </c>
      <c r="C85" s="4" t="s">
        <v>1168</v>
      </c>
      <c r="D85" s="4"/>
      <c r="E85" s="4"/>
      <c r="F85" s="3"/>
    </row>
    <row r="86" spans="1:6" ht="12.75">
      <c r="A86" s="5" t="s">
        <v>2</v>
      </c>
      <c r="B86" s="5" t="s">
        <v>1167</v>
      </c>
      <c r="C86" s="4" t="s">
        <v>1166</v>
      </c>
      <c r="D86" s="4"/>
      <c r="E86" s="4"/>
      <c r="F86" s="3"/>
    </row>
    <row r="87" spans="1:6" ht="12.75">
      <c r="A87" s="5" t="s">
        <v>2</v>
      </c>
      <c r="B87" s="5" t="s">
        <v>1165</v>
      </c>
      <c r="C87" s="4" t="s">
        <v>1164</v>
      </c>
      <c r="D87" s="4"/>
      <c r="E87" s="4"/>
      <c r="F87" s="3"/>
    </row>
    <row r="88" spans="1:6" ht="12.75">
      <c r="A88" s="5" t="s">
        <v>2</v>
      </c>
      <c r="B88" s="5" t="s">
        <v>1163</v>
      </c>
      <c r="C88" s="4" t="s">
        <v>1162</v>
      </c>
      <c r="D88" s="4"/>
      <c r="E88" s="4"/>
      <c r="F88" s="3"/>
    </row>
    <row r="89" spans="1:6" ht="12.75">
      <c r="A89" s="5" t="s">
        <v>2</v>
      </c>
      <c r="B89" s="5" t="s">
        <v>1161</v>
      </c>
      <c r="C89" s="4" t="s">
        <v>1160</v>
      </c>
      <c r="D89" s="4"/>
      <c r="E89" s="4"/>
      <c r="F89" s="3"/>
    </row>
    <row r="90" spans="1:6" ht="12.75">
      <c r="A90" s="5" t="s">
        <v>2</v>
      </c>
      <c r="B90" s="5" t="s">
        <v>1159</v>
      </c>
      <c r="C90" s="4" t="s">
        <v>1158</v>
      </c>
      <c r="D90" s="4"/>
      <c r="E90" s="4"/>
      <c r="F90" s="3"/>
    </row>
    <row r="91" spans="1:6" ht="12.75">
      <c r="A91" s="5" t="s">
        <v>2</v>
      </c>
      <c r="B91" s="5" t="s">
        <v>1157</v>
      </c>
      <c r="C91" s="4" t="s">
        <v>1156</v>
      </c>
      <c r="D91" s="4"/>
      <c r="E91" s="4"/>
      <c r="F91" s="3"/>
    </row>
    <row r="92" spans="1:6" ht="12.75">
      <c r="A92" s="5" t="s">
        <v>2</v>
      </c>
      <c r="B92" s="5" t="s">
        <v>1155</v>
      </c>
      <c r="C92" s="4" t="s">
        <v>1154</v>
      </c>
      <c r="D92" s="4"/>
      <c r="E92" s="4"/>
      <c r="F92" s="3"/>
    </row>
    <row r="93" spans="1:6" ht="12.75">
      <c r="A93" s="5" t="s">
        <v>2</v>
      </c>
      <c r="B93" s="5" t="s">
        <v>1153</v>
      </c>
      <c r="C93" s="4" t="s">
        <v>1152</v>
      </c>
      <c r="D93" s="4"/>
      <c r="E93" s="4"/>
      <c r="F93" s="3"/>
    </row>
    <row r="94" spans="1:6" ht="12.75">
      <c r="A94" s="5" t="s">
        <v>2</v>
      </c>
      <c r="B94" s="5" t="s">
        <v>1151</v>
      </c>
      <c r="C94" s="4" t="s">
        <v>1150</v>
      </c>
      <c r="D94" s="4"/>
      <c r="E94" s="4"/>
      <c r="F94" s="3"/>
    </row>
    <row r="95" spans="1:6" ht="12.75">
      <c r="A95" s="5" t="s">
        <v>2</v>
      </c>
      <c r="B95" s="5" t="s">
        <v>1149</v>
      </c>
      <c r="C95" s="4" t="s">
        <v>1148</v>
      </c>
      <c r="D95" s="4"/>
      <c r="E95" s="4"/>
      <c r="F95" s="3"/>
    </row>
    <row r="96" spans="1:6" ht="12.75">
      <c r="A96" s="5" t="s">
        <v>2</v>
      </c>
      <c r="B96" s="5" t="s">
        <v>1147</v>
      </c>
      <c r="C96" s="4" t="s">
        <v>1146</v>
      </c>
      <c r="D96" s="4"/>
      <c r="E96" s="4"/>
      <c r="F96" s="3"/>
    </row>
    <row r="97" spans="1:6" ht="12.75">
      <c r="A97" s="5" t="s">
        <v>2</v>
      </c>
      <c r="B97" s="5" t="s">
        <v>1145</v>
      </c>
      <c r="C97" s="4" t="s">
        <v>1144</v>
      </c>
      <c r="D97" s="4"/>
      <c r="E97" s="4"/>
      <c r="F97" s="3"/>
    </row>
    <row r="98" spans="1:6" ht="12.75">
      <c r="A98" s="5" t="s">
        <v>2</v>
      </c>
      <c r="B98" s="5" t="s">
        <v>1143</v>
      </c>
      <c r="C98" s="4" t="s">
        <v>1142</v>
      </c>
      <c r="D98" s="4"/>
      <c r="E98" s="4"/>
      <c r="F98" s="3"/>
    </row>
    <row r="99" spans="1:6" ht="12.75">
      <c r="A99" s="5" t="s">
        <v>2</v>
      </c>
      <c r="B99" s="5" t="s">
        <v>1141</v>
      </c>
      <c r="C99" s="4" t="s">
        <v>1140</v>
      </c>
      <c r="D99" s="4"/>
      <c r="E99" s="4"/>
      <c r="F99" s="3"/>
    </row>
    <row r="100" spans="1:6" ht="12.75">
      <c r="A100" s="5" t="s">
        <v>2</v>
      </c>
      <c r="B100" s="5" t="s">
        <v>1139</v>
      </c>
      <c r="C100" s="4" t="s">
        <v>1138</v>
      </c>
      <c r="D100" s="4"/>
      <c r="E100" s="4"/>
      <c r="F100" s="3"/>
    </row>
    <row r="101" spans="1:6" ht="12.75">
      <c r="A101" s="5" t="s">
        <v>2</v>
      </c>
      <c r="B101" s="5" t="s">
        <v>1137</v>
      </c>
      <c r="C101" s="4" t="s">
        <v>1136</v>
      </c>
      <c r="D101" s="4"/>
      <c r="E101" s="4"/>
      <c r="F101" s="3"/>
    </row>
    <row r="102" spans="1:6" ht="12.75">
      <c r="A102" s="5" t="s">
        <v>2</v>
      </c>
      <c r="B102" s="5" t="s">
        <v>1135</v>
      </c>
      <c r="C102" s="4" t="s">
        <v>1134</v>
      </c>
      <c r="D102" s="4"/>
      <c r="E102" s="4"/>
      <c r="F102" s="3"/>
    </row>
    <row r="103" spans="1:6" ht="12.75">
      <c r="A103" s="5" t="s">
        <v>2</v>
      </c>
      <c r="B103" s="5" t="s">
        <v>1133</v>
      </c>
      <c r="C103" s="4" t="s">
        <v>1132</v>
      </c>
      <c r="D103" s="4"/>
      <c r="E103" s="4"/>
      <c r="F103" s="3"/>
    </row>
    <row r="104" spans="1:6" ht="12.75">
      <c r="A104" s="5" t="s">
        <v>2</v>
      </c>
      <c r="B104" s="5" t="s">
        <v>1131</v>
      </c>
      <c r="C104" s="4" t="s">
        <v>1130</v>
      </c>
      <c r="D104" s="4"/>
      <c r="E104" s="4"/>
      <c r="F104" s="3"/>
    </row>
    <row r="105" spans="1:6" ht="12.75">
      <c r="A105" s="5" t="s">
        <v>2</v>
      </c>
      <c r="B105" s="5" t="s">
        <v>1129</v>
      </c>
      <c r="C105" s="4" t="s">
        <v>1128</v>
      </c>
      <c r="D105" s="4"/>
      <c r="E105" s="4"/>
      <c r="F105" s="3"/>
    </row>
    <row r="106" spans="1:6" ht="12.75">
      <c r="A106" s="5" t="s">
        <v>2</v>
      </c>
      <c r="B106" s="5" t="s">
        <v>1127</v>
      </c>
      <c r="C106" s="4" t="s">
        <v>1126</v>
      </c>
      <c r="D106" s="4"/>
      <c r="E106" s="4"/>
      <c r="F106" s="3"/>
    </row>
    <row r="107" spans="1:6" ht="12.75">
      <c r="A107" s="5" t="s">
        <v>2</v>
      </c>
      <c r="B107" s="5" t="s">
        <v>1125</v>
      </c>
      <c r="C107" s="4" t="s">
        <v>1124</v>
      </c>
      <c r="D107" s="4"/>
      <c r="E107" s="4"/>
      <c r="F107" s="3"/>
    </row>
    <row r="108" spans="1:6" ht="12.75">
      <c r="A108" s="5" t="s">
        <v>2</v>
      </c>
      <c r="B108" s="5" t="s">
        <v>1123</v>
      </c>
      <c r="C108" s="4" t="s">
        <v>1122</v>
      </c>
      <c r="D108" s="4"/>
      <c r="E108" s="4"/>
      <c r="F108" s="3"/>
    </row>
    <row r="109" spans="1:6" ht="12.75">
      <c r="A109" s="5" t="s">
        <v>2</v>
      </c>
      <c r="B109" s="5" t="s">
        <v>1121</v>
      </c>
      <c r="C109" s="4" t="s">
        <v>1120</v>
      </c>
      <c r="D109" s="4"/>
      <c r="E109" s="4"/>
      <c r="F109" s="3"/>
    </row>
    <row r="110" spans="1:6" ht="12.75">
      <c r="A110" s="5" t="s">
        <v>2</v>
      </c>
      <c r="B110" s="5" t="s">
        <v>1119</v>
      </c>
      <c r="C110" s="4" t="s">
        <v>1118</v>
      </c>
      <c r="D110" s="4"/>
      <c r="E110" s="4"/>
      <c r="F110" s="3"/>
    </row>
    <row r="111" spans="1:6" ht="12.75">
      <c r="A111" s="5" t="s">
        <v>2</v>
      </c>
      <c r="B111" s="5" t="s">
        <v>1117</v>
      </c>
      <c r="C111" s="4" t="s">
        <v>1116</v>
      </c>
      <c r="D111" s="4"/>
      <c r="E111" s="4"/>
      <c r="F111" s="3"/>
    </row>
    <row r="112" spans="1:6" ht="12.75">
      <c r="A112" s="5" t="s">
        <v>2</v>
      </c>
      <c r="B112" s="5" t="s">
        <v>1115</v>
      </c>
      <c r="C112" s="4" t="s">
        <v>1114</v>
      </c>
      <c r="D112" s="4"/>
      <c r="E112" s="4"/>
      <c r="F112" s="3"/>
    </row>
    <row r="113" spans="1:6" ht="12.75">
      <c r="A113" s="5" t="s">
        <v>2</v>
      </c>
      <c r="B113" s="5" t="s">
        <v>1113</v>
      </c>
      <c r="C113" s="4" t="s">
        <v>1112</v>
      </c>
      <c r="D113" s="4"/>
      <c r="E113" s="4"/>
      <c r="F113" s="3"/>
    </row>
    <row r="114" spans="1:6" ht="12.75">
      <c r="A114" s="5" t="s">
        <v>2</v>
      </c>
      <c r="B114" s="5" t="s">
        <v>1111</v>
      </c>
      <c r="C114" s="4" t="s">
        <v>1110</v>
      </c>
      <c r="D114" s="4"/>
      <c r="E114" s="4"/>
      <c r="F114" s="3"/>
    </row>
    <row r="115" spans="1:6" ht="12.75">
      <c r="A115" s="5" t="s">
        <v>2</v>
      </c>
      <c r="B115" s="5" t="s">
        <v>1109</v>
      </c>
      <c r="C115" s="4" t="s">
        <v>1108</v>
      </c>
      <c r="D115" s="4"/>
      <c r="E115" s="4"/>
      <c r="F115" s="3"/>
    </row>
    <row r="116" spans="1:6" ht="12.75">
      <c r="A116" s="5" t="s">
        <v>2</v>
      </c>
      <c r="B116" s="5" t="s">
        <v>1107</v>
      </c>
      <c r="C116" s="4" t="s">
        <v>1106</v>
      </c>
      <c r="D116" s="4"/>
      <c r="E116" s="4"/>
      <c r="F116" s="3"/>
    </row>
    <row r="117" spans="1:6" ht="12.75">
      <c r="A117" s="5" t="s">
        <v>2</v>
      </c>
      <c r="B117" s="5" t="s">
        <v>1105</v>
      </c>
      <c r="C117" s="4" t="s">
        <v>1104</v>
      </c>
      <c r="D117" s="4"/>
      <c r="E117" s="4"/>
      <c r="F117" s="3"/>
    </row>
    <row r="118" spans="1:6" ht="12.75">
      <c r="A118" s="5" t="s">
        <v>2</v>
      </c>
      <c r="B118" s="5" t="s">
        <v>1103</v>
      </c>
      <c r="C118" s="4" t="s">
        <v>1102</v>
      </c>
      <c r="D118" s="4"/>
      <c r="E118" s="4"/>
      <c r="F118" s="3"/>
    </row>
    <row r="119" spans="1:6" ht="12.75">
      <c r="A119" s="5" t="s">
        <v>2</v>
      </c>
      <c r="B119" s="5" t="s">
        <v>1101</v>
      </c>
      <c r="C119" s="4" t="s">
        <v>1100</v>
      </c>
      <c r="D119" s="4"/>
      <c r="E119" s="4"/>
      <c r="F119" s="3"/>
    </row>
    <row r="120" spans="1:6" ht="12.75">
      <c r="A120" s="5" t="s">
        <v>2</v>
      </c>
      <c r="B120" s="5" t="s">
        <v>1099</v>
      </c>
      <c r="C120" s="4" t="s">
        <v>1098</v>
      </c>
      <c r="D120" s="4"/>
      <c r="E120" s="4"/>
      <c r="F120" s="3"/>
    </row>
    <row r="121" spans="1:6" ht="12.75">
      <c r="A121" s="5" t="s">
        <v>2</v>
      </c>
      <c r="B121" s="5" t="s">
        <v>1097</v>
      </c>
      <c r="C121" s="4" t="s">
        <v>1096</v>
      </c>
      <c r="D121" s="4"/>
      <c r="E121" s="4"/>
      <c r="F121" s="3"/>
    </row>
    <row r="122" spans="1:6" ht="12.75">
      <c r="A122" s="5" t="s">
        <v>2</v>
      </c>
      <c r="B122" s="5" t="s">
        <v>1095</v>
      </c>
      <c r="C122" s="4" t="s">
        <v>1094</v>
      </c>
      <c r="D122" s="4"/>
      <c r="E122" s="4"/>
      <c r="F122" s="3"/>
    </row>
    <row r="123" spans="1:6" ht="12.75">
      <c r="A123" s="5" t="s">
        <v>2</v>
      </c>
      <c r="B123" s="5" t="s">
        <v>1093</v>
      </c>
      <c r="C123" s="4" t="s">
        <v>1092</v>
      </c>
      <c r="D123" s="4"/>
      <c r="E123" s="4"/>
      <c r="F123" s="3"/>
    </row>
    <row r="124" spans="1:6" ht="12.75">
      <c r="A124" s="5" t="s">
        <v>2</v>
      </c>
      <c r="B124" s="5" t="s">
        <v>1091</v>
      </c>
      <c r="C124" s="4" t="s">
        <v>1090</v>
      </c>
      <c r="D124" s="4"/>
      <c r="E124" s="4"/>
      <c r="F124" s="3"/>
    </row>
    <row r="125" spans="1:6" ht="12.75">
      <c r="A125" s="5" t="s">
        <v>2</v>
      </c>
      <c r="B125" s="5" t="s">
        <v>1089</v>
      </c>
      <c r="C125" s="4" t="s">
        <v>1088</v>
      </c>
      <c r="D125" s="4"/>
      <c r="E125" s="4"/>
      <c r="F125" s="3"/>
    </row>
    <row r="126" spans="1:6" ht="12.75">
      <c r="A126" s="5" t="s">
        <v>2</v>
      </c>
      <c r="B126" s="5" t="s">
        <v>1087</v>
      </c>
      <c r="C126" s="4" t="s">
        <v>1086</v>
      </c>
      <c r="D126" s="4"/>
      <c r="E126" s="4"/>
      <c r="F126" s="3"/>
    </row>
    <row r="127" spans="1:6" ht="12.75">
      <c r="A127" s="5" t="s">
        <v>2</v>
      </c>
      <c r="B127" s="5" t="s">
        <v>1085</v>
      </c>
      <c r="C127" s="4" t="s">
        <v>1084</v>
      </c>
      <c r="D127" s="4"/>
      <c r="E127" s="4"/>
      <c r="F127" s="3"/>
    </row>
    <row r="128" spans="1:6" ht="12.75">
      <c r="A128" s="5" t="s">
        <v>2</v>
      </c>
      <c r="B128" s="5" t="s">
        <v>1083</v>
      </c>
      <c r="C128" s="4" t="s">
        <v>1082</v>
      </c>
      <c r="D128" s="4"/>
      <c r="E128" s="4"/>
      <c r="F128" s="3"/>
    </row>
    <row r="129" spans="1:6" ht="12.75">
      <c r="A129" s="5" t="s">
        <v>2</v>
      </c>
      <c r="B129" s="5" t="s">
        <v>1081</v>
      </c>
      <c r="C129" s="4" t="s">
        <v>1080</v>
      </c>
      <c r="D129" s="4"/>
      <c r="E129" s="4"/>
      <c r="F129" s="3"/>
    </row>
    <row r="130" spans="1:6" ht="12.75">
      <c r="A130" s="5" t="s">
        <v>2</v>
      </c>
      <c r="B130" s="5" t="s">
        <v>1079</v>
      </c>
      <c r="C130" s="4" t="s">
        <v>1078</v>
      </c>
      <c r="D130" s="4"/>
      <c r="E130" s="4"/>
      <c r="F130" s="3"/>
    </row>
    <row r="131" spans="1:6" ht="12.75">
      <c r="A131" s="5" t="s">
        <v>2</v>
      </c>
      <c r="B131" s="5" t="s">
        <v>1077</v>
      </c>
      <c r="C131" s="4" t="s">
        <v>1076</v>
      </c>
      <c r="D131" s="4"/>
      <c r="E131" s="4"/>
      <c r="F131" s="3"/>
    </row>
    <row r="132" spans="1:6" ht="12.75">
      <c r="A132" s="5" t="s">
        <v>2</v>
      </c>
      <c r="B132" s="5" t="s">
        <v>1075</v>
      </c>
      <c r="C132" s="4" t="s">
        <v>1074</v>
      </c>
      <c r="D132" s="4"/>
      <c r="E132" s="4"/>
      <c r="F132" s="3"/>
    </row>
    <row r="133" spans="1:6" ht="12.75">
      <c r="A133" s="5" t="s">
        <v>2</v>
      </c>
      <c r="B133" s="5" t="s">
        <v>1073</v>
      </c>
      <c r="C133" s="4" t="s">
        <v>1072</v>
      </c>
      <c r="D133" s="4"/>
      <c r="E133" s="4"/>
      <c r="F133" s="3"/>
    </row>
    <row r="134" spans="1:6" ht="12.75">
      <c r="A134" s="5" t="s">
        <v>2</v>
      </c>
      <c r="B134" s="5" t="s">
        <v>1071</v>
      </c>
      <c r="C134" s="4" t="s">
        <v>1070</v>
      </c>
      <c r="D134" s="4"/>
      <c r="E134" s="4"/>
      <c r="F134" s="3"/>
    </row>
    <row r="135" spans="1:6" ht="12.75">
      <c r="A135" s="5" t="s">
        <v>2</v>
      </c>
      <c r="B135" s="5" t="s">
        <v>1069</v>
      </c>
      <c r="C135" s="4" t="s">
        <v>1068</v>
      </c>
      <c r="D135" s="4"/>
      <c r="E135" s="4"/>
      <c r="F135" s="3"/>
    </row>
    <row r="136" spans="1:6" ht="12.75">
      <c r="A136" s="5" t="s">
        <v>2</v>
      </c>
      <c r="B136" s="5" t="s">
        <v>1067</v>
      </c>
      <c r="C136" s="4" t="s">
        <v>1066</v>
      </c>
      <c r="D136" s="4"/>
      <c r="E136" s="4"/>
      <c r="F136" s="3"/>
    </row>
    <row r="137" spans="1:6" ht="12.75">
      <c r="A137" s="5" t="s">
        <v>2</v>
      </c>
      <c r="B137" s="5" t="s">
        <v>1065</v>
      </c>
      <c r="C137" s="4" t="s">
        <v>628</v>
      </c>
      <c r="D137" s="4"/>
      <c r="E137" s="4"/>
      <c r="F137" s="3"/>
    </row>
    <row r="138" spans="1:6" ht="12.75">
      <c r="A138" s="5" t="s">
        <v>2</v>
      </c>
      <c r="B138" s="5" t="s">
        <v>1064</v>
      </c>
      <c r="C138" s="4" t="s">
        <v>1063</v>
      </c>
      <c r="D138" s="4"/>
      <c r="E138" s="4"/>
      <c r="F138" s="3"/>
    </row>
    <row r="139" spans="1:6" ht="12.75">
      <c r="A139" s="5" t="s">
        <v>2</v>
      </c>
      <c r="B139" s="5" t="s">
        <v>1062</v>
      </c>
      <c r="C139" s="4" t="s">
        <v>1061</v>
      </c>
      <c r="D139" s="4"/>
      <c r="E139" s="4"/>
      <c r="F139" s="3"/>
    </row>
    <row r="140" spans="1:6" ht="12.75">
      <c r="A140" s="5" t="s">
        <v>2</v>
      </c>
      <c r="B140" s="5" t="s">
        <v>1060</v>
      </c>
      <c r="C140" s="4" t="s">
        <v>1059</v>
      </c>
      <c r="D140" s="4"/>
      <c r="E140" s="4"/>
      <c r="F140" s="3"/>
    </row>
    <row r="141" spans="1:6" ht="12.75">
      <c r="A141" s="5" t="s">
        <v>2</v>
      </c>
      <c r="B141" s="5" t="s">
        <v>1058</v>
      </c>
      <c r="C141" s="4" t="s">
        <v>1057</v>
      </c>
      <c r="D141" s="4"/>
      <c r="E141" s="4"/>
      <c r="F141" s="3"/>
    </row>
    <row r="142" spans="1:6" ht="12.75">
      <c r="A142" s="5" t="s">
        <v>2</v>
      </c>
      <c r="B142" s="5" t="s">
        <v>1056</v>
      </c>
      <c r="C142" s="4" t="s">
        <v>1055</v>
      </c>
      <c r="D142" s="4"/>
      <c r="E142" s="4"/>
      <c r="F142" s="3"/>
    </row>
    <row r="143" spans="1:6" ht="12.75">
      <c r="A143" s="5" t="s">
        <v>2</v>
      </c>
      <c r="B143" s="5" t="s">
        <v>1054</v>
      </c>
      <c r="C143" s="4" t="s">
        <v>1053</v>
      </c>
      <c r="D143" s="4"/>
      <c r="E143" s="4"/>
      <c r="F143" s="3"/>
    </row>
    <row r="144" spans="1:6" ht="12.75">
      <c r="A144" s="5" t="s">
        <v>2</v>
      </c>
      <c r="B144" s="5" t="s">
        <v>1052</v>
      </c>
      <c r="C144" s="4" t="s">
        <v>1051</v>
      </c>
      <c r="D144" s="4"/>
      <c r="E144" s="4"/>
      <c r="F144" s="3"/>
    </row>
    <row r="145" spans="1:6" ht="12.75">
      <c r="A145" s="5" t="s">
        <v>2</v>
      </c>
      <c r="B145" s="5" t="s">
        <v>1050</v>
      </c>
      <c r="C145" s="4" t="s">
        <v>1049</v>
      </c>
      <c r="D145" s="4"/>
      <c r="E145" s="4"/>
      <c r="F145" s="3"/>
    </row>
    <row r="146" spans="1:6" ht="12.75">
      <c r="A146" s="5" t="s">
        <v>2</v>
      </c>
      <c r="B146" s="5" t="s">
        <v>1048</v>
      </c>
      <c r="C146" s="4" t="s">
        <v>1047</v>
      </c>
      <c r="D146" s="4"/>
      <c r="E146" s="4"/>
      <c r="F146" s="3"/>
    </row>
    <row r="147" spans="1:6" ht="12.75">
      <c r="A147" s="5" t="s">
        <v>2</v>
      </c>
      <c r="B147" s="5" t="s">
        <v>1046</v>
      </c>
      <c r="C147" s="4" t="s">
        <v>1045</v>
      </c>
      <c r="D147" s="4"/>
      <c r="E147" s="4"/>
      <c r="F147" s="3"/>
    </row>
    <row r="148" spans="1:6" ht="12.75">
      <c r="A148" s="5" t="s">
        <v>2</v>
      </c>
      <c r="B148" s="5" t="s">
        <v>1044</v>
      </c>
      <c r="C148" s="4" t="s">
        <v>884</v>
      </c>
      <c r="D148" s="4"/>
      <c r="E148" s="4"/>
      <c r="F148" s="3"/>
    </row>
    <row r="149" spans="1:6" ht="12.75">
      <c r="A149" s="5" t="s">
        <v>2</v>
      </c>
      <c r="B149" s="5" t="s">
        <v>1043</v>
      </c>
      <c r="C149" s="4" t="s">
        <v>1042</v>
      </c>
      <c r="D149" s="4"/>
      <c r="E149" s="4"/>
      <c r="F149" s="3"/>
    </row>
    <row r="150" spans="1:6" ht="12.75">
      <c r="A150" s="5" t="s">
        <v>2</v>
      </c>
      <c r="B150" s="5" t="s">
        <v>1041</v>
      </c>
      <c r="C150" s="4" t="s">
        <v>1040</v>
      </c>
      <c r="D150" s="4"/>
      <c r="E150" s="4"/>
      <c r="F150" s="3"/>
    </row>
    <row r="151" spans="1:6" ht="12.75">
      <c r="A151" s="5" t="s">
        <v>2</v>
      </c>
      <c r="B151" s="5" t="s">
        <v>1039</v>
      </c>
      <c r="C151" s="4" t="s">
        <v>1038</v>
      </c>
      <c r="D151" s="4"/>
      <c r="E151" s="4"/>
      <c r="F151" s="3"/>
    </row>
    <row r="152" spans="1:6" ht="12.75">
      <c r="A152" s="5" t="s">
        <v>2</v>
      </c>
      <c r="B152" s="5" t="s">
        <v>1037</v>
      </c>
      <c r="C152" s="4" t="s">
        <v>1036</v>
      </c>
      <c r="D152" s="4"/>
      <c r="E152" s="4"/>
      <c r="F152" s="3"/>
    </row>
    <row r="153" spans="1:6" ht="12.75">
      <c r="A153" s="5" t="s">
        <v>2</v>
      </c>
      <c r="B153" s="5" t="s">
        <v>1035</v>
      </c>
      <c r="C153" s="4" t="s">
        <v>1034</v>
      </c>
      <c r="D153" s="4"/>
      <c r="E153" s="4"/>
      <c r="F153" s="3"/>
    </row>
    <row r="154" spans="1:6" ht="12.75">
      <c r="A154" s="5" t="s">
        <v>2</v>
      </c>
      <c r="B154" s="5" t="s">
        <v>1033</v>
      </c>
      <c r="C154" s="4" t="s">
        <v>1032</v>
      </c>
      <c r="D154" s="4"/>
      <c r="E154" s="4"/>
      <c r="F154" s="3"/>
    </row>
    <row r="155" spans="1:6" ht="12.75">
      <c r="A155" s="5" t="s">
        <v>2</v>
      </c>
      <c r="B155" s="5" t="s">
        <v>1031</v>
      </c>
      <c r="C155" s="4" t="s">
        <v>1030</v>
      </c>
      <c r="D155" s="4"/>
      <c r="E155" s="4"/>
      <c r="F155" s="3"/>
    </row>
    <row r="156" spans="1:6" ht="12.75">
      <c r="A156" s="5" t="s">
        <v>2</v>
      </c>
      <c r="B156" s="5" t="s">
        <v>1029</v>
      </c>
      <c r="C156" s="4" t="s">
        <v>1028</v>
      </c>
      <c r="D156" s="4"/>
      <c r="E156" s="4"/>
      <c r="F156" s="3"/>
    </row>
    <row r="157" spans="1:6" ht="12.75">
      <c r="A157" s="5" t="s">
        <v>2</v>
      </c>
      <c r="B157" s="5" t="s">
        <v>1027</v>
      </c>
      <c r="C157" s="4" t="s">
        <v>1026</v>
      </c>
      <c r="D157" s="4"/>
      <c r="E157" s="4"/>
      <c r="F157" s="3"/>
    </row>
    <row r="158" spans="1:6" ht="12.75">
      <c r="A158" s="5" t="s">
        <v>2</v>
      </c>
      <c r="B158" s="5" t="s">
        <v>1025</v>
      </c>
      <c r="C158" s="4" t="s">
        <v>1024</v>
      </c>
      <c r="D158" s="4"/>
      <c r="E158" s="4"/>
      <c r="F158" s="3"/>
    </row>
    <row r="159" spans="1:6" ht="12.75">
      <c r="A159" s="5" t="s">
        <v>2</v>
      </c>
      <c r="B159" s="5" t="s">
        <v>1023</v>
      </c>
      <c r="C159" s="4" t="s">
        <v>1022</v>
      </c>
      <c r="D159" s="4"/>
      <c r="E159" s="4"/>
      <c r="F159" s="3"/>
    </row>
    <row r="160" spans="1:6" ht="12.75">
      <c r="A160" s="5" t="s">
        <v>2</v>
      </c>
      <c r="B160" s="5" t="s">
        <v>1021</v>
      </c>
      <c r="C160" s="4" t="s">
        <v>1020</v>
      </c>
      <c r="D160" s="4"/>
      <c r="E160" s="4"/>
      <c r="F160" s="3"/>
    </row>
    <row r="161" spans="1:6" ht="12.75">
      <c r="A161" s="5" t="s">
        <v>2</v>
      </c>
      <c r="B161" s="5" t="s">
        <v>1019</v>
      </c>
      <c r="C161" s="4" t="s">
        <v>1018</v>
      </c>
      <c r="D161" s="4"/>
      <c r="E161" s="4"/>
      <c r="F161" s="3"/>
    </row>
    <row r="162" spans="1:6" ht="12.75">
      <c r="A162" s="5" t="s">
        <v>2</v>
      </c>
      <c r="B162" s="5" t="s">
        <v>1017</v>
      </c>
      <c r="C162" s="4" t="s">
        <v>1016</v>
      </c>
      <c r="D162" s="4"/>
      <c r="E162" s="4"/>
      <c r="F162" s="3"/>
    </row>
    <row r="163" spans="1:6" ht="12.75">
      <c r="A163" s="5" t="s">
        <v>2</v>
      </c>
      <c r="B163" s="5" t="s">
        <v>1015</v>
      </c>
      <c r="C163" s="4" t="s">
        <v>1014</v>
      </c>
      <c r="D163" s="4"/>
      <c r="E163" s="4"/>
      <c r="F163" s="3"/>
    </row>
    <row r="164" spans="1:6" ht="12.75">
      <c r="A164" s="5" t="s">
        <v>2</v>
      </c>
      <c r="B164" s="5" t="s">
        <v>1013</v>
      </c>
      <c r="C164" s="4" t="s">
        <v>1012</v>
      </c>
      <c r="D164" s="4"/>
      <c r="E164" s="4"/>
      <c r="F164" s="3"/>
    </row>
    <row r="165" spans="1:6" ht="12.75">
      <c r="A165" s="5" t="s">
        <v>2</v>
      </c>
      <c r="B165" s="5" t="s">
        <v>1011</v>
      </c>
      <c r="C165" s="4" t="s">
        <v>1011</v>
      </c>
      <c r="D165" s="4"/>
      <c r="E165" s="4"/>
      <c r="F165" s="3"/>
    </row>
    <row r="166" spans="1:6" ht="12.75">
      <c r="A166" s="5" t="s">
        <v>2</v>
      </c>
      <c r="B166" s="5" t="s">
        <v>1010</v>
      </c>
      <c r="C166" s="4" t="s">
        <v>1009</v>
      </c>
      <c r="D166" s="4"/>
      <c r="E166" s="4"/>
      <c r="F166" s="3"/>
    </row>
    <row r="167" spans="1:6" ht="12.75">
      <c r="A167" s="5" t="s">
        <v>2</v>
      </c>
      <c r="B167" s="5" t="s">
        <v>1008</v>
      </c>
      <c r="C167" s="4" t="s">
        <v>1007</v>
      </c>
      <c r="D167" s="4"/>
      <c r="E167" s="4"/>
      <c r="F167" s="3"/>
    </row>
    <row r="168" spans="1:6" ht="12.75">
      <c r="A168" s="5" t="s">
        <v>2</v>
      </c>
      <c r="B168" s="5" t="s">
        <v>1006</v>
      </c>
      <c r="C168" s="4" t="s">
        <v>1005</v>
      </c>
      <c r="D168" s="4"/>
      <c r="E168" s="4"/>
      <c r="F168" s="3"/>
    </row>
    <row r="169" spans="1:6" ht="12.75">
      <c r="A169" s="5" t="s">
        <v>2</v>
      </c>
      <c r="B169" s="5" t="s">
        <v>1004</v>
      </c>
      <c r="C169" s="4" t="s">
        <v>1003</v>
      </c>
      <c r="D169" s="4"/>
      <c r="E169" s="4"/>
      <c r="F169" s="3"/>
    </row>
    <row r="170" spans="1:6" ht="12.75">
      <c r="A170" s="5" t="s">
        <v>2</v>
      </c>
      <c r="B170" s="5" t="s">
        <v>1002</v>
      </c>
      <c r="C170" s="4" t="s">
        <v>1001</v>
      </c>
      <c r="D170" s="4"/>
      <c r="E170" s="4"/>
      <c r="F170" s="3"/>
    </row>
    <row r="171" spans="1:6" ht="12.75">
      <c r="A171" s="5" t="s">
        <v>2</v>
      </c>
      <c r="B171" s="5" t="s">
        <v>1000</v>
      </c>
      <c r="C171" s="4" t="s">
        <v>1000</v>
      </c>
      <c r="D171" s="4"/>
      <c r="E171" s="4"/>
      <c r="F171" s="3"/>
    </row>
    <row r="172" spans="1:6" ht="12.75">
      <c r="A172" s="5" t="s">
        <v>2</v>
      </c>
      <c r="B172" s="5" t="s">
        <v>999</v>
      </c>
      <c r="C172" s="4" t="s">
        <v>998</v>
      </c>
      <c r="D172" s="4"/>
      <c r="E172" s="4"/>
      <c r="F172" s="3"/>
    </row>
    <row r="173" spans="1:6" ht="12.75">
      <c r="A173" s="5" t="s">
        <v>2</v>
      </c>
      <c r="B173" s="5" t="s">
        <v>997</v>
      </c>
      <c r="C173" s="4" t="s">
        <v>997</v>
      </c>
      <c r="D173" s="4"/>
      <c r="E173" s="4"/>
      <c r="F173" s="3"/>
    </row>
    <row r="174" spans="1:6" ht="12.75">
      <c r="A174" s="5" t="s">
        <v>2</v>
      </c>
      <c r="B174" s="5" t="s">
        <v>996</v>
      </c>
      <c r="C174" s="4" t="s">
        <v>995</v>
      </c>
      <c r="D174" s="4"/>
      <c r="E174" s="4"/>
      <c r="F174" s="3"/>
    </row>
    <row r="175" spans="1:6" ht="12.75">
      <c r="A175" s="5" t="s">
        <v>2</v>
      </c>
      <c r="B175" s="5" t="s">
        <v>994</v>
      </c>
      <c r="C175" s="4" t="s">
        <v>993</v>
      </c>
      <c r="D175" s="4"/>
      <c r="E175" s="4"/>
      <c r="F175" s="3"/>
    </row>
    <row r="176" spans="1:6" ht="12.75">
      <c r="A176" s="5" t="s">
        <v>2</v>
      </c>
      <c r="B176" s="5" t="s">
        <v>992</v>
      </c>
      <c r="C176" s="4" t="s">
        <v>992</v>
      </c>
      <c r="D176" s="4"/>
      <c r="E176" s="4"/>
      <c r="F176" s="3"/>
    </row>
    <row r="177" spans="1:6" ht="12.75">
      <c r="A177" s="5" t="s">
        <v>2</v>
      </c>
      <c r="B177" s="5" t="s">
        <v>991</v>
      </c>
      <c r="C177" s="4" t="s">
        <v>990</v>
      </c>
      <c r="D177" s="4"/>
      <c r="E177" s="4"/>
      <c r="F177" s="3"/>
    </row>
    <row r="178" spans="1:6" ht="12.75">
      <c r="A178" s="5" t="s">
        <v>2</v>
      </c>
      <c r="B178" s="5" t="s">
        <v>989</v>
      </c>
      <c r="C178" s="4" t="s">
        <v>988</v>
      </c>
      <c r="D178" s="4"/>
      <c r="E178" s="4"/>
      <c r="F178" s="3"/>
    </row>
    <row r="179" spans="1:6" ht="12.75">
      <c r="A179" s="5" t="s">
        <v>2</v>
      </c>
      <c r="B179" s="5" t="s">
        <v>987</v>
      </c>
      <c r="C179" s="4" t="s">
        <v>986</v>
      </c>
      <c r="D179" s="4"/>
      <c r="E179" s="4"/>
      <c r="F179" s="3"/>
    </row>
    <row r="180" spans="1:6" ht="12.75">
      <c r="A180" s="5" t="s">
        <v>2</v>
      </c>
      <c r="B180" s="5" t="s">
        <v>985</v>
      </c>
      <c r="C180" s="4" t="s">
        <v>984</v>
      </c>
      <c r="D180" s="4"/>
      <c r="E180" s="4"/>
      <c r="F180" s="3"/>
    </row>
    <row r="181" spans="1:6" ht="12.75">
      <c r="A181" s="5" t="s">
        <v>2</v>
      </c>
      <c r="B181" s="5" t="s">
        <v>983</v>
      </c>
      <c r="C181" s="4" t="s">
        <v>983</v>
      </c>
      <c r="D181" s="4"/>
      <c r="E181" s="4"/>
      <c r="F181" s="3"/>
    </row>
    <row r="182" spans="1:6" ht="12.75">
      <c r="A182" s="5" t="s">
        <v>2</v>
      </c>
      <c r="B182" s="5" t="s">
        <v>982</v>
      </c>
      <c r="C182" s="4" t="s">
        <v>981</v>
      </c>
      <c r="D182" s="4"/>
      <c r="E182" s="4"/>
      <c r="F182" s="3"/>
    </row>
    <row r="183" spans="1:6" ht="12.75">
      <c r="A183" s="5" t="s">
        <v>2</v>
      </c>
      <c r="B183" s="5" t="s">
        <v>980</v>
      </c>
      <c r="C183" s="4" t="s">
        <v>979</v>
      </c>
      <c r="D183" s="4"/>
      <c r="E183" s="4"/>
      <c r="F183" s="3"/>
    </row>
    <row r="184" spans="1:6" ht="12.75">
      <c r="A184" s="5" t="s">
        <v>2</v>
      </c>
      <c r="B184" s="5" t="s">
        <v>978</v>
      </c>
      <c r="C184" s="4" t="s">
        <v>977</v>
      </c>
      <c r="D184" s="4"/>
      <c r="E184" s="4"/>
      <c r="F184" s="3"/>
    </row>
    <row r="185" spans="1:6" ht="12.75">
      <c r="A185" s="5" t="s">
        <v>2</v>
      </c>
      <c r="B185" s="5" t="s">
        <v>976</v>
      </c>
      <c r="C185" s="4" t="s">
        <v>975</v>
      </c>
      <c r="D185" s="4"/>
      <c r="E185" s="4"/>
      <c r="F185" s="3"/>
    </row>
    <row r="186" spans="1:6" ht="12.75">
      <c r="A186" s="5" t="s">
        <v>2</v>
      </c>
      <c r="B186" s="5" t="s">
        <v>974</v>
      </c>
      <c r="C186" s="4" t="s">
        <v>973</v>
      </c>
      <c r="D186" s="4"/>
      <c r="E186" s="4"/>
      <c r="F186" s="3"/>
    </row>
    <row r="187" spans="1:6" ht="12.75">
      <c r="A187" s="5" t="s">
        <v>2</v>
      </c>
      <c r="B187" s="5" t="s">
        <v>972</v>
      </c>
      <c r="C187" s="4" t="s">
        <v>971</v>
      </c>
      <c r="D187" s="4"/>
      <c r="E187" s="4"/>
      <c r="F187" s="3"/>
    </row>
    <row r="188" spans="1:6" ht="12.75">
      <c r="A188" s="5" t="s">
        <v>2</v>
      </c>
      <c r="B188" s="5" t="s">
        <v>970</v>
      </c>
      <c r="C188" s="4" t="s">
        <v>969</v>
      </c>
      <c r="D188" s="4"/>
      <c r="E188" s="4"/>
      <c r="F188" s="3"/>
    </row>
    <row r="189" spans="1:6" ht="12.75">
      <c r="A189" s="5" t="s">
        <v>2</v>
      </c>
      <c r="B189" s="5" t="s">
        <v>968</v>
      </c>
      <c r="C189" s="4" t="s">
        <v>967</v>
      </c>
      <c r="D189" s="4"/>
      <c r="E189" s="4"/>
      <c r="F189" s="3"/>
    </row>
    <row r="190" spans="1:6" ht="12.75">
      <c r="A190" s="5" t="s">
        <v>2</v>
      </c>
      <c r="B190" s="5" t="s">
        <v>966</v>
      </c>
      <c r="C190" s="4" t="s">
        <v>965</v>
      </c>
      <c r="D190" s="4"/>
      <c r="E190" s="4"/>
      <c r="F190" s="3"/>
    </row>
    <row r="191" spans="1:6" ht="12.75">
      <c r="A191" s="5" t="s">
        <v>2</v>
      </c>
      <c r="B191" s="5" t="s">
        <v>964</v>
      </c>
      <c r="C191" s="4" t="s">
        <v>963</v>
      </c>
      <c r="D191" s="4"/>
      <c r="E191" s="4"/>
      <c r="F191" s="3"/>
    </row>
    <row r="192" spans="1:6" ht="12.75">
      <c r="A192" s="5" t="s">
        <v>2</v>
      </c>
      <c r="B192" s="5" t="s">
        <v>962</v>
      </c>
      <c r="C192" s="4" t="s">
        <v>961</v>
      </c>
      <c r="D192" s="4"/>
      <c r="E192" s="4"/>
      <c r="F192" s="3"/>
    </row>
    <row r="193" spans="1:6" ht="12.75">
      <c r="A193" s="5" t="s">
        <v>2</v>
      </c>
      <c r="B193" s="5" t="s">
        <v>960</v>
      </c>
      <c r="C193" s="4" t="s">
        <v>959</v>
      </c>
      <c r="D193" s="4"/>
      <c r="E193" s="4"/>
      <c r="F193" s="3"/>
    </row>
    <row r="194" spans="1:6" ht="12.75">
      <c r="A194" s="5" t="s">
        <v>2</v>
      </c>
      <c r="B194" s="5" t="s">
        <v>958</v>
      </c>
      <c r="C194" s="4" t="s">
        <v>957</v>
      </c>
      <c r="D194" s="4"/>
      <c r="E194" s="4"/>
      <c r="F194" s="3"/>
    </row>
    <row r="195" spans="1:6" ht="12.75">
      <c r="A195" s="5" t="s">
        <v>2</v>
      </c>
      <c r="B195" s="5" t="s">
        <v>956</v>
      </c>
      <c r="C195" s="4" t="s">
        <v>955</v>
      </c>
      <c r="D195" s="4"/>
      <c r="E195" s="4"/>
      <c r="F195" s="3"/>
    </row>
    <row r="196" spans="1:6" ht="12.75">
      <c r="A196" s="5" t="s">
        <v>2</v>
      </c>
      <c r="B196" s="5" t="s">
        <v>954</v>
      </c>
      <c r="C196" s="4" t="s">
        <v>953</v>
      </c>
      <c r="D196" s="4"/>
      <c r="E196" s="4"/>
      <c r="F196" s="3"/>
    </row>
    <row r="197" spans="1:6" ht="12.75">
      <c r="A197" s="5" t="s">
        <v>2</v>
      </c>
      <c r="B197" s="5" t="s">
        <v>952</v>
      </c>
      <c r="C197" s="4" t="s">
        <v>951</v>
      </c>
      <c r="D197" s="4"/>
      <c r="E197" s="4"/>
      <c r="F197" s="3"/>
    </row>
    <row r="198" spans="1:6" ht="12.75">
      <c r="A198" s="5" t="s">
        <v>2</v>
      </c>
      <c r="B198" s="5" t="s">
        <v>950</v>
      </c>
      <c r="C198" s="4" t="s">
        <v>949</v>
      </c>
      <c r="D198" s="4"/>
      <c r="E198" s="4"/>
      <c r="F198" s="3"/>
    </row>
    <row r="199" spans="1:6" ht="12.75">
      <c r="A199" s="5" t="s">
        <v>2</v>
      </c>
      <c r="B199" s="5" t="s">
        <v>948</v>
      </c>
      <c r="C199" s="4" t="s">
        <v>947</v>
      </c>
      <c r="D199" s="4"/>
      <c r="E199" s="4"/>
      <c r="F199" s="3"/>
    </row>
    <row r="200" spans="1:6" ht="12.75">
      <c r="A200" s="5" t="s">
        <v>2</v>
      </c>
      <c r="B200" s="5" t="s">
        <v>946</v>
      </c>
      <c r="C200" s="4" t="s">
        <v>945</v>
      </c>
      <c r="D200" s="4"/>
      <c r="E200" s="4"/>
      <c r="F200" s="3"/>
    </row>
    <row r="201" spans="1:6" ht="12.75">
      <c r="A201" s="5" t="s">
        <v>2</v>
      </c>
      <c r="B201" s="5" t="s">
        <v>944</v>
      </c>
      <c r="C201" s="4" t="s">
        <v>943</v>
      </c>
      <c r="D201" s="4"/>
      <c r="E201" s="4"/>
      <c r="F201" s="3"/>
    </row>
    <row r="202" spans="1:6" ht="12.75">
      <c r="A202" s="5" t="s">
        <v>2</v>
      </c>
      <c r="B202" s="5" t="s">
        <v>942</v>
      </c>
      <c r="C202" s="4" t="s">
        <v>941</v>
      </c>
      <c r="D202" s="4"/>
      <c r="E202" s="4"/>
      <c r="F202" s="3"/>
    </row>
    <row r="203" spans="1:6" ht="12.75">
      <c r="A203" s="5" t="s">
        <v>2</v>
      </c>
      <c r="B203" s="5" t="s">
        <v>940</v>
      </c>
      <c r="C203" s="4" t="s">
        <v>939</v>
      </c>
      <c r="D203" s="4"/>
      <c r="E203" s="4"/>
      <c r="F203" s="3"/>
    </row>
    <row r="204" spans="1:6" ht="12.75">
      <c r="A204" s="5" t="s">
        <v>2</v>
      </c>
      <c r="B204" s="5" t="s">
        <v>938</v>
      </c>
      <c r="C204" s="4" t="s">
        <v>937</v>
      </c>
      <c r="D204" s="4"/>
      <c r="E204" s="4"/>
      <c r="F204" s="3"/>
    </row>
    <row r="205" spans="1:6" ht="12.75">
      <c r="A205" s="5" t="s">
        <v>2</v>
      </c>
      <c r="B205" s="5" t="s">
        <v>936</v>
      </c>
      <c r="C205" s="4" t="s">
        <v>935</v>
      </c>
      <c r="D205" s="4"/>
      <c r="E205" s="4"/>
      <c r="F205" s="3"/>
    </row>
    <row r="206" spans="1:6" ht="12.75">
      <c r="A206" s="5" t="s">
        <v>2</v>
      </c>
      <c r="B206" s="5" t="s">
        <v>934</v>
      </c>
      <c r="C206" s="4" t="s">
        <v>933</v>
      </c>
      <c r="D206" s="4"/>
      <c r="E206" s="4"/>
      <c r="F206" s="3"/>
    </row>
    <row r="207" spans="1:6" ht="12.75">
      <c r="A207" s="5" t="s">
        <v>2</v>
      </c>
      <c r="B207" s="5" t="s">
        <v>932</v>
      </c>
      <c r="C207" s="4" t="s">
        <v>931</v>
      </c>
      <c r="D207" s="4"/>
      <c r="E207" s="4"/>
      <c r="F207" s="3"/>
    </row>
    <row r="208" spans="1:6" ht="12.75">
      <c r="A208" s="5" t="s">
        <v>2</v>
      </c>
      <c r="B208" s="5" t="s">
        <v>930</v>
      </c>
      <c r="C208" s="4" t="s">
        <v>929</v>
      </c>
      <c r="D208" s="4"/>
      <c r="E208" s="4"/>
      <c r="F208" s="3"/>
    </row>
    <row r="209" spans="1:6" ht="12.75">
      <c r="A209" s="5" t="s">
        <v>2</v>
      </c>
      <c r="B209" s="5" t="s">
        <v>928</v>
      </c>
      <c r="C209" s="4" t="s">
        <v>927</v>
      </c>
      <c r="D209" s="4"/>
      <c r="E209" s="4"/>
      <c r="F209" s="3"/>
    </row>
    <row r="210" spans="1:6" ht="12.75">
      <c r="A210" s="5" t="s">
        <v>2</v>
      </c>
      <c r="B210" s="5" t="s">
        <v>926</v>
      </c>
      <c r="C210" s="4" t="s">
        <v>925</v>
      </c>
      <c r="D210" s="4"/>
      <c r="E210" s="4"/>
      <c r="F210" s="3"/>
    </row>
    <row r="211" spans="1:6" ht="12.75">
      <c r="A211" s="5" t="s">
        <v>2</v>
      </c>
      <c r="B211" s="5" t="s">
        <v>924</v>
      </c>
      <c r="C211" s="4" t="s">
        <v>923</v>
      </c>
      <c r="D211" s="4"/>
      <c r="E211" s="4"/>
      <c r="F211" s="3"/>
    </row>
    <row r="212" spans="1:6" ht="12.75">
      <c r="A212" s="5" t="s">
        <v>2</v>
      </c>
      <c r="B212" s="5" t="s">
        <v>922</v>
      </c>
      <c r="C212" s="4" t="s">
        <v>921</v>
      </c>
      <c r="D212" s="4"/>
      <c r="E212" s="4"/>
      <c r="F212" s="3"/>
    </row>
    <row r="213" spans="1:6" ht="12.75">
      <c r="A213" s="5" t="s">
        <v>2</v>
      </c>
      <c r="B213" s="5" t="s">
        <v>920</v>
      </c>
      <c r="C213" s="4" t="s">
        <v>919</v>
      </c>
      <c r="D213" s="4"/>
      <c r="E213" s="4"/>
      <c r="F213" s="3"/>
    </row>
    <row r="214" spans="1:6" ht="12.75">
      <c r="A214" s="5" t="s">
        <v>2</v>
      </c>
      <c r="B214" s="5" t="s">
        <v>918</v>
      </c>
      <c r="C214" s="4" t="s">
        <v>917</v>
      </c>
      <c r="D214" s="4"/>
      <c r="E214" s="4"/>
      <c r="F214" s="3"/>
    </row>
    <row r="215" spans="1:6" ht="12.75">
      <c r="A215" s="5" t="s">
        <v>2</v>
      </c>
      <c r="B215" s="5" t="s">
        <v>916</v>
      </c>
      <c r="C215" s="4" t="s">
        <v>915</v>
      </c>
      <c r="D215" s="4"/>
      <c r="E215" s="4"/>
      <c r="F215" s="3"/>
    </row>
    <row r="216" spans="1:6" ht="12.75">
      <c r="A216" s="5" t="s">
        <v>2</v>
      </c>
      <c r="B216" s="5" t="s">
        <v>914</v>
      </c>
      <c r="C216" s="4" t="s">
        <v>913</v>
      </c>
      <c r="D216" s="4"/>
      <c r="E216" s="4"/>
      <c r="F216" s="3"/>
    </row>
    <row r="217" spans="1:6" ht="12.75">
      <c r="A217" s="5" t="s">
        <v>2</v>
      </c>
      <c r="B217" s="5" t="s">
        <v>912</v>
      </c>
      <c r="C217" s="4" t="s">
        <v>911</v>
      </c>
      <c r="D217" s="4"/>
      <c r="E217" s="4"/>
      <c r="F217" s="3"/>
    </row>
    <row r="218" spans="1:6" ht="12.75">
      <c r="A218" s="5" t="s">
        <v>2</v>
      </c>
      <c r="B218" s="5" t="s">
        <v>910</v>
      </c>
      <c r="C218" s="4" t="s">
        <v>909</v>
      </c>
      <c r="D218" s="4"/>
      <c r="E218" s="4"/>
      <c r="F218" s="3"/>
    </row>
    <row r="219" spans="1:6" ht="12.75">
      <c r="A219" s="5" t="s">
        <v>2</v>
      </c>
      <c r="B219" s="5" t="s">
        <v>908</v>
      </c>
      <c r="C219" s="4" t="s">
        <v>907</v>
      </c>
      <c r="D219" s="4"/>
      <c r="E219" s="4"/>
      <c r="F219" s="3"/>
    </row>
    <row r="220" spans="1:6" ht="12.75">
      <c r="A220" s="5" t="s">
        <v>2</v>
      </c>
      <c r="B220" s="5" t="s">
        <v>906</v>
      </c>
      <c r="C220" s="4" t="s">
        <v>905</v>
      </c>
      <c r="D220" s="4"/>
      <c r="E220" s="4"/>
      <c r="F220" s="3"/>
    </row>
    <row r="221" spans="1:6" ht="12.75">
      <c r="A221" s="5" t="s">
        <v>2</v>
      </c>
      <c r="B221" s="5" t="s">
        <v>904</v>
      </c>
      <c r="C221" s="4" t="s">
        <v>903</v>
      </c>
      <c r="D221" s="4"/>
      <c r="E221" s="4"/>
      <c r="F221" s="3"/>
    </row>
    <row r="222" spans="1:6" ht="12.75">
      <c r="A222" s="5" t="s">
        <v>2</v>
      </c>
      <c r="B222" s="5" t="s">
        <v>902</v>
      </c>
      <c r="C222" s="4" t="s">
        <v>901</v>
      </c>
      <c r="D222" s="4"/>
      <c r="E222" s="4"/>
      <c r="F222" s="3"/>
    </row>
    <row r="223" spans="1:6" ht="12.75">
      <c r="A223" s="5" t="s">
        <v>2</v>
      </c>
      <c r="B223" s="5" t="s">
        <v>900</v>
      </c>
      <c r="C223" s="4" t="s">
        <v>899</v>
      </c>
      <c r="D223" s="4"/>
      <c r="E223" s="4"/>
      <c r="F223" s="3"/>
    </row>
    <row r="224" spans="1:6" ht="12.75">
      <c r="A224" s="5" t="s">
        <v>2</v>
      </c>
      <c r="B224" s="5" t="s">
        <v>898</v>
      </c>
      <c r="C224" s="4" t="s">
        <v>897</v>
      </c>
      <c r="D224" s="4"/>
      <c r="E224" s="4"/>
      <c r="F224" s="3"/>
    </row>
    <row r="225" spans="1:6" ht="12.75">
      <c r="A225" s="5" t="s">
        <v>2</v>
      </c>
      <c r="B225" s="5" t="s">
        <v>896</v>
      </c>
      <c r="C225" s="4" t="s">
        <v>895</v>
      </c>
      <c r="D225" s="4"/>
      <c r="E225" s="4"/>
      <c r="F225" s="3"/>
    </row>
    <row r="226" spans="1:6" ht="12.75">
      <c r="A226" s="5" t="s">
        <v>2</v>
      </c>
      <c r="B226" s="5" t="s">
        <v>894</v>
      </c>
      <c r="C226" s="4" t="s">
        <v>894</v>
      </c>
      <c r="D226" s="4"/>
      <c r="E226" s="4"/>
      <c r="F226" s="3"/>
    </row>
    <row r="227" spans="1:6" ht="12.75">
      <c r="A227" s="5" t="s">
        <v>2</v>
      </c>
      <c r="B227" s="5" t="s">
        <v>893</v>
      </c>
      <c r="C227" s="4" t="s">
        <v>892</v>
      </c>
      <c r="D227" s="4"/>
      <c r="E227" s="4"/>
      <c r="F227" s="3"/>
    </row>
    <row r="228" spans="1:6" ht="12.75">
      <c r="A228" s="5" t="s">
        <v>2</v>
      </c>
      <c r="B228" s="5" t="s">
        <v>891</v>
      </c>
      <c r="C228" s="4" t="s">
        <v>890</v>
      </c>
      <c r="D228" s="4"/>
      <c r="E228" s="4"/>
      <c r="F228" s="3"/>
    </row>
    <row r="229" spans="1:6" ht="12.75">
      <c r="A229" s="5" t="s">
        <v>2</v>
      </c>
      <c r="B229" s="5" t="s">
        <v>889</v>
      </c>
      <c r="C229" s="4" t="s">
        <v>888</v>
      </c>
      <c r="D229" s="4"/>
      <c r="E229" s="4"/>
      <c r="F229" s="3"/>
    </row>
    <row r="230" spans="1:6" ht="12.75">
      <c r="A230" s="5" t="s">
        <v>2</v>
      </c>
      <c r="B230" s="5" t="s">
        <v>887</v>
      </c>
      <c r="C230" s="4" t="s">
        <v>886</v>
      </c>
      <c r="D230" s="4"/>
      <c r="E230" s="4"/>
      <c r="F230" s="3"/>
    </row>
    <row r="231" spans="1:6" ht="12.75">
      <c r="A231" s="5" t="s">
        <v>2</v>
      </c>
      <c r="B231" s="5" t="s">
        <v>885</v>
      </c>
      <c r="C231" s="4" t="s">
        <v>884</v>
      </c>
      <c r="D231" s="4"/>
      <c r="E231" s="4"/>
      <c r="F231" s="3"/>
    </row>
    <row r="232" spans="1:6" ht="12.75">
      <c r="A232" s="5" t="s">
        <v>2</v>
      </c>
      <c r="B232" s="5" t="s">
        <v>883</v>
      </c>
      <c r="C232" s="4" t="s">
        <v>882</v>
      </c>
      <c r="D232" s="4"/>
      <c r="E232" s="4"/>
      <c r="F232" s="3"/>
    </row>
    <row r="233" spans="1:6" ht="12.75">
      <c r="A233" s="5" t="s">
        <v>2</v>
      </c>
      <c r="B233" s="5" t="s">
        <v>881</v>
      </c>
      <c r="C233" s="4" t="s">
        <v>880</v>
      </c>
      <c r="D233" s="4"/>
      <c r="E233" s="4"/>
      <c r="F233" s="3"/>
    </row>
    <row r="234" spans="1:6" ht="12.75">
      <c r="A234" s="5" t="s">
        <v>2</v>
      </c>
      <c r="B234" s="5" t="s">
        <v>879</v>
      </c>
      <c r="C234" s="4" t="s">
        <v>878</v>
      </c>
      <c r="D234" s="4"/>
      <c r="E234" s="4"/>
      <c r="F234" s="3"/>
    </row>
    <row r="235" spans="1:6" ht="12.75">
      <c r="A235" s="5" t="s">
        <v>2</v>
      </c>
      <c r="B235" s="5" t="s">
        <v>877</v>
      </c>
      <c r="C235" s="4" t="s">
        <v>876</v>
      </c>
      <c r="D235" s="4"/>
      <c r="E235" s="4"/>
      <c r="F235" s="3"/>
    </row>
    <row r="236" spans="1:6" ht="12.75">
      <c r="A236" s="5" t="s">
        <v>2</v>
      </c>
      <c r="B236" s="5" t="s">
        <v>875</v>
      </c>
      <c r="C236" s="4" t="s">
        <v>800</v>
      </c>
      <c r="D236" s="4"/>
      <c r="E236" s="4"/>
      <c r="F236" s="3"/>
    </row>
    <row r="237" spans="1:6" ht="12.75">
      <c r="A237" s="5" t="s">
        <v>2</v>
      </c>
      <c r="B237" s="5" t="s">
        <v>874</v>
      </c>
      <c r="C237" s="4" t="s">
        <v>873</v>
      </c>
      <c r="D237" s="4"/>
      <c r="E237" s="4"/>
      <c r="F237" s="3"/>
    </row>
    <row r="238" spans="1:6" ht="12.75">
      <c r="A238" s="5" t="s">
        <v>2</v>
      </c>
      <c r="B238" s="5" t="s">
        <v>872</v>
      </c>
      <c r="C238" s="4" t="s">
        <v>871</v>
      </c>
      <c r="D238" s="4"/>
      <c r="E238" s="4"/>
      <c r="F238" s="3"/>
    </row>
    <row r="239" spans="1:6" ht="12.75">
      <c r="A239" s="5" t="s">
        <v>2</v>
      </c>
      <c r="B239" s="5" t="s">
        <v>870</v>
      </c>
      <c r="C239" s="4" t="s">
        <v>869</v>
      </c>
      <c r="D239" s="4"/>
      <c r="E239" s="4"/>
      <c r="F239" s="3"/>
    </row>
    <row r="240" spans="1:6" ht="12.75">
      <c r="A240" s="5" t="s">
        <v>2</v>
      </c>
      <c r="B240" s="5" t="s">
        <v>868</v>
      </c>
      <c r="C240" s="4" t="s">
        <v>867</v>
      </c>
      <c r="D240" s="4"/>
      <c r="E240" s="4"/>
      <c r="F240" s="3"/>
    </row>
    <row r="241" spans="1:6" ht="12.75">
      <c r="A241" s="5" t="s">
        <v>2</v>
      </c>
      <c r="B241" s="5" t="s">
        <v>866</v>
      </c>
      <c r="C241" s="4" t="s">
        <v>865</v>
      </c>
      <c r="D241" s="4"/>
      <c r="E241" s="4"/>
      <c r="F241" s="3"/>
    </row>
    <row r="242" spans="1:6" ht="12.75">
      <c r="A242" s="5" t="s">
        <v>2</v>
      </c>
      <c r="B242" s="5" t="s">
        <v>864</v>
      </c>
      <c r="C242" s="4" t="s">
        <v>863</v>
      </c>
      <c r="D242" s="4"/>
      <c r="E242" s="4"/>
      <c r="F242" s="3"/>
    </row>
    <row r="243" spans="1:6" ht="12.75">
      <c r="A243" s="5" t="s">
        <v>2</v>
      </c>
      <c r="B243" s="5" t="s">
        <v>862</v>
      </c>
      <c r="C243" s="4" t="s">
        <v>861</v>
      </c>
      <c r="D243" s="4"/>
      <c r="E243" s="4"/>
      <c r="F243" s="3"/>
    </row>
    <row r="244" spans="1:6" ht="12.75">
      <c r="A244" s="5" t="s">
        <v>2</v>
      </c>
      <c r="B244" s="5" t="s">
        <v>860</v>
      </c>
      <c r="C244" s="4" t="s">
        <v>860</v>
      </c>
      <c r="D244" s="4"/>
      <c r="E244" s="4"/>
      <c r="F244" s="3"/>
    </row>
    <row r="245" spans="1:6" ht="12.75">
      <c r="A245" s="5" t="s">
        <v>2</v>
      </c>
      <c r="B245" s="5" t="s">
        <v>859</v>
      </c>
      <c r="C245" s="4" t="s">
        <v>858</v>
      </c>
      <c r="D245" s="4"/>
      <c r="E245" s="4"/>
      <c r="F245" s="3"/>
    </row>
    <row r="246" spans="1:6" ht="12.75">
      <c r="A246" s="5" t="s">
        <v>2</v>
      </c>
      <c r="B246" s="5" t="s">
        <v>857</v>
      </c>
      <c r="C246" s="4" t="s">
        <v>856</v>
      </c>
      <c r="D246" s="4"/>
      <c r="E246" s="4"/>
      <c r="F246" s="3"/>
    </row>
    <row r="247" spans="1:6" ht="12.75">
      <c r="A247" s="5" t="s">
        <v>2</v>
      </c>
      <c r="B247" s="5" t="s">
        <v>855</v>
      </c>
      <c r="C247" s="4" t="s">
        <v>854</v>
      </c>
      <c r="D247" s="4"/>
      <c r="E247" s="4"/>
      <c r="F247" s="3"/>
    </row>
    <row r="248" spans="1:6" ht="12.75">
      <c r="A248" s="5" t="s">
        <v>2</v>
      </c>
      <c r="B248" s="5" t="s">
        <v>853</v>
      </c>
      <c r="C248" s="4" t="s">
        <v>852</v>
      </c>
      <c r="D248" s="4"/>
      <c r="E248" s="4"/>
      <c r="F248" s="3"/>
    </row>
    <row r="249" spans="1:6" ht="12.75">
      <c r="A249" s="5" t="s">
        <v>2</v>
      </c>
      <c r="B249" s="5" t="s">
        <v>851</v>
      </c>
      <c r="C249" s="4" t="s">
        <v>850</v>
      </c>
      <c r="D249" s="4"/>
      <c r="E249" s="4"/>
      <c r="F249" s="3"/>
    </row>
    <row r="250" spans="1:6" ht="12.75">
      <c r="A250" s="5" t="s">
        <v>2</v>
      </c>
      <c r="B250" s="5" t="s">
        <v>849</v>
      </c>
      <c r="C250" s="4" t="s">
        <v>848</v>
      </c>
      <c r="D250" s="4"/>
      <c r="E250" s="4"/>
      <c r="F250" s="3"/>
    </row>
    <row r="251" spans="1:6" ht="12.75">
      <c r="A251" s="5" t="s">
        <v>2</v>
      </c>
      <c r="B251" s="5" t="s">
        <v>847</v>
      </c>
      <c r="C251" s="4" t="s">
        <v>846</v>
      </c>
      <c r="D251" s="4"/>
      <c r="E251" s="4"/>
      <c r="F251" s="3"/>
    </row>
    <row r="252" spans="1:6" ht="12.75">
      <c r="A252" s="5" t="s">
        <v>2</v>
      </c>
      <c r="B252" s="5" t="s">
        <v>845</v>
      </c>
      <c r="C252" s="4" t="s">
        <v>844</v>
      </c>
      <c r="D252" s="4"/>
      <c r="E252" s="4"/>
      <c r="F252" s="3"/>
    </row>
    <row r="253" spans="1:6" ht="12.75">
      <c r="A253" s="5" t="s">
        <v>2</v>
      </c>
      <c r="B253" s="5" t="s">
        <v>843</v>
      </c>
      <c r="C253" s="4" t="s">
        <v>842</v>
      </c>
      <c r="D253" s="4"/>
      <c r="E253" s="4"/>
      <c r="F253" s="3"/>
    </row>
    <row r="254" spans="1:6" ht="12.75">
      <c r="A254" s="5" t="s">
        <v>2</v>
      </c>
      <c r="B254" s="5" t="s">
        <v>841</v>
      </c>
      <c r="C254" s="4" t="s">
        <v>840</v>
      </c>
      <c r="D254" s="4"/>
      <c r="E254" s="4"/>
      <c r="F254" s="3"/>
    </row>
    <row r="255" spans="1:6" ht="12.75">
      <c r="A255" s="5" t="s">
        <v>2</v>
      </c>
      <c r="B255" s="5" t="s">
        <v>839</v>
      </c>
      <c r="C255" s="4" t="s">
        <v>838</v>
      </c>
      <c r="D255" s="4"/>
      <c r="E255" s="4"/>
      <c r="F255" s="3"/>
    </row>
    <row r="256" spans="1:6" ht="12.75">
      <c r="A256" s="5" t="s">
        <v>2</v>
      </c>
      <c r="B256" s="5" t="s">
        <v>837</v>
      </c>
      <c r="C256" s="4" t="s">
        <v>836</v>
      </c>
      <c r="D256" s="4"/>
      <c r="E256" s="4"/>
      <c r="F256" s="3"/>
    </row>
    <row r="257" spans="1:6" ht="12.75">
      <c r="A257" s="5" t="s">
        <v>2</v>
      </c>
      <c r="B257" s="5" t="s">
        <v>835</v>
      </c>
      <c r="C257" s="4" t="s">
        <v>834</v>
      </c>
      <c r="D257" s="4"/>
      <c r="E257" s="4"/>
      <c r="F257" s="3"/>
    </row>
    <row r="258" spans="1:6" ht="12.75">
      <c r="A258" s="5" t="s">
        <v>2</v>
      </c>
      <c r="B258" s="5" t="s">
        <v>833</v>
      </c>
      <c r="C258" s="4" t="s">
        <v>832</v>
      </c>
      <c r="D258" s="4"/>
      <c r="E258" s="4"/>
      <c r="F258" s="3"/>
    </row>
    <row r="259" spans="1:6" ht="12.75">
      <c r="A259" s="5" t="s">
        <v>2</v>
      </c>
      <c r="B259" s="5" t="s">
        <v>831</v>
      </c>
      <c r="C259" s="4" t="s">
        <v>830</v>
      </c>
      <c r="D259" s="4"/>
      <c r="E259" s="4"/>
      <c r="F259" s="3"/>
    </row>
    <row r="260" spans="1:6" ht="12.75">
      <c r="A260" s="5" t="s">
        <v>2</v>
      </c>
      <c r="B260" s="5" t="s">
        <v>829</v>
      </c>
      <c r="C260" s="4" t="s">
        <v>828</v>
      </c>
      <c r="D260" s="4"/>
      <c r="E260" s="4"/>
      <c r="F260" s="3"/>
    </row>
    <row r="261" spans="1:6" ht="12.75">
      <c r="A261" s="5" t="s">
        <v>2</v>
      </c>
      <c r="B261" s="5" t="s">
        <v>827</v>
      </c>
      <c r="C261" s="4" t="s">
        <v>826</v>
      </c>
      <c r="D261" s="4"/>
      <c r="E261" s="4"/>
      <c r="F261" s="3"/>
    </row>
    <row r="262" spans="1:6" ht="12.75">
      <c r="A262" s="5" t="s">
        <v>2</v>
      </c>
      <c r="B262" s="5" t="s">
        <v>825</v>
      </c>
      <c r="C262" s="4" t="s">
        <v>824</v>
      </c>
      <c r="D262" s="4"/>
      <c r="E262" s="4"/>
      <c r="F262" s="3"/>
    </row>
    <row r="263" spans="1:6" ht="12.75">
      <c r="A263" s="5" t="s">
        <v>2</v>
      </c>
      <c r="B263" s="5" t="s">
        <v>823</v>
      </c>
      <c r="C263" s="4" t="s">
        <v>822</v>
      </c>
      <c r="D263" s="4"/>
      <c r="E263" s="4"/>
      <c r="F263" s="3"/>
    </row>
    <row r="264" spans="1:6" ht="12.75">
      <c r="A264" s="5" t="s">
        <v>2</v>
      </c>
      <c r="B264" s="5" t="s">
        <v>821</v>
      </c>
      <c r="C264" s="4" t="s">
        <v>820</v>
      </c>
      <c r="D264" s="4"/>
      <c r="E264" s="4"/>
      <c r="F264" s="3"/>
    </row>
    <row r="265" spans="1:6" ht="12.75">
      <c r="A265" s="5" t="s">
        <v>2</v>
      </c>
      <c r="B265" s="5" t="s">
        <v>819</v>
      </c>
      <c r="C265" s="4" t="s">
        <v>818</v>
      </c>
      <c r="D265" s="4"/>
      <c r="E265" s="4"/>
      <c r="F265" s="3"/>
    </row>
    <row r="266" spans="1:6" ht="12.75">
      <c r="A266" s="5" t="s">
        <v>2</v>
      </c>
      <c r="B266" s="5" t="s">
        <v>817</v>
      </c>
      <c r="C266" s="4" t="s">
        <v>816</v>
      </c>
      <c r="D266" s="4"/>
      <c r="E266" s="4"/>
      <c r="F266" s="3"/>
    </row>
    <row r="267" spans="1:6" ht="12.75">
      <c r="A267" s="5" t="s">
        <v>2</v>
      </c>
      <c r="B267" s="5" t="s">
        <v>815</v>
      </c>
      <c r="C267" s="4" t="s">
        <v>814</v>
      </c>
      <c r="D267" s="4"/>
      <c r="E267" s="4"/>
      <c r="F267" s="3"/>
    </row>
    <row r="268" spans="1:6" ht="12.75">
      <c r="A268" s="5" t="s">
        <v>2</v>
      </c>
      <c r="B268" s="5" t="s">
        <v>813</v>
      </c>
      <c r="C268" s="4" t="s">
        <v>812</v>
      </c>
      <c r="D268" s="4"/>
      <c r="E268" s="4"/>
      <c r="F268" s="3"/>
    </row>
    <row r="269" spans="1:6" ht="12.75">
      <c r="A269" s="5" t="s">
        <v>2</v>
      </c>
      <c r="B269" s="5" t="s">
        <v>811</v>
      </c>
      <c r="C269" s="4" t="s">
        <v>810</v>
      </c>
      <c r="D269" s="4"/>
      <c r="E269" s="4"/>
      <c r="F269" s="3"/>
    </row>
    <row r="270" spans="1:6" ht="12.75">
      <c r="A270" s="5" t="s">
        <v>2</v>
      </c>
      <c r="B270" s="5" t="s">
        <v>809</v>
      </c>
      <c r="C270" s="4" t="s">
        <v>808</v>
      </c>
      <c r="D270" s="4"/>
      <c r="E270" s="4"/>
      <c r="F270" s="3"/>
    </row>
    <row r="271" spans="1:6" ht="12.75">
      <c r="A271" s="5" t="s">
        <v>2</v>
      </c>
      <c r="B271" s="5" t="s">
        <v>807</v>
      </c>
      <c r="C271" s="4" t="s">
        <v>806</v>
      </c>
      <c r="D271" s="4"/>
      <c r="E271" s="4"/>
      <c r="F271" s="3"/>
    </row>
    <row r="272" spans="1:6" ht="12.75">
      <c r="A272" s="5" t="s">
        <v>2</v>
      </c>
      <c r="B272" s="5" t="s">
        <v>805</v>
      </c>
      <c r="C272" s="4" t="s">
        <v>804</v>
      </c>
      <c r="D272" s="4"/>
      <c r="E272" s="4"/>
      <c r="F272" s="3"/>
    </row>
    <row r="273" spans="1:6" ht="12.75">
      <c r="A273" s="5" t="s">
        <v>2</v>
      </c>
      <c r="B273" s="5" t="s">
        <v>803</v>
      </c>
      <c r="C273" s="4" t="s">
        <v>802</v>
      </c>
      <c r="D273" s="4"/>
      <c r="E273" s="4"/>
      <c r="F273" s="3"/>
    </row>
    <row r="274" spans="1:6" ht="12.75">
      <c r="A274" s="5" t="s">
        <v>2</v>
      </c>
      <c r="B274" s="5" t="s">
        <v>801</v>
      </c>
      <c r="C274" s="4" t="s">
        <v>800</v>
      </c>
      <c r="D274" s="4"/>
      <c r="E274" s="4"/>
      <c r="F274" s="3"/>
    </row>
    <row r="275" spans="1:6" ht="12.75">
      <c r="A275" s="5" t="s">
        <v>2</v>
      </c>
      <c r="B275" s="5" t="s">
        <v>799</v>
      </c>
      <c r="C275" s="4" t="s">
        <v>798</v>
      </c>
      <c r="D275" s="4"/>
      <c r="E275" s="4"/>
      <c r="F275" s="3"/>
    </row>
    <row r="276" spans="1:6" ht="12.75">
      <c r="A276" s="5" t="s">
        <v>2</v>
      </c>
      <c r="B276" s="5" t="s">
        <v>797</v>
      </c>
      <c r="C276" s="4" t="s">
        <v>796</v>
      </c>
      <c r="D276" s="4"/>
      <c r="E276" s="4"/>
      <c r="F276" s="3"/>
    </row>
    <row r="277" spans="1:6" ht="12.75">
      <c r="A277" s="5" t="s">
        <v>2</v>
      </c>
      <c r="B277" s="5" t="s">
        <v>795</v>
      </c>
      <c r="C277" s="4" t="s">
        <v>794</v>
      </c>
      <c r="D277" s="4"/>
      <c r="E277" s="4"/>
      <c r="F277" s="3"/>
    </row>
    <row r="278" spans="1:6" ht="12.75">
      <c r="A278" s="5" t="s">
        <v>2</v>
      </c>
      <c r="B278" s="5" t="s">
        <v>793</v>
      </c>
      <c r="C278" s="4" t="s">
        <v>792</v>
      </c>
      <c r="D278" s="4"/>
      <c r="E278" s="4"/>
      <c r="F278" s="3"/>
    </row>
    <row r="279" spans="1:6" ht="12.75">
      <c r="A279" s="5" t="s">
        <v>2</v>
      </c>
      <c r="B279" s="5" t="s">
        <v>791</v>
      </c>
      <c r="C279" s="4" t="s">
        <v>790</v>
      </c>
      <c r="D279" s="4"/>
      <c r="E279" s="4"/>
      <c r="F279" s="3"/>
    </row>
    <row r="280" spans="1:6" ht="12.75">
      <c r="A280" s="5" t="s">
        <v>2</v>
      </c>
      <c r="B280" s="5" t="s">
        <v>789</v>
      </c>
      <c r="C280" s="4" t="s">
        <v>788</v>
      </c>
      <c r="D280" s="4"/>
      <c r="E280" s="4"/>
      <c r="F280" s="3"/>
    </row>
    <row r="281" spans="1:6" ht="12.75">
      <c r="A281" s="5" t="s">
        <v>2</v>
      </c>
      <c r="B281" s="5" t="s">
        <v>787</v>
      </c>
      <c r="C281" s="4" t="s">
        <v>786</v>
      </c>
      <c r="D281" s="4"/>
      <c r="E281" s="4"/>
      <c r="F281" s="3"/>
    </row>
    <row r="282" spans="1:6" ht="12.75">
      <c r="A282" s="5" t="s">
        <v>2</v>
      </c>
      <c r="B282" s="5" t="s">
        <v>785</v>
      </c>
      <c r="C282" s="4" t="s">
        <v>784</v>
      </c>
      <c r="D282" s="4"/>
      <c r="E282" s="4"/>
      <c r="F282" s="3"/>
    </row>
    <row r="283" spans="1:6" ht="12.75">
      <c r="A283" s="5" t="s">
        <v>2</v>
      </c>
      <c r="B283" s="5" t="s">
        <v>783</v>
      </c>
      <c r="C283" s="4" t="s">
        <v>782</v>
      </c>
      <c r="D283" s="4"/>
      <c r="E283" s="4"/>
      <c r="F283" s="3"/>
    </row>
    <row r="284" spans="1:6" ht="12.75">
      <c r="A284" s="5" t="s">
        <v>2</v>
      </c>
      <c r="B284" s="5" t="s">
        <v>781</v>
      </c>
      <c r="C284" s="4" t="s">
        <v>780</v>
      </c>
      <c r="D284" s="4"/>
      <c r="E284" s="4"/>
      <c r="F284" s="3"/>
    </row>
    <row r="285" spans="1:6" ht="12.75">
      <c r="A285" s="5" t="s">
        <v>2</v>
      </c>
      <c r="B285" s="5" t="s">
        <v>779</v>
      </c>
      <c r="C285" s="4" t="s">
        <v>778</v>
      </c>
      <c r="D285" s="4"/>
      <c r="E285" s="4"/>
      <c r="F285" s="3"/>
    </row>
    <row r="286" spans="1:6" ht="12.75">
      <c r="A286" s="5" t="s">
        <v>2</v>
      </c>
      <c r="B286" s="5" t="s">
        <v>777</v>
      </c>
      <c r="C286" s="4" t="s">
        <v>776</v>
      </c>
      <c r="D286" s="4"/>
      <c r="E286" s="4"/>
      <c r="F286" s="3"/>
    </row>
    <row r="287" spans="1:6" ht="12.75">
      <c r="A287" s="5" t="s">
        <v>2</v>
      </c>
      <c r="B287" s="5" t="s">
        <v>775</v>
      </c>
      <c r="C287" s="4" t="s">
        <v>774</v>
      </c>
      <c r="D287" s="4"/>
      <c r="E287" s="4"/>
      <c r="F287" s="3"/>
    </row>
    <row r="288" spans="1:6" ht="12.75">
      <c r="A288" s="5" t="s">
        <v>2</v>
      </c>
      <c r="B288" s="5" t="s">
        <v>773</v>
      </c>
      <c r="C288" s="4" t="s">
        <v>772</v>
      </c>
      <c r="D288" s="4"/>
      <c r="E288" s="4"/>
      <c r="F288" s="3"/>
    </row>
    <row r="289" spans="1:6" ht="12.75">
      <c r="A289" s="5" t="s">
        <v>2</v>
      </c>
      <c r="B289" s="5" t="s">
        <v>771</v>
      </c>
      <c r="C289" s="4" t="s">
        <v>770</v>
      </c>
      <c r="D289" s="4"/>
      <c r="E289" s="4"/>
      <c r="F289" s="3"/>
    </row>
    <row r="290" spans="1:6" ht="12.75">
      <c r="A290" s="5" t="s">
        <v>2</v>
      </c>
      <c r="B290" s="5" t="s">
        <v>769</v>
      </c>
      <c r="C290" s="4" t="s">
        <v>768</v>
      </c>
      <c r="D290" s="4"/>
      <c r="E290" s="4"/>
      <c r="F290" s="3"/>
    </row>
    <row r="291" spans="1:6" ht="12.75">
      <c r="A291" s="5" t="s">
        <v>2</v>
      </c>
      <c r="B291" s="5" t="s">
        <v>767</v>
      </c>
      <c r="C291" s="4" t="s">
        <v>766</v>
      </c>
      <c r="D291" s="4"/>
      <c r="E291" s="4"/>
      <c r="F291" s="3"/>
    </row>
    <row r="292" spans="1:6" ht="12.75">
      <c r="A292" s="5" t="s">
        <v>2</v>
      </c>
      <c r="B292" s="5" t="s">
        <v>765</v>
      </c>
      <c r="C292" s="4" t="s">
        <v>259</v>
      </c>
      <c r="D292" s="4"/>
      <c r="E292" s="4"/>
      <c r="F292" s="3"/>
    </row>
    <row r="293" spans="1:6" ht="12.75">
      <c r="A293" s="5" t="s">
        <v>2</v>
      </c>
      <c r="B293" s="5" t="s">
        <v>764</v>
      </c>
      <c r="C293" s="4" t="s">
        <v>763</v>
      </c>
      <c r="D293" s="4"/>
      <c r="E293" s="4"/>
      <c r="F293" s="3"/>
    </row>
    <row r="294" spans="1:6" ht="12.75">
      <c r="A294" s="5" t="s">
        <v>2</v>
      </c>
      <c r="B294" s="5" t="s">
        <v>762</v>
      </c>
      <c r="C294" s="4" t="s">
        <v>761</v>
      </c>
      <c r="D294" s="4"/>
      <c r="E294" s="4"/>
      <c r="F294" s="3"/>
    </row>
    <row r="295" spans="1:6" ht="12.75">
      <c r="A295" s="5" t="s">
        <v>2</v>
      </c>
      <c r="B295" s="5" t="s">
        <v>760</v>
      </c>
      <c r="C295" s="4" t="s">
        <v>759</v>
      </c>
      <c r="D295" s="4"/>
      <c r="E295" s="4"/>
      <c r="F295" s="3"/>
    </row>
    <row r="296" spans="1:6" ht="12.75">
      <c r="A296" s="5" t="s">
        <v>2</v>
      </c>
      <c r="B296" s="5" t="s">
        <v>758</v>
      </c>
      <c r="C296" s="4" t="s">
        <v>757</v>
      </c>
      <c r="D296" s="4"/>
      <c r="E296" s="4"/>
      <c r="F296" s="3"/>
    </row>
    <row r="297" spans="1:6" ht="12.75">
      <c r="A297" s="5" t="s">
        <v>2</v>
      </c>
      <c r="B297" s="5" t="s">
        <v>756</v>
      </c>
      <c r="C297" s="4" t="s">
        <v>755</v>
      </c>
      <c r="D297" s="4"/>
      <c r="E297" s="4"/>
      <c r="F297" s="3"/>
    </row>
    <row r="298" spans="1:6" ht="12.75">
      <c r="A298" s="5" t="s">
        <v>2</v>
      </c>
      <c r="B298" s="5" t="s">
        <v>754</v>
      </c>
      <c r="C298" s="4" t="s">
        <v>754</v>
      </c>
      <c r="D298" s="4"/>
      <c r="E298" s="4"/>
      <c r="F298" s="3"/>
    </row>
    <row r="299" spans="1:6" ht="12.75">
      <c r="A299" s="5" t="s">
        <v>2</v>
      </c>
      <c r="B299" s="5" t="s">
        <v>753</v>
      </c>
      <c r="C299" s="4" t="s">
        <v>752</v>
      </c>
      <c r="D299" s="4"/>
      <c r="E299" s="4"/>
      <c r="F299" s="3"/>
    </row>
    <row r="300" spans="1:6" ht="12.75">
      <c r="A300" s="5" t="s">
        <v>2</v>
      </c>
      <c r="B300" s="5" t="s">
        <v>751</v>
      </c>
      <c r="C300" s="4" t="s">
        <v>750</v>
      </c>
      <c r="D300" s="4"/>
      <c r="E300" s="4"/>
      <c r="F300" s="3"/>
    </row>
    <row r="301" spans="1:6" ht="12.75">
      <c r="A301" s="5" t="s">
        <v>2</v>
      </c>
      <c r="B301" s="5" t="s">
        <v>749</v>
      </c>
      <c r="C301" s="4" t="s">
        <v>748</v>
      </c>
      <c r="D301" s="4"/>
      <c r="E301" s="4"/>
      <c r="F301" s="3"/>
    </row>
    <row r="302" spans="1:6" ht="12.75">
      <c r="A302" s="5" t="s">
        <v>2</v>
      </c>
      <c r="B302" s="5" t="s">
        <v>747</v>
      </c>
      <c r="C302" s="4" t="s">
        <v>746</v>
      </c>
      <c r="D302" s="4"/>
      <c r="E302" s="4"/>
      <c r="F302" s="3"/>
    </row>
    <row r="303" spans="1:6" ht="12.75">
      <c r="A303" s="5" t="s">
        <v>2</v>
      </c>
      <c r="B303" s="5" t="s">
        <v>745</v>
      </c>
      <c r="C303" s="4" t="s">
        <v>745</v>
      </c>
      <c r="D303" s="4"/>
      <c r="E303" s="4"/>
      <c r="F303" s="3"/>
    </row>
    <row r="304" spans="1:6" ht="12.75">
      <c r="A304" s="5" t="s">
        <v>2</v>
      </c>
      <c r="B304" s="5" t="s">
        <v>744</v>
      </c>
      <c r="C304" s="4" t="s">
        <v>744</v>
      </c>
      <c r="D304" s="4"/>
      <c r="E304" s="4"/>
      <c r="F304" s="3"/>
    </row>
    <row r="305" spans="1:6" ht="12.75">
      <c r="A305" s="5" t="s">
        <v>2</v>
      </c>
      <c r="B305" s="5" t="s">
        <v>743</v>
      </c>
      <c r="C305" s="4" t="s">
        <v>742</v>
      </c>
      <c r="D305" s="4"/>
      <c r="E305" s="4"/>
      <c r="F305" s="3"/>
    </row>
    <row r="306" spans="1:6" ht="12.75">
      <c r="A306" s="5" t="s">
        <v>2</v>
      </c>
      <c r="B306" s="5" t="s">
        <v>741</v>
      </c>
      <c r="C306" s="4" t="s">
        <v>740</v>
      </c>
      <c r="D306" s="4"/>
      <c r="E306" s="4"/>
      <c r="F306" s="3"/>
    </row>
    <row r="307" spans="1:6" ht="12.75">
      <c r="A307" s="5" t="s">
        <v>2</v>
      </c>
      <c r="B307" s="5" t="s">
        <v>739</v>
      </c>
      <c r="C307" s="4" t="s">
        <v>738</v>
      </c>
      <c r="D307" s="4"/>
      <c r="E307" s="4"/>
      <c r="F307" s="3"/>
    </row>
    <row r="308" spans="1:6" ht="12.75">
      <c r="A308" s="5" t="s">
        <v>2</v>
      </c>
      <c r="B308" s="5" t="s">
        <v>737</v>
      </c>
      <c r="C308" s="4" t="s">
        <v>736</v>
      </c>
      <c r="D308" s="4"/>
      <c r="E308" s="4"/>
      <c r="F308" s="3"/>
    </row>
    <row r="309" spans="1:6" ht="12.75">
      <c r="A309" s="5" t="s">
        <v>2</v>
      </c>
      <c r="B309" s="5" t="s">
        <v>735</v>
      </c>
      <c r="C309" s="4" t="s">
        <v>734</v>
      </c>
      <c r="D309" s="4"/>
      <c r="E309" s="4"/>
      <c r="F309" s="3"/>
    </row>
    <row r="310" spans="1:6" ht="12.75">
      <c r="A310" s="5" t="s">
        <v>2</v>
      </c>
      <c r="B310" s="5" t="s">
        <v>733</v>
      </c>
      <c r="C310" s="4" t="s">
        <v>732</v>
      </c>
      <c r="D310" s="4"/>
      <c r="E310" s="4"/>
      <c r="F310" s="3"/>
    </row>
    <row r="311" spans="1:6" ht="12.75">
      <c r="A311" s="5" t="s">
        <v>2</v>
      </c>
      <c r="B311" s="5" t="s">
        <v>731</v>
      </c>
      <c r="C311" s="4" t="s">
        <v>730</v>
      </c>
      <c r="D311" s="4"/>
      <c r="E311" s="4"/>
      <c r="F311" s="3"/>
    </row>
    <row r="312" spans="1:6" ht="12.75">
      <c r="A312" s="5" t="s">
        <v>2</v>
      </c>
      <c r="B312" s="5" t="s">
        <v>729</v>
      </c>
      <c r="C312" s="4" t="s">
        <v>728</v>
      </c>
      <c r="D312" s="4"/>
      <c r="E312" s="4"/>
      <c r="F312" s="3"/>
    </row>
    <row r="313" spans="1:6" ht="12.75">
      <c r="A313" s="5" t="s">
        <v>2</v>
      </c>
      <c r="B313" s="5" t="s">
        <v>727</v>
      </c>
      <c r="C313" s="4" t="s">
        <v>726</v>
      </c>
      <c r="D313" s="4"/>
      <c r="E313" s="4"/>
      <c r="F313" s="3"/>
    </row>
    <row r="314" spans="1:6" ht="12.75">
      <c r="A314" s="5" t="s">
        <v>2</v>
      </c>
      <c r="B314" s="5" t="s">
        <v>725</v>
      </c>
      <c r="C314" s="4" t="s">
        <v>724</v>
      </c>
      <c r="D314" s="4"/>
      <c r="E314" s="4"/>
      <c r="F314" s="3"/>
    </row>
    <row r="315" spans="1:6" ht="12.75">
      <c r="A315" s="5" t="s">
        <v>2</v>
      </c>
      <c r="B315" s="5" t="s">
        <v>723</v>
      </c>
      <c r="C315" s="4" t="s">
        <v>723</v>
      </c>
      <c r="D315" s="4"/>
      <c r="E315" s="4"/>
      <c r="F315" s="3"/>
    </row>
    <row r="316" spans="1:6" ht="12.75">
      <c r="A316" s="5" t="s">
        <v>2</v>
      </c>
      <c r="B316" s="5" t="s">
        <v>722</v>
      </c>
      <c r="C316" s="4" t="s">
        <v>721</v>
      </c>
      <c r="D316" s="4"/>
      <c r="E316" s="4"/>
      <c r="F316" s="3"/>
    </row>
    <row r="317" spans="1:6" ht="12.75">
      <c r="A317" s="5" t="s">
        <v>2</v>
      </c>
      <c r="B317" s="5" t="s">
        <v>720</v>
      </c>
      <c r="C317" s="4" t="s">
        <v>719</v>
      </c>
      <c r="D317" s="4"/>
      <c r="E317" s="4"/>
      <c r="F317" s="3"/>
    </row>
    <row r="318" spans="1:6" ht="12.75">
      <c r="A318" s="5" t="s">
        <v>2</v>
      </c>
      <c r="B318" s="5" t="s">
        <v>718</v>
      </c>
      <c r="C318" s="4" t="s">
        <v>717</v>
      </c>
      <c r="D318" s="4"/>
      <c r="E318" s="4"/>
      <c r="F318" s="3"/>
    </row>
    <row r="319" spans="1:6" ht="12.75">
      <c r="A319" s="5" t="s">
        <v>2</v>
      </c>
      <c r="B319" s="5" t="s">
        <v>716</v>
      </c>
      <c r="C319" s="4" t="s">
        <v>715</v>
      </c>
      <c r="D319" s="4"/>
      <c r="E319" s="4"/>
      <c r="F319" s="3"/>
    </row>
    <row r="320" spans="1:6" ht="12.75">
      <c r="A320" s="5" t="s">
        <v>2</v>
      </c>
      <c r="B320" s="5" t="s">
        <v>714</v>
      </c>
      <c r="C320" s="4" t="s">
        <v>714</v>
      </c>
      <c r="D320" s="4"/>
      <c r="E320" s="4"/>
      <c r="F320" s="3"/>
    </row>
    <row r="321" spans="1:25" ht="12.75">
      <c r="A321" s="7" t="s">
        <v>2</v>
      </c>
      <c r="B321" s="7" t="s">
        <v>713</v>
      </c>
      <c r="C321" s="8" t="s">
        <v>712</v>
      </c>
      <c r="D321" s="8"/>
      <c r="E321" s="8"/>
      <c r="F321" s="7"/>
      <c r="G321" s="6" t="s">
        <v>711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2.75">
      <c r="A322" s="5" t="s">
        <v>2</v>
      </c>
      <c r="B322" s="5" t="s">
        <v>710</v>
      </c>
      <c r="C322" s="4" t="s">
        <v>709</v>
      </c>
      <c r="D322" s="4"/>
      <c r="E322" s="4"/>
      <c r="F322" s="3"/>
    </row>
    <row r="323" spans="1:25" ht="12.75">
      <c r="A323" s="5" t="s">
        <v>2</v>
      </c>
      <c r="B323" s="5" t="s">
        <v>708</v>
      </c>
      <c r="C323" s="4" t="s">
        <v>707</v>
      </c>
      <c r="D323" s="4"/>
      <c r="E323" s="4"/>
      <c r="F323" s="3"/>
    </row>
    <row r="324" spans="1:25" ht="12.75">
      <c r="A324" s="5" t="s">
        <v>2</v>
      </c>
      <c r="B324" s="5" t="s">
        <v>706</v>
      </c>
      <c r="C324" s="4" t="s">
        <v>705</v>
      </c>
      <c r="D324" s="4"/>
      <c r="E324" s="4"/>
      <c r="F324" s="3"/>
    </row>
    <row r="325" spans="1:25" ht="12.75">
      <c r="A325" s="5" t="s">
        <v>2</v>
      </c>
      <c r="B325" s="5" t="s">
        <v>704</v>
      </c>
      <c r="C325" s="4" t="s">
        <v>703</v>
      </c>
      <c r="D325" s="4"/>
      <c r="E325" s="4"/>
      <c r="F325" s="3"/>
    </row>
    <row r="326" spans="1:25" ht="12.75">
      <c r="A326" s="5" t="s">
        <v>2</v>
      </c>
      <c r="B326" s="5" t="s">
        <v>702</v>
      </c>
      <c r="C326" s="4" t="s">
        <v>701</v>
      </c>
      <c r="D326" s="4"/>
      <c r="E326" s="4"/>
      <c r="F326" s="3"/>
    </row>
    <row r="327" spans="1:25" ht="12.75">
      <c r="A327" s="5" t="s">
        <v>2</v>
      </c>
      <c r="B327" s="5" t="s">
        <v>700</v>
      </c>
      <c r="C327" s="4" t="s">
        <v>699</v>
      </c>
      <c r="D327" s="4"/>
      <c r="E327" s="4"/>
      <c r="F327" s="3"/>
    </row>
    <row r="328" spans="1:25" ht="12.75">
      <c r="A328" s="5" t="s">
        <v>2</v>
      </c>
      <c r="B328" s="5" t="s">
        <v>698</v>
      </c>
      <c r="C328" s="4" t="s">
        <v>697</v>
      </c>
      <c r="D328" s="4"/>
      <c r="E328" s="4"/>
      <c r="F328" s="3"/>
    </row>
    <row r="329" spans="1:25" ht="12.75">
      <c r="A329" s="5" t="s">
        <v>2</v>
      </c>
      <c r="B329" s="5" t="s">
        <v>696</v>
      </c>
      <c r="C329" s="4" t="s">
        <v>695</v>
      </c>
      <c r="D329" s="4"/>
      <c r="E329" s="4"/>
      <c r="F329" s="3"/>
    </row>
    <row r="330" spans="1:25" ht="12.75">
      <c r="A330" s="5" t="s">
        <v>2</v>
      </c>
      <c r="B330" s="5" t="s">
        <v>694</v>
      </c>
      <c r="C330" s="4" t="s">
        <v>693</v>
      </c>
      <c r="D330" s="4"/>
      <c r="E330" s="4"/>
      <c r="F330" s="3"/>
    </row>
    <row r="331" spans="1:25" ht="12.75">
      <c r="A331" s="5" t="s">
        <v>2</v>
      </c>
      <c r="B331" s="5" t="s">
        <v>692</v>
      </c>
      <c r="C331" s="4" t="s">
        <v>691</v>
      </c>
      <c r="D331" s="4"/>
      <c r="E331" s="4"/>
      <c r="F331" s="3"/>
    </row>
    <row r="332" spans="1:25" ht="12.75">
      <c r="A332" s="5" t="s">
        <v>2</v>
      </c>
      <c r="B332" s="5" t="s">
        <v>690</v>
      </c>
      <c r="C332" s="4" t="s">
        <v>689</v>
      </c>
      <c r="D332" s="4"/>
      <c r="E332" s="4"/>
      <c r="F332" s="3"/>
    </row>
    <row r="333" spans="1:25" ht="12.75">
      <c r="A333" s="5" t="s">
        <v>2</v>
      </c>
      <c r="B333" s="5" t="s">
        <v>688</v>
      </c>
      <c r="C333" s="4" t="s">
        <v>687</v>
      </c>
      <c r="D333" s="4"/>
      <c r="E333" s="4"/>
      <c r="F333" s="3"/>
    </row>
    <row r="334" spans="1:25" ht="12.75">
      <c r="A334" s="5" t="s">
        <v>2</v>
      </c>
      <c r="B334" s="5" t="s">
        <v>686</v>
      </c>
      <c r="C334" s="4" t="s">
        <v>103</v>
      </c>
      <c r="D334" s="4"/>
      <c r="E334" s="4"/>
      <c r="F334" s="3"/>
    </row>
    <row r="335" spans="1:25" ht="12.75">
      <c r="A335" s="5" t="s">
        <v>2</v>
      </c>
      <c r="B335" s="5" t="s">
        <v>685</v>
      </c>
      <c r="C335" s="4" t="s">
        <v>684</v>
      </c>
      <c r="D335" s="4"/>
      <c r="E335" s="4"/>
      <c r="F335" s="3"/>
    </row>
    <row r="336" spans="1:25" ht="12.75">
      <c r="A336" s="5" t="s">
        <v>2</v>
      </c>
      <c r="B336" s="5" t="s">
        <v>683</v>
      </c>
      <c r="C336" s="4" t="s">
        <v>682</v>
      </c>
      <c r="D336" s="4"/>
      <c r="E336" s="4"/>
      <c r="F336" s="3"/>
    </row>
    <row r="337" spans="1:6" ht="12.75">
      <c r="A337" s="5" t="s">
        <v>2</v>
      </c>
      <c r="B337" s="5" t="s">
        <v>681</v>
      </c>
      <c r="C337" s="4" t="s">
        <v>680</v>
      </c>
      <c r="D337" s="4"/>
      <c r="E337" s="4"/>
      <c r="F337" s="3"/>
    </row>
    <row r="338" spans="1:6" ht="12.75">
      <c r="A338" s="5" t="s">
        <v>2</v>
      </c>
      <c r="B338" s="5" t="s">
        <v>679</v>
      </c>
      <c r="C338" s="4" t="s">
        <v>678</v>
      </c>
      <c r="D338" s="4"/>
      <c r="E338" s="4"/>
      <c r="F338" s="3"/>
    </row>
    <row r="339" spans="1:6" ht="12.75">
      <c r="A339" s="5" t="s">
        <v>2</v>
      </c>
      <c r="B339" s="5" t="s">
        <v>677</v>
      </c>
      <c r="C339" s="4" t="s">
        <v>676</v>
      </c>
      <c r="D339" s="4"/>
      <c r="E339" s="4"/>
      <c r="F339" s="3"/>
    </row>
    <row r="340" spans="1:6" ht="12.75">
      <c r="A340" s="5" t="s">
        <v>2</v>
      </c>
      <c r="B340" s="5" t="s">
        <v>675</v>
      </c>
      <c r="C340" s="4" t="s">
        <v>674</v>
      </c>
      <c r="D340" s="4"/>
      <c r="E340" s="4"/>
      <c r="F340" s="3"/>
    </row>
    <row r="341" spans="1:6" ht="12.75">
      <c r="A341" s="5" t="s">
        <v>2</v>
      </c>
      <c r="B341" s="5" t="s">
        <v>673</v>
      </c>
      <c r="C341" s="4" t="s">
        <v>672</v>
      </c>
      <c r="D341" s="4"/>
      <c r="E341" s="4"/>
      <c r="F341" s="3"/>
    </row>
    <row r="342" spans="1:6" ht="12.75">
      <c r="A342" s="5" t="s">
        <v>2</v>
      </c>
      <c r="B342" s="5" t="s">
        <v>671</v>
      </c>
      <c r="C342" s="4" t="s">
        <v>670</v>
      </c>
      <c r="D342" s="4"/>
      <c r="E342" s="4"/>
      <c r="F342" s="3"/>
    </row>
    <row r="343" spans="1:6" ht="12.75">
      <c r="A343" s="5" t="s">
        <v>2</v>
      </c>
      <c r="B343" s="5" t="s">
        <v>669</v>
      </c>
      <c r="C343" s="4" t="s">
        <v>667</v>
      </c>
      <c r="D343" s="4"/>
      <c r="E343" s="4"/>
      <c r="F343" s="3"/>
    </row>
    <row r="344" spans="1:6" ht="12.75">
      <c r="A344" s="5" t="s">
        <v>2</v>
      </c>
      <c r="B344" s="5" t="s">
        <v>668</v>
      </c>
      <c r="C344" s="4" t="s">
        <v>667</v>
      </c>
      <c r="D344" s="4"/>
      <c r="E344" s="4"/>
      <c r="F344" s="3"/>
    </row>
    <row r="345" spans="1:6" ht="12.75">
      <c r="A345" s="5" t="s">
        <v>2</v>
      </c>
      <c r="B345" s="5" t="s">
        <v>666</v>
      </c>
      <c r="C345" s="4" t="s">
        <v>665</v>
      </c>
      <c r="D345" s="4"/>
      <c r="E345" s="4"/>
      <c r="F345" s="3"/>
    </row>
    <row r="346" spans="1:6" ht="12.75">
      <c r="A346" s="5" t="s">
        <v>2</v>
      </c>
      <c r="B346" s="5" t="s">
        <v>664</v>
      </c>
      <c r="C346" s="4" t="s">
        <v>663</v>
      </c>
      <c r="D346" s="4"/>
      <c r="E346" s="4"/>
      <c r="F346" s="3"/>
    </row>
    <row r="347" spans="1:6" ht="12.75">
      <c r="A347" s="5" t="s">
        <v>2</v>
      </c>
      <c r="B347" s="5" t="s">
        <v>662</v>
      </c>
      <c r="C347" s="4" t="s">
        <v>661</v>
      </c>
      <c r="D347" s="4"/>
      <c r="E347" s="4"/>
      <c r="F347" s="3"/>
    </row>
    <row r="348" spans="1:6" ht="12.75">
      <c r="A348" s="5" t="s">
        <v>2</v>
      </c>
      <c r="B348" s="5" t="s">
        <v>660</v>
      </c>
      <c r="C348" s="4" t="s">
        <v>659</v>
      </c>
      <c r="D348" s="4"/>
      <c r="E348" s="4"/>
      <c r="F348" s="3"/>
    </row>
    <row r="349" spans="1:6" ht="12.75">
      <c r="A349" s="5" t="s">
        <v>2</v>
      </c>
      <c r="B349" s="5" t="s">
        <v>658</v>
      </c>
      <c r="C349" s="4" t="s">
        <v>657</v>
      </c>
      <c r="D349" s="4"/>
      <c r="E349" s="4"/>
      <c r="F349" s="3"/>
    </row>
    <row r="350" spans="1:6" ht="12.75">
      <c r="A350" s="5" t="s">
        <v>2</v>
      </c>
      <c r="B350" s="5" t="s">
        <v>656</v>
      </c>
      <c r="C350" s="4" t="s">
        <v>656</v>
      </c>
      <c r="D350" s="4"/>
      <c r="E350" s="4"/>
      <c r="F350" s="3"/>
    </row>
    <row r="351" spans="1:6" ht="12.75">
      <c r="A351" s="5" t="s">
        <v>2</v>
      </c>
      <c r="B351" s="5" t="s">
        <v>655</v>
      </c>
      <c r="C351" s="4" t="s">
        <v>655</v>
      </c>
      <c r="D351" s="4"/>
      <c r="E351" s="4"/>
      <c r="F351" s="3"/>
    </row>
    <row r="352" spans="1:6" ht="12.75">
      <c r="A352" s="5" t="s">
        <v>2</v>
      </c>
      <c r="B352" s="5" t="s">
        <v>654</v>
      </c>
      <c r="C352" s="4" t="s">
        <v>654</v>
      </c>
      <c r="D352" s="4"/>
      <c r="E352" s="4"/>
      <c r="F352" s="3"/>
    </row>
    <row r="353" spans="1:6" ht="12.75">
      <c r="A353" s="5" t="s">
        <v>2</v>
      </c>
      <c r="B353" s="5" t="s">
        <v>653</v>
      </c>
      <c r="C353" s="4" t="s">
        <v>652</v>
      </c>
      <c r="D353" s="4"/>
      <c r="E353" s="4"/>
      <c r="F353" s="3"/>
    </row>
    <row r="354" spans="1:6" ht="12.75">
      <c r="A354" s="5" t="s">
        <v>2</v>
      </c>
      <c r="B354" s="5" t="s">
        <v>651</v>
      </c>
      <c r="C354" s="4" t="s">
        <v>650</v>
      </c>
      <c r="D354" s="4"/>
      <c r="E354" s="4"/>
      <c r="F354" s="3"/>
    </row>
    <row r="355" spans="1:6" ht="12.75">
      <c r="A355" s="5" t="s">
        <v>2</v>
      </c>
      <c r="B355" s="5" t="s">
        <v>649</v>
      </c>
      <c r="C355" s="4" t="s">
        <v>648</v>
      </c>
      <c r="D355" s="4"/>
      <c r="E355" s="4"/>
      <c r="F355" s="3"/>
    </row>
    <row r="356" spans="1:6" ht="12.75">
      <c r="A356" s="5" t="s">
        <v>2</v>
      </c>
      <c r="B356" s="5" t="s">
        <v>647</v>
      </c>
      <c r="C356" s="4" t="s">
        <v>646</v>
      </c>
      <c r="D356" s="4"/>
      <c r="E356" s="4"/>
      <c r="F356" s="3"/>
    </row>
    <row r="357" spans="1:6" ht="12.75">
      <c r="A357" s="5" t="s">
        <v>2</v>
      </c>
      <c r="B357" s="5" t="s">
        <v>645</v>
      </c>
      <c r="C357" s="4" t="s">
        <v>644</v>
      </c>
      <c r="D357" s="4"/>
      <c r="E357" s="4"/>
      <c r="F357" s="3"/>
    </row>
    <row r="358" spans="1:6" ht="12.75">
      <c r="A358" s="5" t="s">
        <v>2</v>
      </c>
      <c r="B358" s="5" t="s">
        <v>643</v>
      </c>
      <c r="C358" s="4" t="s">
        <v>642</v>
      </c>
      <c r="D358" s="4"/>
      <c r="E358" s="4"/>
      <c r="F358" s="3"/>
    </row>
    <row r="359" spans="1:6" ht="12.75">
      <c r="A359" s="5" t="s">
        <v>2</v>
      </c>
      <c r="B359" s="5" t="s">
        <v>641</v>
      </c>
      <c r="C359" s="4" t="s">
        <v>640</v>
      </c>
      <c r="D359" s="4"/>
      <c r="E359" s="4"/>
      <c r="F359" s="3"/>
    </row>
    <row r="360" spans="1:6" ht="12.75">
      <c r="A360" s="5" t="s">
        <v>2</v>
      </c>
      <c r="B360" s="5" t="s">
        <v>639</v>
      </c>
      <c r="C360" s="4" t="s">
        <v>262</v>
      </c>
      <c r="D360" s="4"/>
      <c r="E360" s="4"/>
      <c r="F360" s="3"/>
    </row>
    <row r="361" spans="1:6" ht="12.75">
      <c r="A361" s="5" t="s">
        <v>2</v>
      </c>
      <c r="B361" s="5" t="s">
        <v>638</v>
      </c>
      <c r="C361" s="4" t="s">
        <v>638</v>
      </c>
      <c r="D361" s="4"/>
      <c r="E361" s="4"/>
      <c r="F361" s="3"/>
    </row>
    <row r="362" spans="1:6" ht="12.75">
      <c r="A362" s="5" t="s">
        <v>2</v>
      </c>
      <c r="B362" s="5" t="s">
        <v>637</v>
      </c>
      <c r="C362" s="4" t="s">
        <v>636</v>
      </c>
      <c r="D362" s="4"/>
      <c r="E362" s="4"/>
      <c r="F362" s="3"/>
    </row>
    <row r="363" spans="1:6" ht="12.75">
      <c r="A363" s="5" t="s">
        <v>2</v>
      </c>
      <c r="B363" s="5" t="s">
        <v>635</v>
      </c>
      <c r="C363" s="4" t="s">
        <v>634</v>
      </c>
      <c r="D363" s="4"/>
      <c r="E363" s="4"/>
      <c r="F363" s="3"/>
    </row>
    <row r="364" spans="1:6" ht="12.75">
      <c r="A364" s="5" t="s">
        <v>2</v>
      </c>
      <c r="B364" s="5" t="s">
        <v>633</v>
      </c>
      <c r="C364" s="4" t="s">
        <v>632</v>
      </c>
      <c r="D364" s="4"/>
      <c r="E364" s="4"/>
      <c r="F364" s="3"/>
    </row>
    <row r="365" spans="1:6" ht="12.75">
      <c r="A365" s="5" t="s">
        <v>2</v>
      </c>
      <c r="B365" s="5" t="s">
        <v>631</v>
      </c>
      <c r="C365" s="4" t="s">
        <v>630</v>
      </c>
      <c r="D365" s="4"/>
      <c r="E365" s="4"/>
      <c r="F365" s="3"/>
    </row>
    <row r="366" spans="1:6" ht="12.75">
      <c r="A366" s="5" t="s">
        <v>2</v>
      </c>
      <c r="B366" s="5" t="s">
        <v>629</v>
      </c>
      <c r="C366" s="4" t="s">
        <v>628</v>
      </c>
      <c r="D366" s="4"/>
      <c r="E366" s="4"/>
      <c r="F366" s="3"/>
    </row>
    <row r="367" spans="1:6" ht="12.75">
      <c r="A367" s="5" t="s">
        <v>2</v>
      </c>
      <c r="B367" s="5" t="s">
        <v>627</v>
      </c>
      <c r="C367" s="4" t="s">
        <v>626</v>
      </c>
      <c r="D367" s="4"/>
      <c r="E367" s="4"/>
      <c r="F367" s="3"/>
    </row>
    <row r="368" spans="1:6" ht="12.75">
      <c r="A368" s="5" t="s">
        <v>2</v>
      </c>
      <c r="B368" s="5" t="s">
        <v>625</v>
      </c>
      <c r="C368" s="4" t="s">
        <v>624</v>
      </c>
      <c r="D368" s="4"/>
      <c r="E368" s="4"/>
      <c r="F368" s="3"/>
    </row>
    <row r="369" spans="1:6" ht="12.75">
      <c r="A369" s="5" t="s">
        <v>2</v>
      </c>
      <c r="B369" s="5" t="s">
        <v>623</v>
      </c>
      <c r="C369" s="4" t="s">
        <v>622</v>
      </c>
      <c r="D369" s="4"/>
      <c r="E369" s="4"/>
      <c r="F369" s="3"/>
    </row>
    <row r="370" spans="1:6" ht="12.75">
      <c r="A370" s="5" t="s">
        <v>2</v>
      </c>
      <c r="B370" s="5" t="s">
        <v>621</v>
      </c>
      <c r="C370" s="4" t="s">
        <v>620</v>
      </c>
      <c r="D370" s="4"/>
      <c r="E370" s="4"/>
      <c r="F370" s="3"/>
    </row>
    <row r="371" spans="1:6" ht="12.75">
      <c r="A371" s="5" t="s">
        <v>2</v>
      </c>
      <c r="B371" s="5" t="s">
        <v>619</v>
      </c>
      <c r="C371" s="4" t="s">
        <v>618</v>
      </c>
      <c r="D371" s="4"/>
      <c r="E371" s="4"/>
      <c r="F371" s="3"/>
    </row>
    <row r="372" spans="1:6" ht="12.75">
      <c r="A372" s="5" t="s">
        <v>2</v>
      </c>
      <c r="B372" s="5" t="s">
        <v>617</v>
      </c>
      <c r="C372" s="4" t="s">
        <v>616</v>
      </c>
      <c r="D372" s="4"/>
      <c r="E372" s="4"/>
      <c r="F372" s="3"/>
    </row>
    <row r="373" spans="1:6" ht="12.75">
      <c r="A373" s="5" t="s">
        <v>2</v>
      </c>
      <c r="B373" s="5" t="s">
        <v>615</v>
      </c>
      <c r="C373" s="4" t="s">
        <v>614</v>
      </c>
      <c r="D373" s="4"/>
      <c r="E373" s="4"/>
      <c r="F373" s="3"/>
    </row>
    <row r="374" spans="1:6" ht="12.75">
      <c r="A374" s="5" t="s">
        <v>2</v>
      </c>
      <c r="B374" s="5" t="s">
        <v>613</v>
      </c>
      <c r="C374" s="4" t="s">
        <v>612</v>
      </c>
      <c r="D374" s="4"/>
      <c r="E374" s="4"/>
      <c r="F374" s="3"/>
    </row>
    <row r="375" spans="1:6" ht="12.75">
      <c r="A375" s="5" t="s">
        <v>2</v>
      </c>
      <c r="B375" s="5" t="s">
        <v>611</v>
      </c>
      <c r="C375" s="4" t="s">
        <v>610</v>
      </c>
      <c r="D375" s="4"/>
      <c r="E375" s="4"/>
      <c r="F375" s="3"/>
    </row>
    <row r="376" spans="1:6" ht="12.75">
      <c r="A376" s="5" t="s">
        <v>2</v>
      </c>
      <c r="B376" s="5" t="s">
        <v>609</v>
      </c>
      <c r="C376" s="4" t="s">
        <v>608</v>
      </c>
      <c r="D376" s="4"/>
      <c r="E376" s="4"/>
      <c r="F376" s="3"/>
    </row>
    <row r="377" spans="1:6" ht="12.75">
      <c r="A377" s="5" t="s">
        <v>2</v>
      </c>
      <c r="B377" s="5" t="s">
        <v>607</v>
      </c>
      <c r="C377" s="4" t="s">
        <v>606</v>
      </c>
      <c r="D377" s="4"/>
      <c r="E377" s="4"/>
      <c r="F377" s="3"/>
    </row>
    <row r="378" spans="1:6" ht="12.75">
      <c r="A378" s="5" t="s">
        <v>2</v>
      </c>
      <c r="B378" s="5" t="s">
        <v>605</v>
      </c>
      <c r="C378" s="4" t="s">
        <v>604</v>
      </c>
      <c r="D378" s="4"/>
      <c r="E378" s="4"/>
      <c r="F378" s="3"/>
    </row>
    <row r="379" spans="1:6" ht="12.75">
      <c r="A379" s="5" t="s">
        <v>2</v>
      </c>
      <c r="B379" s="5" t="s">
        <v>603</v>
      </c>
      <c r="C379" s="4" t="s">
        <v>602</v>
      </c>
      <c r="D379" s="4"/>
      <c r="E379" s="4"/>
      <c r="F379" s="3"/>
    </row>
    <row r="380" spans="1:6" ht="12.75">
      <c r="A380" s="5" t="s">
        <v>2</v>
      </c>
      <c r="B380" s="5" t="s">
        <v>601</v>
      </c>
      <c r="C380" s="4" t="s">
        <v>600</v>
      </c>
      <c r="D380" s="4"/>
      <c r="E380" s="4"/>
      <c r="F380" s="3"/>
    </row>
    <row r="381" spans="1:6" ht="12.75">
      <c r="A381" s="5" t="s">
        <v>2</v>
      </c>
      <c r="B381" s="5" t="s">
        <v>599</v>
      </c>
      <c r="C381" s="4" t="s">
        <v>598</v>
      </c>
      <c r="D381" s="4"/>
      <c r="E381" s="4"/>
      <c r="F381" s="3"/>
    </row>
    <row r="382" spans="1:6" ht="12.75">
      <c r="A382" s="5" t="s">
        <v>2</v>
      </c>
      <c r="B382" s="5" t="s">
        <v>597</v>
      </c>
      <c r="C382" s="4" t="s">
        <v>596</v>
      </c>
      <c r="D382" s="4"/>
      <c r="E382" s="4"/>
      <c r="F382" s="3"/>
    </row>
    <row r="383" spans="1:6" ht="12.75">
      <c r="A383" s="5" t="s">
        <v>2</v>
      </c>
      <c r="B383" s="5" t="s">
        <v>595</v>
      </c>
      <c r="C383" s="4" t="s">
        <v>594</v>
      </c>
      <c r="D383" s="4"/>
      <c r="E383" s="4"/>
      <c r="F383" s="3"/>
    </row>
    <row r="384" spans="1:6" ht="12.75">
      <c r="A384" s="5" t="s">
        <v>2</v>
      </c>
      <c r="B384" s="5" t="s">
        <v>593</v>
      </c>
      <c r="C384" s="4" t="s">
        <v>592</v>
      </c>
      <c r="D384" s="4"/>
      <c r="E384" s="4"/>
      <c r="F384" s="3"/>
    </row>
    <row r="385" spans="1:6" ht="12.75">
      <c r="A385" s="5" t="s">
        <v>2</v>
      </c>
      <c r="B385" s="5" t="s">
        <v>591</v>
      </c>
      <c r="C385" s="4" t="s">
        <v>590</v>
      </c>
      <c r="D385" s="4"/>
      <c r="E385" s="4"/>
      <c r="F385" s="3"/>
    </row>
    <row r="386" spans="1:6" ht="12.75">
      <c r="A386" s="5" t="s">
        <v>2</v>
      </c>
      <c r="B386" s="5" t="s">
        <v>589</v>
      </c>
      <c r="C386" s="4" t="s">
        <v>588</v>
      </c>
      <c r="D386" s="4"/>
      <c r="E386" s="4"/>
      <c r="F386" s="3"/>
    </row>
    <row r="387" spans="1:6" ht="12.75">
      <c r="A387" s="5" t="s">
        <v>2</v>
      </c>
      <c r="B387" s="5" t="s">
        <v>587</v>
      </c>
      <c r="C387" s="4" t="s">
        <v>586</v>
      </c>
      <c r="D387" s="4"/>
      <c r="E387" s="4"/>
      <c r="F387" s="3"/>
    </row>
    <row r="388" spans="1:6" ht="12.75">
      <c r="A388" s="5" t="s">
        <v>2</v>
      </c>
      <c r="B388" s="5" t="s">
        <v>585</v>
      </c>
      <c r="C388" s="4" t="s">
        <v>584</v>
      </c>
      <c r="D388" s="4"/>
      <c r="E388" s="4"/>
      <c r="F388" s="3"/>
    </row>
    <row r="389" spans="1:6" ht="12.75">
      <c r="A389" s="5" t="s">
        <v>2</v>
      </c>
      <c r="B389" s="5" t="s">
        <v>583</v>
      </c>
      <c r="C389" s="4" t="s">
        <v>582</v>
      </c>
      <c r="D389" s="4"/>
      <c r="E389" s="4"/>
      <c r="F389" s="3"/>
    </row>
    <row r="390" spans="1:6" ht="12.75">
      <c r="A390" s="5" t="s">
        <v>2</v>
      </c>
      <c r="B390" s="5" t="s">
        <v>581</v>
      </c>
      <c r="C390" s="4" t="s">
        <v>580</v>
      </c>
      <c r="D390" s="4"/>
      <c r="E390" s="4"/>
      <c r="F390" s="3"/>
    </row>
    <row r="391" spans="1:6" ht="12.75">
      <c r="A391" s="5" t="s">
        <v>2</v>
      </c>
      <c r="B391" s="5" t="s">
        <v>579</v>
      </c>
      <c r="C391" s="4" t="s">
        <v>578</v>
      </c>
      <c r="D391" s="4"/>
      <c r="E391" s="4"/>
      <c r="F391" s="3"/>
    </row>
    <row r="392" spans="1:6" ht="12.75">
      <c r="A392" s="5" t="s">
        <v>2</v>
      </c>
      <c r="B392" s="5" t="s">
        <v>577</v>
      </c>
      <c r="C392" s="4" t="s">
        <v>576</v>
      </c>
      <c r="D392" s="4"/>
      <c r="E392" s="4"/>
      <c r="F392" s="3"/>
    </row>
    <row r="393" spans="1:6" ht="12.75">
      <c r="A393" s="5" t="s">
        <v>2</v>
      </c>
      <c r="B393" s="5" t="s">
        <v>575</v>
      </c>
      <c r="C393" s="4" t="s">
        <v>574</v>
      </c>
      <c r="D393" s="4"/>
      <c r="E393" s="4"/>
      <c r="F393" s="3"/>
    </row>
    <row r="394" spans="1:6" ht="12.75">
      <c r="A394" s="5" t="s">
        <v>2</v>
      </c>
      <c r="B394" s="5" t="s">
        <v>573</v>
      </c>
      <c r="C394" s="4" t="s">
        <v>572</v>
      </c>
      <c r="D394" s="4"/>
      <c r="E394" s="4"/>
      <c r="F394" s="3"/>
    </row>
    <row r="395" spans="1:6" ht="12.75">
      <c r="A395" s="5" t="s">
        <v>2</v>
      </c>
      <c r="B395" s="5" t="s">
        <v>571</v>
      </c>
      <c r="C395" s="4" t="s">
        <v>570</v>
      </c>
      <c r="D395" s="4"/>
      <c r="E395" s="4"/>
      <c r="F395" s="3"/>
    </row>
    <row r="396" spans="1:6" ht="12.75">
      <c r="A396" s="5" t="s">
        <v>2</v>
      </c>
      <c r="B396" s="5" t="s">
        <v>569</v>
      </c>
      <c r="C396" s="4" t="s">
        <v>568</v>
      </c>
      <c r="D396" s="4"/>
      <c r="E396" s="4"/>
      <c r="F396" s="3"/>
    </row>
    <row r="397" spans="1:6" ht="12.75">
      <c r="A397" s="5" t="s">
        <v>2</v>
      </c>
      <c r="B397" s="5" t="s">
        <v>567</v>
      </c>
      <c r="C397" s="4" t="s">
        <v>566</v>
      </c>
      <c r="D397" s="4"/>
      <c r="E397" s="4"/>
      <c r="F397" s="3"/>
    </row>
    <row r="398" spans="1:6" ht="12.75">
      <c r="A398" s="5" t="s">
        <v>2</v>
      </c>
      <c r="B398" s="5" t="s">
        <v>565</v>
      </c>
      <c r="C398" s="4" t="s">
        <v>564</v>
      </c>
      <c r="D398" s="4"/>
      <c r="E398" s="4"/>
      <c r="F398" s="3"/>
    </row>
    <row r="399" spans="1:6" ht="12.75">
      <c r="A399" s="5" t="s">
        <v>2</v>
      </c>
      <c r="B399" s="5" t="s">
        <v>563</v>
      </c>
      <c r="C399" s="4" t="s">
        <v>562</v>
      </c>
      <c r="D399" s="4"/>
      <c r="E399" s="4"/>
      <c r="F399" s="3"/>
    </row>
    <row r="400" spans="1:6" ht="12.75">
      <c r="A400" s="5" t="s">
        <v>2</v>
      </c>
      <c r="B400" s="5" t="s">
        <v>561</v>
      </c>
      <c r="C400" s="4" t="s">
        <v>560</v>
      </c>
      <c r="D400" s="4"/>
      <c r="E400" s="4"/>
      <c r="F400" s="3"/>
    </row>
    <row r="401" spans="1:6" ht="12.75">
      <c r="A401" s="5" t="s">
        <v>2</v>
      </c>
      <c r="B401" s="5" t="s">
        <v>559</v>
      </c>
      <c r="C401" s="4" t="s">
        <v>558</v>
      </c>
      <c r="D401" s="4"/>
      <c r="E401" s="4"/>
      <c r="F401" s="3"/>
    </row>
    <row r="402" spans="1:6" ht="12.75">
      <c r="A402" s="5" t="s">
        <v>2</v>
      </c>
      <c r="B402" s="5" t="s">
        <v>557</v>
      </c>
      <c r="C402" s="4" t="s">
        <v>556</v>
      </c>
      <c r="D402" s="4"/>
      <c r="E402" s="4"/>
      <c r="F402" s="3"/>
    </row>
    <row r="403" spans="1:6" ht="12.75">
      <c r="A403" s="5" t="s">
        <v>2</v>
      </c>
      <c r="B403" s="5" t="s">
        <v>555</v>
      </c>
      <c r="C403" s="4" t="s">
        <v>554</v>
      </c>
      <c r="D403" s="4"/>
      <c r="E403" s="4"/>
      <c r="F403" s="3"/>
    </row>
    <row r="404" spans="1:6" ht="12.75">
      <c r="A404" s="5" t="s">
        <v>2</v>
      </c>
      <c r="B404" s="5" t="s">
        <v>553</v>
      </c>
      <c r="C404" s="4" t="s">
        <v>552</v>
      </c>
      <c r="D404" s="4"/>
      <c r="E404" s="4"/>
      <c r="F404" s="3"/>
    </row>
    <row r="405" spans="1:6" ht="12.75">
      <c r="A405" s="5" t="s">
        <v>2</v>
      </c>
      <c r="B405" s="5" t="s">
        <v>551</v>
      </c>
      <c r="C405" s="4" t="s">
        <v>550</v>
      </c>
      <c r="D405" s="4"/>
      <c r="E405" s="4"/>
      <c r="F405" s="3"/>
    </row>
    <row r="406" spans="1:6" ht="12.75">
      <c r="A406" s="5" t="s">
        <v>2</v>
      </c>
      <c r="B406" s="5" t="s">
        <v>549</v>
      </c>
      <c r="C406" s="4" t="s">
        <v>0</v>
      </c>
      <c r="D406" s="4"/>
      <c r="E406" s="4"/>
      <c r="F406" s="3"/>
    </row>
    <row r="407" spans="1:6" ht="12.75">
      <c r="A407" s="5" t="s">
        <v>2</v>
      </c>
      <c r="B407" s="5" t="s">
        <v>548</v>
      </c>
      <c r="C407" s="4" t="s">
        <v>0</v>
      </c>
      <c r="D407" s="4"/>
      <c r="E407" s="4"/>
      <c r="F407" s="3"/>
    </row>
    <row r="408" spans="1:6" ht="12.75">
      <c r="A408" s="5" t="s">
        <v>2</v>
      </c>
      <c r="B408" s="5" t="s">
        <v>547</v>
      </c>
      <c r="C408" s="4" t="s">
        <v>546</v>
      </c>
      <c r="D408" s="4"/>
      <c r="E408" s="4"/>
      <c r="F408" s="3"/>
    </row>
    <row r="409" spans="1:6" ht="12.75">
      <c r="A409" s="5" t="s">
        <v>2</v>
      </c>
      <c r="B409" s="5" t="s">
        <v>545</v>
      </c>
      <c r="C409" s="4" t="s">
        <v>544</v>
      </c>
      <c r="D409" s="4"/>
      <c r="E409" s="4"/>
      <c r="F409" s="3"/>
    </row>
    <row r="410" spans="1:6" ht="12.75">
      <c r="A410" s="5" t="s">
        <v>2</v>
      </c>
      <c r="B410" s="5" t="s">
        <v>543</v>
      </c>
      <c r="C410" s="4" t="s">
        <v>542</v>
      </c>
      <c r="D410" s="4"/>
      <c r="E410" s="4"/>
      <c r="F410" s="3"/>
    </row>
    <row r="411" spans="1:6" ht="12.75">
      <c r="A411" s="5" t="s">
        <v>2</v>
      </c>
      <c r="B411" s="5" t="s">
        <v>541</v>
      </c>
      <c r="C411" s="4" t="s">
        <v>540</v>
      </c>
      <c r="D411" s="4"/>
      <c r="E411" s="4"/>
      <c r="F411" s="3"/>
    </row>
    <row r="412" spans="1:6" ht="12.75">
      <c r="A412" s="5" t="s">
        <v>2</v>
      </c>
      <c r="B412" s="5" t="s">
        <v>539</v>
      </c>
      <c r="C412" s="4" t="s">
        <v>538</v>
      </c>
      <c r="D412" s="4"/>
      <c r="E412" s="4"/>
      <c r="F412" s="3"/>
    </row>
    <row r="413" spans="1:6" ht="12.75">
      <c r="A413" s="5" t="s">
        <v>2</v>
      </c>
      <c r="B413" s="5" t="s">
        <v>537</v>
      </c>
      <c r="C413" s="4" t="s">
        <v>536</v>
      </c>
      <c r="D413" s="4"/>
      <c r="E413" s="4"/>
      <c r="F413" s="3"/>
    </row>
    <row r="414" spans="1:6" ht="12.75">
      <c r="A414" s="5" t="s">
        <v>2</v>
      </c>
      <c r="B414" s="5" t="s">
        <v>535</v>
      </c>
      <c r="C414" s="4" t="s">
        <v>534</v>
      </c>
      <c r="D414" s="4"/>
      <c r="E414" s="4"/>
      <c r="F414" s="3"/>
    </row>
    <row r="415" spans="1:6" ht="12.75">
      <c r="A415" s="5" t="s">
        <v>2</v>
      </c>
      <c r="B415" s="5" t="s">
        <v>533</v>
      </c>
      <c r="C415" s="4" t="s">
        <v>532</v>
      </c>
      <c r="D415" s="4"/>
      <c r="E415" s="4"/>
      <c r="F415" s="3"/>
    </row>
    <row r="416" spans="1:6" ht="12.75">
      <c r="A416" s="5" t="s">
        <v>2</v>
      </c>
      <c r="B416" s="5" t="s">
        <v>531</v>
      </c>
      <c r="C416" s="4" t="s">
        <v>530</v>
      </c>
      <c r="D416" s="4"/>
      <c r="E416" s="4"/>
      <c r="F416" s="3"/>
    </row>
    <row r="417" spans="1:6" ht="12.75">
      <c r="A417" s="5" t="s">
        <v>2</v>
      </c>
      <c r="B417" s="5" t="s">
        <v>529</v>
      </c>
      <c r="C417" s="4" t="s">
        <v>528</v>
      </c>
      <c r="D417" s="4"/>
      <c r="E417" s="4"/>
      <c r="F417" s="3"/>
    </row>
    <row r="418" spans="1:6" ht="12.75">
      <c r="A418" s="5" t="s">
        <v>2</v>
      </c>
      <c r="B418" s="5" t="s">
        <v>527</v>
      </c>
      <c r="C418" s="4" t="s">
        <v>526</v>
      </c>
      <c r="D418" s="4"/>
      <c r="E418" s="4"/>
      <c r="F418" s="3"/>
    </row>
    <row r="419" spans="1:6" ht="12.75">
      <c r="A419" s="5" t="s">
        <v>2</v>
      </c>
      <c r="B419" s="5" t="s">
        <v>525</v>
      </c>
      <c r="C419" s="4" t="s">
        <v>524</v>
      </c>
      <c r="D419" s="4"/>
      <c r="E419" s="4"/>
      <c r="F419" s="3"/>
    </row>
    <row r="420" spans="1:6" ht="12.75">
      <c r="A420" s="5" t="s">
        <v>2</v>
      </c>
      <c r="B420" s="5" t="s">
        <v>523</v>
      </c>
      <c r="C420" s="4" t="s">
        <v>522</v>
      </c>
      <c r="D420" s="4"/>
      <c r="E420" s="4"/>
      <c r="F420" s="3"/>
    </row>
    <row r="421" spans="1:6" ht="12.75">
      <c r="A421" s="5" t="s">
        <v>2</v>
      </c>
      <c r="B421" s="5" t="s">
        <v>521</v>
      </c>
      <c r="C421" s="4" t="s">
        <v>520</v>
      </c>
      <c r="D421" s="4"/>
      <c r="E421" s="4"/>
      <c r="F421" s="3"/>
    </row>
    <row r="422" spans="1:6" ht="12.75">
      <c r="A422" s="5" t="s">
        <v>2</v>
      </c>
      <c r="B422" s="5" t="s">
        <v>519</v>
      </c>
      <c r="C422" s="4" t="s">
        <v>518</v>
      </c>
      <c r="D422" s="4"/>
      <c r="E422" s="4"/>
      <c r="F422" s="3"/>
    </row>
    <row r="423" spans="1:6" ht="12.75">
      <c r="A423" s="5" t="s">
        <v>2</v>
      </c>
      <c r="B423" s="5" t="s">
        <v>517</v>
      </c>
      <c r="C423" s="4" t="s">
        <v>516</v>
      </c>
      <c r="D423" s="4"/>
      <c r="E423" s="4"/>
      <c r="F423" s="3"/>
    </row>
    <row r="424" spans="1:6" ht="12.75">
      <c r="A424" s="5" t="s">
        <v>2</v>
      </c>
      <c r="B424" s="5" t="s">
        <v>515</v>
      </c>
      <c r="C424" s="4" t="s">
        <v>514</v>
      </c>
      <c r="D424" s="4"/>
      <c r="E424" s="4"/>
      <c r="F424" s="3"/>
    </row>
    <row r="425" spans="1:6" ht="12.75">
      <c r="A425" s="5" t="s">
        <v>2</v>
      </c>
      <c r="B425" s="5" t="s">
        <v>513</v>
      </c>
      <c r="C425" s="4" t="s">
        <v>512</v>
      </c>
      <c r="D425" s="4"/>
      <c r="E425" s="4"/>
      <c r="F425" s="3"/>
    </row>
    <row r="426" spans="1:6" ht="12.75">
      <c r="A426" s="5" t="s">
        <v>2</v>
      </c>
      <c r="B426" s="5" t="s">
        <v>511</v>
      </c>
      <c r="C426" s="4" t="s">
        <v>510</v>
      </c>
      <c r="D426" s="4"/>
      <c r="E426" s="4"/>
      <c r="F426" s="3"/>
    </row>
    <row r="427" spans="1:6" ht="12.75">
      <c r="A427" s="5" t="s">
        <v>2</v>
      </c>
      <c r="B427" s="5" t="s">
        <v>509</v>
      </c>
      <c r="C427" s="4" t="s">
        <v>508</v>
      </c>
      <c r="D427" s="4"/>
      <c r="E427" s="4"/>
      <c r="F427" s="3"/>
    </row>
    <row r="428" spans="1:6" ht="12.75">
      <c r="A428" s="5" t="s">
        <v>2</v>
      </c>
      <c r="B428" s="5" t="s">
        <v>507</v>
      </c>
      <c r="C428" s="4" t="s">
        <v>506</v>
      </c>
      <c r="D428" s="4"/>
      <c r="E428" s="4"/>
      <c r="F428" s="3"/>
    </row>
    <row r="429" spans="1:6" ht="12.75">
      <c r="A429" s="5" t="s">
        <v>2</v>
      </c>
      <c r="B429" s="5" t="s">
        <v>505</v>
      </c>
      <c r="C429" s="4" t="s">
        <v>504</v>
      </c>
      <c r="D429" s="4"/>
      <c r="E429" s="4"/>
      <c r="F429" s="3"/>
    </row>
    <row r="430" spans="1:6" ht="12.75">
      <c r="A430" s="5" t="s">
        <v>2</v>
      </c>
      <c r="B430" s="5" t="s">
        <v>503</v>
      </c>
      <c r="C430" s="4" t="s">
        <v>502</v>
      </c>
      <c r="D430" s="4"/>
      <c r="E430" s="4"/>
      <c r="F430" s="3"/>
    </row>
    <row r="431" spans="1:6" ht="12.75">
      <c r="A431" s="5" t="s">
        <v>2</v>
      </c>
      <c r="B431" s="5" t="s">
        <v>501</v>
      </c>
      <c r="C431" s="4" t="s">
        <v>500</v>
      </c>
      <c r="D431" s="4"/>
      <c r="E431" s="4"/>
      <c r="F431" s="3"/>
    </row>
    <row r="432" spans="1:6" ht="12.75">
      <c r="A432" s="5" t="s">
        <v>2</v>
      </c>
      <c r="B432" s="5" t="s">
        <v>499</v>
      </c>
      <c r="C432" s="4" t="s">
        <v>498</v>
      </c>
      <c r="D432" s="4"/>
      <c r="E432" s="4"/>
      <c r="F432" s="3"/>
    </row>
    <row r="433" spans="1:6" ht="12.75">
      <c r="A433" s="5" t="s">
        <v>2</v>
      </c>
      <c r="B433" s="5" t="s">
        <v>497</v>
      </c>
      <c r="C433" s="4" t="s">
        <v>7</v>
      </c>
      <c r="D433" s="4"/>
      <c r="E433" s="4"/>
      <c r="F433" s="3"/>
    </row>
    <row r="434" spans="1:6" ht="12.75">
      <c r="A434" s="5" t="s">
        <v>2</v>
      </c>
      <c r="B434" s="5" t="s">
        <v>496</v>
      </c>
      <c r="C434" s="4" t="s">
        <v>495</v>
      </c>
      <c r="D434" s="4"/>
      <c r="E434" s="4"/>
      <c r="F434" s="3"/>
    </row>
    <row r="435" spans="1:6" ht="12.75">
      <c r="A435" s="5" t="s">
        <v>2</v>
      </c>
      <c r="B435" s="5" t="s">
        <v>494</v>
      </c>
      <c r="C435" s="4" t="s">
        <v>493</v>
      </c>
      <c r="D435" s="4"/>
      <c r="E435" s="4"/>
      <c r="F435" s="3"/>
    </row>
    <row r="436" spans="1:6" ht="12.75">
      <c r="A436" s="5" t="s">
        <v>2</v>
      </c>
      <c r="B436" s="5" t="s">
        <v>492</v>
      </c>
      <c r="C436" s="4" t="s">
        <v>491</v>
      </c>
      <c r="D436" s="4"/>
      <c r="E436" s="4"/>
      <c r="F436" s="3"/>
    </row>
    <row r="437" spans="1:6" ht="12.75">
      <c r="A437" s="5" t="s">
        <v>2</v>
      </c>
      <c r="B437" s="5" t="s">
        <v>490</v>
      </c>
      <c r="C437" s="4" t="s">
        <v>489</v>
      </c>
      <c r="D437" s="4"/>
      <c r="E437" s="4"/>
      <c r="F437" s="3"/>
    </row>
    <row r="438" spans="1:6" ht="12.75">
      <c r="A438" s="5" t="s">
        <v>2</v>
      </c>
      <c r="B438" s="5" t="s">
        <v>488</v>
      </c>
      <c r="C438" s="4" t="s">
        <v>487</v>
      </c>
      <c r="D438" s="4"/>
      <c r="E438" s="4"/>
      <c r="F438" s="3"/>
    </row>
    <row r="439" spans="1:6" ht="12.75">
      <c r="A439" s="5" t="s">
        <v>2</v>
      </c>
      <c r="B439" s="5" t="s">
        <v>486</v>
      </c>
      <c r="C439" s="4" t="s">
        <v>485</v>
      </c>
      <c r="D439" s="4"/>
      <c r="E439" s="4"/>
      <c r="F439" s="3"/>
    </row>
    <row r="440" spans="1:6" ht="12.75">
      <c r="A440" s="5" t="s">
        <v>2</v>
      </c>
      <c r="B440" s="5" t="s">
        <v>484</v>
      </c>
      <c r="C440" s="4" t="s">
        <v>483</v>
      </c>
      <c r="D440" s="4"/>
      <c r="E440" s="4"/>
      <c r="F440" s="3"/>
    </row>
    <row r="441" spans="1:6" ht="12.75">
      <c r="A441" s="5" t="s">
        <v>2</v>
      </c>
      <c r="B441" s="5" t="s">
        <v>482</v>
      </c>
      <c r="C441" s="4" t="s">
        <v>374</v>
      </c>
      <c r="D441" s="4"/>
      <c r="E441" s="4"/>
      <c r="F441" s="3"/>
    </row>
    <row r="442" spans="1:6" ht="12.75">
      <c r="A442" s="5" t="s">
        <v>2</v>
      </c>
      <c r="B442" s="5" t="s">
        <v>481</v>
      </c>
      <c r="C442" s="4" t="s">
        <v>480</v>
      </c>
      <c r="D442" s="4"/>
      <c r="E442" s="4"/>
      <c r="F442" s="3"/>
    </row>
    <row r="443" spans="1:6" ht="12.75">
      <c r="A443" s="5" t="s">
        <v>2</v>
      </c>
      <c r="B443" s="5" t="s">
        <v>479</v>
      </c>
      <c r="C443" s="4" t="s">
        <v>439</v>
      </c>
      <c r="D443" s="4"/>
      <c r="E443" s="4"/>
      <c r="F443" s="3"/>
    </row>
    <row r="444" spans="1:6" ht="12.75">
      <c r="A444" s="5" t="s">
        <v>2</v>
      </c>
      <c r="B444" s="5" t="s">
        <v>478</v>
      </c>
      <c r="C444" s="4" t="s">
        <v>477</v>
      </c>
      <c r="D444" s="4"/>
      <c r="E444" s="4"/>
      <c r="F444" s="3"/>
    </row>
    <row r="445" spans="1:6" ht="12.75">
      <c r="A445" s="5" t="s">
        <v>2</v>
      </c>
      <c r="B445" s="5" t="s">
        <v>476</v>
      </c>
      <c r="C445" s="4" t="s">
        <v>475</v>
      </c>
      <c r="D445" s="4"/>
      <c r="E445" s="4"/>
      <c r="F445" s="3"/>
    </row>
    <row r="446" spans="1:6" ht="12.75">
      <c r="A446" s="5" t="s">
        <v>2</v>
      </c>
      <c r="B446" s="5" t="s">
        <v>474</v>
      </c>
      <c r="C446" s="4" t="s">
        <v>473</v>
      </c>
      <c r="D446" s="4"/>
      <c r="E446" s="4"/>
      <c r="F446" s="3"/>
    </row>
    <row r="447" spans="1:6" ht="12.75">
      <c r="A447" s="5" t="s">
        <v>2</v>
      </c>
      <c r="B447" s="5" t="s">
        <v>472</v>
      </c>
      <c r="C447" s="4" t="s">
        <v>471</v>
      </c>
      <c r="D447" s="4"/>
      <c r="E447" s="4"/>
      <c r="F447" s="3"/>
    </row>
    <row r="448" spans="1:6" ht="12.75">
      <c r="A448" s="5" t="s">
        <v>2</v>
      </c>
      <c r="B448" s="5" t="s">
        <v>470</v>
      </c>
      <c r="C448" s="4" t="s">
        <v>469</v>
      </c>
      <c r="D448" s="4"/>
      <c r="E448" s="4"/>
      <c r="F448" s="3"/>
    </row>
    <row r="449" spans="1:6" ht="12.75">
      <c r="A449" s="5" t="s">
        <v>2</v>
      </c>
      <c r="B449" s="5" t="s">
        <v>468</v>
      </c>
      <c r="C449" s="4" t="s">
        <v>467</v>
      </c>
      <c r="D449" s="4"/>
      <c r="E449" s="4"/>
      <c r="F449" s="3"/>
    </row>
    <row r="450" spans="1:6" ht="12.75">
      <c r="A450" s="5" t="s">
        <v>2</v>
      </c>
      <c r="B450" s="5" t="s">
        <v>466</v>
      </c>
      <c r="C450" s="4" t="s">
        <v>465</v>
      </c>
      <c r="D450" s="4"/>
      <c r="E450" s="4"/>
      <c r="F450" s="3"/>
    </row>
    <row r="451" spans="1:6" ht="12.75">
      <c r="A451" s="5" t="s">
        <v>2</v>
      </c>
      <c r="B451" s="5" t="s">
        <v>464</v>
      </c>
      <c r="C451" s="4" t="s">
        <v>463</v>
      </c>
      <c r="D451" s="4"/>
      <c r="E451" s="4"/>
      <c r="F451" s="3"/>
    </row>
    <row r="452" spans="1:6" ht="12.75">
      <c r="A452" s="5" t="s">
        <v>2</v>
      </c>
      <c r="B452" s="5" t="s">
        <v>462</v>
      </c>
      <c r="C452" s="4" t="s">
        <v>461</v>
      </c>
      <c r="D452" s="4"/>
      <c r="E452" s="4"/>
      <c r="F452" s="3"/>
    </row>
    <row r="453" spans="1:6" ht="12.75">
      <c r="A453" s="5" t="s">
        <v>2</v>
      </c>
      <c r="B453" s="5" t="s">
        <v>460</v>
      </c>
      <c r="C453" s="4" t="s">
        <v>459</v>
      </c>
      <c r="D453" s="4"/>
      <c r="E453" s="4"/>
      <c r="F453" s="3"/>
    </row>
    <row r="454" spans="1:6" ht="12.75">
      <c r="A454" s="5" t="s">
        <v>2</v>
      </c>
      <c r="B454" s="5" t="s">
        <v>458</v>
      </c>
      <c r="C454" s="4" t="s">
        <v>457</v>
      </c>
      <c r="D454" s="4"/>
      <c r="E454" s="4"/>
      <c r="F454" s="3"/>
    </row>
    <row r="455" spans="1:6" ht="12.75">
      <c r="A455" s="5" t="s">
        <v>2</v>
      </c>
      <c r="B455" s="5" t="s">
        <v>456</v>
      </c>
      <c r="C455" s="4" t="s">
        <v>455</v>
      </c>
      <c r="D455" s="4"/>
      <c r="E455" s="4"/>
      <c r="F455" s="3"/>
    </row>
    <row r="456" spans="1:6" ht="12.75">
      <c r="A456" s="5" t="s">
        <v>2</v>
      </c>
      <c r="B456" s="5" t="s">
        <v>454</v>
      </c>
      <c r="C456" s="4" t="s">
        <v>453</v>
      </c>
      <c r="D456" s="4"/>
      <c r="E456" s="4"/>
      <c r="F456" s="3"/>
    </row>
    <row r="457" spans="1:6" ht="12.75">
      <c r="A457" s="5" t="s">
        <v>2</v>
      </c>
      <c r="B457" s="5" t="s">
        <v>452</v>
      </c>
      <c r="C457" s="4" t="s">
        <v>451</v>
      </c>
      <c r="D457" s="4"/>
      <c r="E457" s="4"/>
      <c r="F457" s="3"/>
    </row>
    <row r="458" spans="1:6" ht="12.75">
      <c r="A458" s="5" t="s">
        <v>2</v>
      </c>
      <c r="B458" s="5" t="s">
        <v>450</v>
      </c>
      <c r="C458" s="4" t="s">
        <v>449</v>
      </c>
      <c r="D458" s="4"/>
      <c r="E458" s="4"/>
      <c r="F458" s="3"/>
    </row>
    <row r="459" spans="1:6" ht="12.75">
      <c r="A459" s="5" t="s">
        <v>2</v>
      </c>
      <c r="B459" s="5" t="s">
        <v>448</v>
      </c>
      <c r="C459" s="4" t="s">
        <v>447</v>
      </c>
      <c r="D459" s="4"/>
      <c r="E459" s="4"/>
      <c r="F459" s="3"/>
    </row>
    <row r="460" spans="1:6" ht="12.75">
      <c r="A460" s="5" t="s">
        <v>2</v>
      </c>
      <c r="B460" s="5" t="s">
        <v>446</v>
      </c>
      <c r="C460" s="4" t="s">
        <v>445</v>
      </c>
      <c r="D460" s="4"/>
      <c r="E460" s="4"/>
      <c r="F460" s="3"/>
    </row>
    <row r="461" spans="1:6" ht="12.75">
      <c r="A461" s="5" t="s">
        <v>2</v>
      </c>
      <c r="B461" s="5" t="s">
        <v>444</v>
      </c>
      <c r="C461" s="4" t="s">
        <v>443</v>
      </c>
      <c r="D461" s="4"/>
      <c r="E461" s="4"/>
      <c r="F461" s="3"/>
    </row>
    <row r="462" spans="1:6" ht="12.75">
      <c r="A462" s="5" t="s">
        <v>2</v>
      </c>
      <c r="B462" s="5" t="s">
        <v>442</v>
      </c>
      <c r="C462" s="4" t="s">
        <v>441</v>
      </c>
      <c r="D462" s="4"/>
      <c r="E462" s="4"/>
      <c r="F462" s="3"/>
    </row>
    <row r="463" spans="1:6" ht="12.75">
      <c r="A463" s="5" t="s">
        <v>2</v>
      </c>
      <c r="B463" s="5" t="s">
        <v>440</v>
      </c>
      <c r="C463" s="4" t="s">
        <v>439</v>
      </c>
      <c r="D463" s="4"/>
      <c r="E463" s="4"/>
      <c r="F463" s="3"/>
    </row>
    <row r="464" spans="1:6" ht="12.75">
      <c r="A464" s="5" t="s">
        <v>2</v>
      </c>
      <c r="B464" s="5" t="s">
        <v>438</v>
      </c>
      <c r="C464" s="4" t="s">
        <v>437</v>
      </c>
      <c r="D464" s="4"/>
      <c r="E464" s="4"/>
      <c r="F464" s="3"/>
    </row>
    <row r="465" spans="1:6" ht="12.75">
      <c r="A465" s="5" t="s">
        <v>2</v>
      </c>
      <c r="B465" s="5" t="s">
        <v>436</v>
      </c>
      <c r="C465" s="4" t="s">
        <v>435</v>
      </c>
      <c r="D465" s="4"/>
      <c r="E465" s="4"/>
      <c r="F465" s="3"/>
    </row>
    <row r="466" spans="1:6" ht="12.75">
      <c r="A466" s="5" t="s">
        <v>2</v>
      </c>
      <c r="B466" s="5" t="s">
        <v>434</v>
      </c>
      <c r="C466" s="4" t="s">
        <v>433</v>
      </c>
      <c r="D466" s="4"/>
      <c r="E466" s="4"/>
      <c r="F466" s="3"/>
    </row>
    <row r="467" spans="1:6" ht="12.75">
      <c r="A467" s="5" t="s">
        <v>2</v>
      </c>
      <c r="B467" s="5" t="s">
        <v>432</v>
      </c>
      <c r="C467" s="4" t="s">
        <v>431</v>
      </c>
      <c r="D467" s="4"/>
      <c r="E467" s="4"/>
      <c r="F467" s="3"/>
    </row>
    <row r="468" spans="1:6" ht="12.75">
      <c r="A468" s="5" t="s">
        <v>2</v>
      </c>
      <c r="B468" s="5" t="s">
        <v>430</v>
      </c>
      <c r="C468" s="4" t="s">
        <v>429</v>
      </c>
      <c r="D468" s="4"/>
      <c r="E468" s="4"/>
      <c r="F468" s="3"/>
    </row>
    <row r="469" spans="1:6" ht="12.75">
      <c r="A469" s="5" t="s">
        <v>2</v>
      </c>
      <c r="B469" s="5" t="s">
        <v>428</v>
      </c>
      <c r="C469" s="4" t="s">
        <v>427</v>
      </c>
      <c r="D469" s="4"/>
      <c r="E469" s="4"/>
      <c r="F469" s="3"/>
    </row>
    <row r="470" spans="1:6" ht="12.75">
      <c r="A470" s="5" t="s">
        <v>2</v>
      </c>
      <c r="B470" s="5" t="s">
        <v>426</v>
      </c>
      <c r="C470" s="4" t="s">
        <v>425</v>
      </c>
      <c r="D470" s="4"/>
      <c r="E470" s="4"/>
      <c r="F470" s="3"/>
    </row>
    <row r="471" spans="1:6" ht="12.75">
      <c r="A471" s="5" t="s">
        <v>2</v>
      </c>
      <c r="B471" s="5" t="s">
        <v>424</v>
      </c>
      <c r="C471" s="4" t="s">
        <v>423</v>
      </c>
      <c r="D471" s="4"/>
      <c r="E471" s="4"/>
      <c r="F471" s="3"/>
    </row>
    <row r="472" spans="1:6" ht="12.75">
      <c r="A472" s="5" t="s">
        <v>2</v>
      </c>
      <c r="B472" s="5" t="s">
        <v>422</v>
      </c>
      <c r="C472" s="4" t="s">
        <v>421</v>
      </c>
      <c r="D472" s="4"/>
      <c r="E472" s="4"/>
      <c r="F472" s="3"/>
    </row>
    <row r="473" spans="1:6" ht="12.75">
      <c r="A473" s="5" t="s">
        <v>2</v>
      </c>
      <c r="B473" s="5" t="s">
        <v>420</v>
      </c>
      <c r="C473" s="4" t="s">
        <v>419</v>
      </c>
      <c r="D473" s="4"/>
      <c r="E473" s="4"/>
      <c r="F473" s="3"/>
    </row>
    <row r="474" spans="1:6" ht="12.75">
      <c r="A474" s="5" t="s">
        <v>2</v>
      </c>
      <c r="B474" s="5" t="s">
        <v>418</v>
      </c>
      <c r="C474" s="4" t="s">
        <v>417</v>
      </c>
      <c r="D474" s="4"/>
      <c r="E474" s="4"/>
      <c r="F474" s="3"/>
    </row>
    <row r="475" spans="1:6" ht="12.75">
      <c r="A475" s="5" t="s">
        <v>2</v>
      </c>
      <c r="B475" s="5" t="s">
        <v>416</v>
      </c>
      <c r="C475" s="4" t="s">
        <v>415</v>
      </c>
      <c r="D475" s="4"/>
      <c r="E475" s="4"/>
      <c r="F475" s="3"/>
    </row>
    <row r="476" spans="1:6" ht="12.75">
      <c r="A476" s="5" t="s">
        <v>2</v>
      </c>
      <c r="B476" s="5" t="s">
        <v>414</v>
      </c>
      <c r="C476" s="4" t="s">
        <v>413</v>
      </c>
      <c r="D476" s="4"/>
      <c r="E476" s="4"/>
      <c r="F476" s="3"/>
    </row>
    <row r="477" spans="1:6" ht="12.75">
      <c r="A477" s="5" t="s">
        <v>2</v>
      </c>
      <c r="B477" s="5" t="s">
        <v>412</v>
      </c>
      <c r="C477" s="4" t="s">
        <v>412</v>
      </c>
      <c r="D477" s="4"/>
      <c r="E477" s="4"/>
      <c r="F477" s="3"/>
    </row>
    <row r="478" spans="1:6" ht="12.75">
      <c r="A478" s="5" t="s">
        <v>2</v>
      </c>
      <c r="B478" s="5" t="s">
        <v>411</v>
      </c>
      <c r="C478" s="4" t="s">
        <v>410</v>
      </c>
      <c r="D478" s="4"/>
      <c r="E478" s="4"/>
      <c r="F478" s="3"/>
    </row>
    <row r="479" spans="1:6" ht="12.75">
      <c r="A479" s="5" t="s">
        <v>2</v>
      </c>
      <c r="B479" s="5" t="s">
        <v>409</v>
      </c>
      <c r="C479" s="4" t="s">
        <v>408</v>
      </c>
      <c r="D479" s="4"/>
      <c r="E479" s="4"/>
      <c r="F479" s="3"/>
    </row>
    <row r="480" spans="1:6" ht="12.75">
      <c r="A480" s="5" t="s">
        <v>2</v>
      </c>
      <c r="B480" s="5" t="s">
        <v>407</v>
      </c>
      <c r="C480" s="4" t="s">
        <v>406</v>
      </c>
      <c r="D480" s="4"/>
      <c r="E480" s="4"/>
      <c r="F480" s="3"/>
    </row>
    <row r="481" spans="1:6" ht="12.75">
      <c r="A481" s="5" t="s">
        <v>2</v>
      </c>
      <c r="B481" s="5" t="s">
        <v>405</v>
      </c>
      <c r="C481" s="4" t="s">
        <v>404</v>
      </c>
      <c r="D481" s="4"/>
      <c r="E481" s="4"/>
      <c r="F481" s="3"/>
    </row>
    <row r="482" spans="1:6" ht="12.75">
      <c r="A482" s="5" t="s">
        <v>2</v>
      </c>
      <c r="B482" s="5" t="s">
        <v>403</v>
      </c>
      <c r="C482" s="4" t="s">
        <v>402</v>
      </c>
      <c r="D482" s="4"/>
      <c r="E482" s="4"/>
      <c r="F482" s="3"/>
    </row>
    <row r="483" spans="1:6" ht="12.75">
      <c r="A483" s="5" t="s">
        <v>2</v>
      </c>
      <c r="B483" s="5" t="s">
        <v>401</v>
      </c>
      <c r="C483" s="4" t="s">
        <v>400</v>
      </c>
      <c r="D483" s="4"/>
      <c r="E483" s="4"/>
      <c r="F483" s="3"/>
    </row>
    <row r="484" spans="1:6" ht="12.75">
      <c r="A484" s="5" t="s">
        <v>2</v>
      </c>
      <c r="B484" s="5" t="s">
        <v>399</v>
      </c>
      <c r="C484" s="4" t="s">
        <v>398</v>
      </c>
      <c r="D484" s="4"/>
      <c r="E484" s="4"/>
      <c r="F484" s="3"/>
    </row>
    <row r="485" spans="1:6" ht="12.75">
      <c r="A485" s="5" t="s">
        <v>2</v>
      </c>
      <c r="B485" s="5" t="s">
        <v>397</v>
      </c>
      <c r="C485" s="4" t="s">
        <v>396</v>
      </c>
      <c r="D485" s="4"/>
      <c r="E485" s="4"/>
      <c r="F485" s="3"/>
    </row>
    <row r="486" spans="1:6" ht="12.75">
      <c r="A486" s="5" t="s">
        <v>2</v>
      </c>
      <c r="B486" s="5" t="s">
        <v>395</v>
      </c>
      <c r="C486" s="4" t="s">
        <v>394</v>
      </c>
      <c r="D486" s="4"/>
      <c r="E486" s="4"/>
      <c r="F486" s="3"/>
    </row>
    <row r="487" spans="1:6" ht="12.75">
      <c r="A487" s="5" t="s">
        <v>2</v>
      </c>
      <c r="B487" s="5" t="s">
        <v>393</v>
      </c>
      <c r="C487" s="4" t="s">
        <v>392</v>
      </c>
      <c r="D487" s="4"/>
      <c r="E487" s="4"/>
      <c r="F487" s="3"/>
    </row>
    <row r="488" spans="1:6" ht="12.75">
      <c r="A488" s="5" t="s">
        <v>2</v>
      </c>
      <c r="B488" s="5" t="s">
        <v>391</v>
      </c>
      <c r="C488" s="4" t="s">
        <v>390</v>
      </c>
      <c r="D488" s="4"/>
      <c r="E488" s="4"/>
      <c r="F488" s="3"/>
    </row>
    <row r="489" spans="1:6" ht="12.75">
      <c r="A489" s="5" t="s">
        <v>2</v>
      </c>
      <c r="B489" s="5" t="s">
        <v>389</v>
      </c>
      <c r="C489" s="4" t="s">
        <v>388</v>
      </c>
      <c r="D489" s="4"/>
      <c r="E489" s="4"/>
      <c r="F489" s="3"/>
    </row>
    <row r="490" spans="1:6" ht="12.75">
      <c r="A490" s="5" t="s">
        <v>2</v>
      </c>
      <c r="B490" s="5" t="s">
        <v>387</v>
      </c>
      <c r="C490" s="4" t="s">
        <v>386</v>
      </c>
      <c r="D490" s="4"/>
      <c r="E490" s="4"/>
      <c r="F490" s="3"/>
    </row>
    <row r="491" spans="1:6" ht="12.75">
      <c r="A491" s="5" t="s">
        <v>2</v>
      </c>
      <c r="B491" s="5" t="s">
        <v>385</v>
      </c>
      <c r="C491" s="4" t="s">
        <v>384</v>
      </c>
      <c r="D491" s="4"/>
      <c r="E491" s="4"/>
      <c r="F491" s="3"/>
    </row>
    <row r="492" spans="1:6" ht="12.75">
      <c r="A492" s="5" t="s">
        <v>2</v>
      </c>
      <c r="B492" s="5" t="s">
        <v>383</v>
      </c>
      <c r="C492" s="4" t="s">
        <v>382</v>
      </c>
      <c r="D492" s="4"/>
      <c r="E492" s="4"/>
      <c r="F492" s="3"/>
    </row>
    <row r="493" spans="1:6" ht="12.75">
      <c r="A493" s="5" t="s">
        <v>2</v>
      </c>
      <c r="B493" s="5" t="s">
        <v>381</v>
      </c>
      <c r="C493" s="4" t="s">
        <v>380</v>
      </c>
      <c r="D493" s="4"/>
      <c r="E493" s="4"/>
      <c r="F493" s="3"/>
    </row>
    <row r="494" spans="1:6" ht="12.75">
      <c r="A494" s="5" t="s">
        <v>2</v>
      </c>
      <c r="B494" s="5" t="s">
        <v>379</v>
      </c>
      <c r="C494" s="4" t="s">
        <v>378</v>
      </c>
      <c r="D494" s="4"/>
      <c r="E494" s="4"/>
      <c r="F494" s="3"/>
    </row>
    <row r="495" spans="1:6" ht="12.75">
      <c r="A495" s="5" t="s">
        <v>2</v>
      </c>
      <c r="B495" s="5" t="s">
        <v>377</v>
      </c>
      <c r="C495" s="4" t="s">
        <v>376</v>
      </c>
      <c r="D495" s="4"/>
      <c r="E495" s="4"/>
      <c r="F495" s="3"/>
    </row>
    <row r="496" spans="1:6" ht="12.75">
      <c r="A496" s="5" t="s">
        <v>2</v>
      </c>
      <c r="B496" s="5" t="s">
        <v>375</v>
      </c>
      <c r="C496" s="4" t="s">
        <v>374</v>
      </c>
      <c r="D496" s="4"/>
      <c r="E496" s="4"/>
      <c r="F496" s="3"/>
    </row>
    <row r="497" spans="1:6" ht="12.75">
      <c r="A497" s="5" t="s">
        <v>2</v>
      </c>
      <c r="B497" s="5" t="s">
        <v>373</v>
      </c>
      <c r="C497" s="4" t="s">
        <v>372</v>
      </c>
      <c r="D497" s="4"/>
      <c r="E497" s="4"/>
      <c r="F497" s="3"/>
    </row>
    <row r="498" spans="1:6" ht="12.75">
      <c r="A498" s="5" t="s">
        <v>2</v>
      </c>
      <c r="B498" s="5" t="s">
        <v>371</v>
      </c>
      <c r="C498" s="4" t="s">
        <v>370</v>
      </c>
      <c r="D498" s="4"/>
      <c r="E498" s="4"/>
      <c r="F498" s="3"/>
    </row>
    <row r="499" spans="1:6" ht="12.75">
      <c r="A499" s="5" t="s">
        <v>2</v>
      </c>
      <c r="B499" s="5" t="s">
        <v>369</v>
      </c>
      <c r="C499" s="4" t="s">
        <v>368</v>
      </c>
      <c r="D499" s="4"/>
      <c r="E499" s="4"/>
      <c r="F499" s="3"/>
    </row>
    <row r="500" spans="1:6" ht="12.75">
      <c r="A500" s="5" t="s">
        <v>2</v>
      </c>
      <c r="B500" s="5" t="s">
        <v>367</v>
      </c>
      <c r="C500" s="4" t="s">
        <v>366</v>
      </c>
      <c r="D500" s="4"/>
      <c r="E500" s="4"/>
      <c r="F500" s="3"/>
    </row>
    <row r="501" spans="1:6" ht="12.75">
      <c r="A501" s="5" t="s">
        <v>2</v>
      </c>
      <c r="B501" s="5" t="s">
        <v>365</v>
      </c>
      <c r="C501" s="4" t="s">
        <v>364</v>
      </c>
      <c r="D501" s="4"/>
      <c r="E501" s="4"/>
      <c r="F501" s="3"/>
    </row>
    <row r="502" spans="1:6" ht="12.75">
      <c r="A502" s="5" t="s">
        <v>2</v>
      </c>
      <c r="B502" s="5" t="s">
        <v>363</v>
      </c>
      <c r="C502" s="4" t="s">
        <v>362</v>
      </c>
      <c r="D502" s="4"/>
      <c r="E502" s="4"/>
      <c r="F502" s="3"/>
    </row>
    <row r="503" spans="1:6" ht="12.75">
      <c r="A503" s="5" t="s">
        <v>2</v>
      </c>
      <c r="B503" s="5" t="s">
        <v>361</v>
      </c>
      <c r="C503" s="4" t="s">
        <v>360</v>
      </c>
      <c r="D503" s="4"/>
      <c r="E503" s="4"/>
      <c r="F503" s="3"/>
    </row>
    <row r="504" spans="1:6" ht="12.75">
      <c r="A504" s="5" t="s">
        <v>2</v>
      </c>
      <c r="B504" s="5" t="s">
        <v>359</v>
      </c>
      <c r="C504" s="4" t="s">
        <v>358</v>
      </c>
      <c r="D504" s="4"/>
      <c r="E504" s="4"/>
      <c r="F504" s="3"/>
    </row>
    <row r="505" spans="1:6" ht="12.75">
      <c r="A505" s="5" t="s">
        <v>2</v>
      </c>
      <c r="B505" s="5" t="s">
        <v>357</v>
      </c>
      <c r="C505" s="4" t="s">
        <v>356</v>
      </c>
      <c r="D505" s="4"/>
      <c r="E505" s="4"/>
      <c r="F505" s="3"/>
    </row>
    <row r="506" spans="1:6" ht="12.75">
      <c r="A506" s="5" t="s">
        <v>2</v>
      </c>
      <c r="B506" s="5" t="s">
        <v>355</v>
      </c>
      <c r="C506" s="4" t="s">
        <v>354</v>
      </c>
      <c r="D506" s="4"/>
      <c r="E506" s="4"/>
      <c r="F506" s="3"/>
    </row>
    <row r="507" spans="1:6" ht="12.75">
      <c r="A507" s="5" t="s">
        <v>2</v>
      </c>
      <c r="B507" s="5" t="s">
        <v>353</v>
      </c>
      <c r="C507" s="4" t="s">
        <v>352</v>
      </c>
      <c r="D507" s="4"/>
      <c r="E507" s="4"/>
      <c r="F507" s="3"/>
    </row>
    <row r="508" spans="1:6" ht="12.75">
      <c r="A508" s="5" t="s">
        <v>2</v>
      </c>
      <c r="B508" s="5" t="s">
        <v>351</v>
      </c>
      <c r="C508" s="4" t="s">
        <v>350</v>
      </c>
      <c r="D508" s="4"/>
      <c r="E508" s="4"/>
      <c r="F508" s="3"/>
    </row>
    <row r="509" spans="1:6" ht="12.75">
      <c r="A509" s="5" t="s">
        <v>2</v>
      </c>
      <c r="B509" s="5" t="s">
        <v>349</v>
      </c>
      <c r="C509" s="4" t="s">
        <v>348</v>
      </c>
      <c r="D509" s="4"/>
      <c r="E509" s="4"/>
      <c r="F509" s="3"/>
    </row>
    <row r="510" spans="1:6" ht="12.75">
      <c r="A510" s="5" t="s">
        <v>2</v>
      </c>
      <c r="B510" s="5" t="s">
        <v>347</v>
      </c>
      <c r="C510" s="4" t="s">
        <v>346</v>
      </c>
      <c r="D510" s="4"/>
      <c r="E510" s="4"/>
      <c r="F510" s="3"/>
    </row>
    <row r="511" spans="1:6" ht="12.75">
      <c r="A511" s="5" t="s">
        <v>2</v>
      </c>
      <c r="B511" s="5" t="s">
        <v>345</v>
      </c>
      <c r="C511" s="4" t="s">
        <v>344</v>
      </c>
      <c r="D511" s="4"/>
      <c r="E511" s="4"/>
      <c r="F511" s="3"/>
    </row>
    <row r="512" spans="1:6" ht="12.75">
      <c r="A512" s="5" t="s">
        <v>2</v>
      </c>
      <c r="B512" s="5" t="s">
        <v>343</v>
      </c>
      <c r="C512" s="4" t="s">
        <v>342</v>
      </c>
      <c r="D512" s="4"/>
      <c r="E512" s="4"/>
      <c r="F512" s="3"/>
    </row>
    <row r="513" spans="1:6" ht="12.75">
      <c r="A513" s="5" t="s">
        <v>2</v>
      </c>
      <c r="B513" s="5" t="s">
        <v>341</v>
      </c>
      <c r="C513" s="4" t="s">
        <v>340</v>
      </c>
      <c r="D513" s="4"/>
      <c r="E513" s="4"/>
      <c r="F513" s="3"/>
    </row>
    <row r="514" spans="1:6" ht="12.75">
      <c r="A514" s="5" t="s">
        <v>2</v>
      </c>
      <c r="B514" s="5" t="s">
        <v>339</v>
      </c>
      <c r="C514" s="4" t="s">
        <v>338</v>
      </c>
      <c r="D514" s="4"/>
      <c r="E514" s="4"/>
      <c r="F514" s="3"/>
    </row>
    <row r="515" spans="1:6" ht="12.75">
      <c r="A515" s="5" t="s">
        <v>2</v>
      </c>
      <c r="B515" s="5" t="s">
        <v>337</v>
      </c>
      <c r="C515" s="4" t="s">
        <v>336</v>
      </c>
      <c r="D515" s="4"/>
      <c r="E515" s="4"/>
      <c r="F515" s="3"/>
    </row>
    <row r="516" spans="1:6" ht="12.75">
      <c r="A516" s="5" t="s">
        <v>2</v>
      </c>
      <c r="B516" s="5" t="s">
        <v>335</v>
      </c>
      <c r="C516" s="4" t="s">
        <v>334</v>
      </c>
      <c r="D516" s="4"/>
      <c r="E516" s="4"/>
      <c r="F516" s="3"/>
    </row>
    <row r="517" spans="1:6" ht="12.75">
      <c r="A517" s="5" t="s">
        <v>2</v>
      </c>
      <c r="B517" s="5" t="s">
        <v>333</v>
      </c>
      <c r="C517" s="4" t="s">
        <v>332</v>
      </c>
      <c r="D517" s="4"/>
      <c r="E517" s="4"/>
      <c r="F517" s="3"/>
    </row>
    <row r="518" spans="1:6" ht="12.75">
      <c r="A518" s="5" t="s">
        <v>2</v>
      </c>
      <c r="B518" s="5" t="s">
        <v>331</v>
      </c>
      <c r="C518" s="4" t="s">
        <v>330</v>
      </c>
      <c r="D518" s="4"/>
      <c r="E518" s="4"/>
      <c r="F518" s="3"/>
    </row>
    <row r="519" spans="1:6" ht="12.75">
      <c r="A519" s="5" t="s">
        <v>2</v>
      </c>
      <c r="B519" s="5" t="s">
        <v>329</v>
      </c>
      <c r="C519" s="4" t="s">
        <v>328</v>
      </c>
      <c r="D519" s="4"/>
      <c r="E519" s="4"/>
      <c r="F519" s="3"/>
    </row>
    <row r="520" spans="1:6" ht="12.75">
      <c r="A520" s="5" t="s">
        <v>2</v>
      </c>
      <c r="B520" s="5" t="s">
        <v>327</v>
      </c>
      <c r="C520" s="4" t="s">
        <v>326</v>
      </c>
      <c r="D520" s="4"/>
      <c r="E520" s="4"/>
      <c r="F520" s="3"/>
    </row>
    <row r="521" spans="1:6" ht="12.75">
      <c r="A521" s="5" t="s">
        <v>2</v>
      </c>
      <c r="B521" s="5" t="s">
        <v>325</v>
      </c>
      <c r="C521" s="4" t="s">
        <v>324</v>
      </c>
      <c r="D521" s="4"/>
      <c r="E521" s="4"/>
      <c r="F521" s="3"/>
    </row>
    <row r="522" spans="1:6" ht="12.75">
      <c r="A522" s="5" t="s">
        <v>2</v>
      </c>
      <c r="B522" s="5" t="s">
        <v>323</v>
      </c>
      <c r="C522" s="4" t="s">
        <v>322</v>
      </c>
      <c r="D522" s="4"/>
      <c r="E522" s="4"/>
      <c r="F522" s="3"/>
    </row>
    <row r="523" spans="1:6" ht="12.75">
      <c r="A523" s="5" t="s">
        <v>2</v>
      </c>
      <c r="B523" s="5" t="s">
        <v>321</v>
      </c>
      <c r="C523" s="4" t="s">
        <v>320</v>
      </c>
      <c r="D523" s="4"/>
      <c r="E523" s="4"/>
      <c r="F523" s="3"/>
    </row>
    <row r="524" spans="1:6" ht="12.75">
      <c r="A524" s="5" t="s">
        <v>2</v>
      </c>
      <c r="B524" s="5" t="s">
        <v>319</v>
      </c>
      <c r="C524" s="4" t="s">
        <v>318</v>
      </c>
      <c r="D524" s="4"/>
      <c r="E524" s="4"/>
      <c r="F524" s="3"/>
    </row>
    <row r="525" spans="1:6" ht="12.75">
      <c r="A525" s="5" t="s">
        <v>2</v>
      </c>
      <c r="B525" s="5" t="s">
        <v>317</v>
      </c>
      <c r="C525" s="4" t="s">
        <v>316</v>
      </c>
      <c r="D525" s="4"/>
      <c r="E525" s="4"/>
      <c r="F525" s="3"/>
    </row>
    <row r="526" spans="1:6" ht="12.75">
      <c r="A526" s="5" t="s">
        <v>2</v>
      </c>
      <c r="B526" s="5" t="s">
        <v>315</v>
      </c>
      <c r="C526" s="4" t="s">
        <v>314</v>
      </c>
      <c r="D526" s="4"/>
      <c r="E526" s="4"/>
      <c r="F526" s="3"/>
    </row>
    <row r="527" spans="1:6" ht="12.75">
      <c r="A527" s="5" t="s">
        <v>2</v>
      </c>
      <c r="B527" s="5" t="s">
        <v>313</v>
      </c>
      <c r="C527" s="4" t="s">
        <v>312</v>
      </c>
      <c r="D527" s="4"/>
      <c r="E527" s="4"/>
      <c r="F527" s="3"/>
    </row>
    <row r="528" spans="1:6" ht="12.75">
      <c r="A528" s="5" t="s">
        <v>2</v>
      </c>
      <c r="B528" s="5" t="s">
        <v>311</v>
      </c>
      <c r="C528" s="4" t="s">
        <v>310</v>
      </c>
      <c r="D528" s="4"/>
      <c r="E528" s="4"/>
      <c r="F528" s="3"/>
    </row>
    <row r="529" spans="1:6" ht="12.75">
      <c r="A529" s="5" t="s">
        <v>2</v>
      </c>
      <c r="B529" s="5" t="s">
        <v>309</v>
      </c>
      <c r="C529" s="4" t="s">
        <v>308</v>
      </c>
      <c r="D529" s="4"/>
      <c r="E529" s="4"/>
      <c r="F529" s="3"/>
    </row>
    <row r="530" spans="1:6" ht="12.75">
      <c r="A530" s="5" t="s">
        <v>2</v>
      </c>
      <c r="B530" s="5" t="s">
        <v>307</v>
      </c>
      <c r="C530" s="4" t="s">
        <v>306</v>
      </c>
      <c r="D530" s="4"/>
      <c r="E530" s="4"/>
      <c r="F530" s="3"/>
    </row>
    <row r="531" spans="1:6" ht="12.75">
      <c r="A531" s="5" t="s">
        <v>2</v>
      </c>
      <c r="B531" s="5" t="s">
        <v>305</v>
      </c>
      <c r="C531" s="4" t="s">
        <v>304</v>
      </c>
      <c r="D531" s="4"/>
      <c r="E531" s="4"/>
      <c r="F531" s="3"/>
    </row>
    <row r="532" spans="1:6" ht="12.75">
      <c r="A532" s="5" t="s">
        <v>2</v>
      </c>
      <c r="B532" s="5" t="s">
        <v>303</v>
      </c>
      <c r="C532" s="4" t="s">
        <v>302</v>
      </c>
      <c r="D532" s="4"/>
      <c r="E532" s="4"/>
      <c r="F532" s="3"/>
    </row>
    <row r="533" spans="1:6" ht="12.75">
      <c r="A533" s="5" t="s">
        <v>2</v>
      </c>
      <c r="B533" s="5" t="s">
        <v>301</v>
      </c>
      <c r="C533" s="4" t="s">
        <v>300</v>
      </c>
      <c r="D533" s="4"/>
      <c r="E533" s="4"/>
      <c r="F533" s="3"/>
    </row>
    <row r="534" spans="1:6" ht="12.75">
      <c r="A534" s="5" t="s">
        <v>2</v>
      </c>
      <c r="B534" s="5" t="s">
        <v>299</v>
      </c>
      <c r="C534" s="4" t="s">
        <v>298</v>
      </c>
      <c r="D534" s="4"/>
      <c r="E534" s="4"/>
      <c r="F534" s="3"/>
    </row>
    <row r="535" spans="1:6" ht="12.75">
      <c r="A535" s="5" t="s">
        <v>2</v>
      </c>
      <c r="B535" s="5" t="s">
        <v>297</v>
      </c>
      <c r="C535" s="4" t="s">
        <v>296</v>
      </c>
      <c r="D535" s="4"/>
      <c r="E535" s="4"/>
      <c r="F535" s="3"/>
    </row>
    <row r="536" spans="1:6" ht="12.75">
      <c r="A536" s="5" t="s">
        <v>2</v>
      </c>
      <c r="B536" s="5" t="s">
        <v>295</v>
      </c>
      <c r="C536" s="4" t="s">
        <v>294</v>
      </c>
      <c r="D536" s="4"/>
      <c r="E536" s="4"/>
      <c r="F536" s="3"/>
    </row>
    <row r="537" spans="1:6" ht="12.75">
      <c r="A537" s="5" t="s">
        <v>2</v>
      </c>
      <c r="B537" s="5" t="s">
        <v>293</v>
      </c>
      <c r="C537" s="4" t="s">
        <v>292</v>
      </c>
      <c r="D537" s="4"/>
      <c r="E537" s="4"/>
      <c r="F537" s="3"/>
    </row>
    <row r="538" spans="1:6" ht="12.75">
      <c r="A538" s="5" t="s">
        <v>2</v>
      </c>
      <c r="B538" s="5" t="s">
        <v>291</v>
      </c>
      <c r="C538" s="4" t="s">
        <v>290</v>
      </c>
      <c r="D538" s="4"/>
      <c r="E538" s="4"/>
      <c r="F538" s="3"/>
    </row>
    <row r="539" spans="1:6" ht="12.75">
      <c r="A539" s="5" t="s">
        <v>2</v>
      </c>
      <c r="B539" s="5" t="s">
        <v>289</v>
      </c>
      <c r="C539" s="4" t="s">
        <v>288</v>
      </c>
      <c r="D539" s="4"/>
      <c r="E539" s="4"/>
      <c r="F539" s="3"/>
    </row>
    <row r="540" spans="1:6" ht="12.75">
      <c r="A540" s="5" t="s">
        <v>2</v>
      </c>
      <c r="B540" s="5" t="s">
        <v>287</v>
      </c>
      <c r="C540" s="4" t="s">
        <v>286</v>
      </c>
      <c r="D540" s="4"/>
      <c r="E540" s="4"/>
      <c r="F540" s="3"/>
    </row>
    <row r="541" spans="1:6" ht="12.75">
      <c r="A541" s="5" t="s">
        <v>2</v>
      </c>
      <c r="B541" s="5" t="s">
        <v>285</v>
      </c>
      <c r="C541" s="4" t="s">
        <v>284</v>
      </c>
      <c r="D541" s="4"/>
      <c r="E541" s="4"/>
      <c r="F541" s="3"/>
    </row>
    <row r="542" spans="1:6" ht="12.75">
      <c r="A542" s="5" t="s">
        <v>2</v>
      </c>
      <c r="B542" s="5" t="s">
        <v>283</v>
      </c>
      <c r="C542" s="4" t="s">
        <v>282</v>
      </c>
      <c r="D542" s="4"/>
      <c r="E542" s="4"/>
      <c r="F542" s="3"/>
    </row>
    <row r="543" spans="1:6" ht="12.75">
      <c r="A543" s="5" t="s">
        <v>2</v>
      </c>
      <c r="B543" s="5" t="s">
        <v>281</v>
      </c>
      <c r="C543" s="4" t="s">
        <v>280</v>
      </c>
      <c r="D543" s="4"/>
      <c r="E543" s="4"/>
      <c r="F543" s="3"/>
    </row>
    <row r="544" spans="1:6" ht="12.75">
      <c r="A544" s="5" t="s">
        <v>2</v>
      </c>
      <c r="B544" s="5" t="s">
        <v>279</v>
      </c>
      <c r="C544" s="4" t="s">
        <v>278</v>
      </c>
      <c r="D544" s="4"/>
      <c r="E544" s="4"/>
      <c r="F544" s="3"/>
    </row>
    <row r="545" spans="1:6" ht="12.75">
      <c r="A545" s="5" t="s">
        <v>2</v>
      </c>
      <c r="B545" s="5" t="s">
        <v>277</v>
      </c>
      <c r="C545" s="4" t="s">
        <v>276</v>
      </c>
      <c r="D545" s="4"/>
      <c r="E545" s="4"/>
      <c r="F545" s="3"/>
    </row>
    <row r="546" spans="1:6" ht="12.75">
      <c r="A546" s="5" t="s">
        <v>2</v>
      </c>
      <c r="B546" s="5" t="s">
        <v>275</v>
      </c>
      <c r="C546" s="4" t="s">
        <v>274</v>
      </c>
      <c r="D546" s="4"/>
      <c r="E546" s="4"/>
      <c r="F546" s="3"/>
    </row>
    <row r="547" spans="1:6" ht="12.75">
      <c r="A547" s="5" t="s">
        <v>2</v>
      </c>
      <c r="B547" s="5" t="s">
        <v>273</v>
      </c>
      <c r="C547" s="4" t="s">
        <v>273</v>
      </c>
      <c r="D547" s="4"/>
      <c r="E547" s="4"/>
      <c r="F547" s="3"/>
    </row>
    <row r="548" spans="1:6" ht="12.75">
      <c r="A548" s="5" t="s">
        <v>2</v>
      </c>
      <c r="B548" s="5" t="s">
        <v>272</v>
      </c>
      <c r="C548" s="4" t="s">
        <v>271</v>
      </c>
      <c r="D548" s="4"/>
      <c r="E548" s="4"/>
      <c r="F548" s="3"/>
    </row>
    <row r="549" spans="1:6" ht="12.75">
      <c r="A549" s="5" t="s">
        <v>2</v>
      </c>
      <c r="B549" s="5" t="s">
        <v>270</v>
      </c>
      <c r="C549" s="4" t="s">
        <v>269</v>
      </c>
      <c r="D549" s="4"/>
      <c r="E549" s="4"/>
      <c r="F549" s="3"/>
    </row>
    <row r="550" spans="1:6" ht="12.75">
      <c r="A550" s="5" t="s">
        <v>2</v>
      </c>
      <c r="B550" s="5" t="s">
        <v>268</v>
      </c>
      <c r="C550" s="4" t="s">
        <v>267</v>
      </c>
      <c r="D550" s="4"/>
      <c r="E550" s="4"/>
      <c r="F550" s="3"/>
    </row>
    <row r="551" spans="1:6" ht="12.75">
      <c r="A551" s="5" t="s">
        <v>2</v>
      </c>
      <c r="B551" s="5" t="s">
        <v>266</v>
      </c>
      <c r="C551" s="4" t="s">
        <v>265</v>
      </c>
      <c r="D551" s="4"/>
      <c r="E551" s="4"/>
      <c r="F551" s="3"/>
    </row>
    <row r="552" spans="1:6" ht="12.75">
      <c r="A552" s="5" t="s">
        <v>2</v>
      </c>
      <c r="B552" s="5" t="s">
        <v>264</v>
      </c>
      <c r="C552" s="4" t="s">
        <v>263</v>
      </c>
      <c r="D552" s="4"/>
      <c r="E552" s="4"/>
      <c r="F552" s="3"/>
    </row>
    <row r="553" spans="1:6" ht="12.75">
      <c r="A553" s="5" t="s">
        <v>2</v>
      </c>
      <c r="B553" s="5" t="s">
        <v>262</v>
      </c>
      <c r="C553" s="4" t="s">
        <v>262</v>
      </c>
      <c r="D553" s="4"/>
      <c r="E553" s="4"/>
      <c r="F553" s="3"/>
    </row>
    <row r="554" spans="1:6" ht="12.75">
      <c r="A554" s="5" t="s">
        <v>2</v>
      </c>
      <c r="B554" s="5" t="s">
        <v>261</v>
      </c>
      <c r="C554" s="4" t="s">
        <v>260</v>
      </c>
      <c r="D554" s="4"/>
      <c r="E554" s="4"/>
      <c r="F554" s="3"/>
    </row>
    <row r="555" spans="1:6" ht="12.75">
      <c r="A555" s="5" t="s">
        <v>2</v>
      </c>
      <c r="B555" s="5" t="s">
        <v>259</v>
      </c>
      <c r="C555" s="4" t="s">
        <v>259</v>
      </c>
      <c r="D555" s="4"/>
      <c r="E555" s="4"/>
      <c r="F555" s="3"/>
    </row>
    <row r="556" spans="1:6" ht="12.75">
      <c r="A556" s="5" t="s">
        <v>2</v>
      </c>
      <c r="B556" s="5" t="s">
        <v>258</v>
      </c>
      <c r="C556" s="4" t="s">
        <v>34</v>
      </c>
      <c r="D556" s="4"/>
      <c r="E556" s="4"/>
      <c r="F556" s="3"/>
    </row>
    <row r="557" spans="1:6" ht="12.75">
      <c r="A557" s="5" t="s">
        <v>2</v>
      </c>
      <c r="B557" s="5" t="s">
        <v>257</v>
      </c>
      <c r="C557" s="4" t="s">
        <v>256</v>
      </c>
      <c r="D557" s="4"/>
      <c r="E557" s="4"/>
      <c r="F557" s="3"/>
    </row>
    <row r="558" spans="1:6" ht="12.75">
      <c r="A558" s="5" t="s">
        <v>2</v>
      </c>
      <c r="B558" s="5" t="s">
        <v>255</v>
      </c>
      <c r="C558" s="4" t="s">
        <v>254</v>
      </c>
      <c r="D558" s="4"/>
      <c r="E558" s="4"/>
      <c r="F558" s="3"/>
    </row>
    <row r="559" spans="1:6" ht="12.75">
      <c r="A559" s="5" t="s">
        <v>2</v>
      </c>
      <c r="B559" s="5" t="s">
        <v>253</v>
      </c>
      <c r="C559" s="4" t="s">
        <v>252</v>
      </c>
      <c r="D559" s="4"/>
      <c r="E559" s="4"/>
      <c r="F559" s="3"/>
    </row>
    <row r="560" spans="1:6" ht="12.75">
      <c r="A560" s="5" t="s">
        <v>2</v>
      </c>
      <c r="B560" s="5" t="s">
        <v>251</v>
      </c>
      <c r="C560" s="4" t="s">
        <v>250</v>
      </c>
      <c r="D560" s="4"/>
      <c r="E560" s="4"/>
      <c r="F560" s="3"/>
    </row>
    <row r="561" spans="1:6" ht="12.75">
      <c r="A561" s="5" t="s">
        <v>2</v>
      </c>
      <c r="B561" s="5" t="s">
        <v>249</v>
      </c>
      <c r="C561" s="4" t="s">
        <v>248</v>
      </c>
      <c r="D561" s="4"/>
      <c r="E561" s="4"/>
      <c r="F561" s="3"/>
    </row>
    <row r="562" spans="1:6" ht="12.75">
      <c r="A562" s="5" t="s">
        <v>2</v>
      </c>
      <c r="B562" s="5" t="s">
        <v>247</v>
      </c>
      <c r="C562" s="4" t="s">
        <v>246</v>
      </c>
      <c r="D562" s="4"/>
      <c r="E562" s="4"/>
      <c r="F562" s="3"/>
    </row>
    <row r="563" spans="1:6" ht="12.75">
      <c r="A563" s="5" t="s">
        <v>2</v>
      </c>
      <c r="B563" s="5" t="s">
        <v>245</v>
      </c>
      <c r="C563" s="4" t="s">
        <v>244</v>
      </c>
      <c r="D563" s="4"/>
      <c r="E563" s="4"/>
      <c r="F563" s="3"/>
    </row>
    <row r="564" spans="1:6" ht="12.75">
      <c r="A564" s="5" t="s">
        <v>2</v>
      </c>
      <c r="B564" s="5" t="s">
        <v>243</v>
      </c>
      <c r="C564" s="4" t="s">
        <v>242</v>
      </c>
      <c r="D564" s="4"/>
      <c r="E564" s="4"/>
      <c r="F564" s="3"/>
    </row>
    <row r="565" spans="1:6" ht="12.75">
      <c r="A565" s="5" t="s">
        <v>2</v>
      </c>
      <c r="B565" s="5" t="s">
        <v>241</v>
      </c>
      <c r="C565" s="4" t="s">
        <v>240</v>
      </c>
      <c r="D565" s="4"/>
      <c r="E565" s="4"/>
      <c r="F565" s="3"/>
    </row>
    <row r="566" spans="1:6" ht="12.75">
      <c r="A566" s="5" t="s">
        <v>2</v>
      </c>
      <c r="B566" s="5" t="s">
        <v>239</v>
      </c>
      <c r="C566" s="4" t="s">
        <v>238</v>
      </c>
      <c r="D566" s="4"/>
      <c r="E566" s="4"/>
      <c r="F566" s="3"/>
    </row>
    <row r="567" spans="1:6" ht="12.75">
      <c r="A567" s="5" t="s">
        <v>2</v>
      </c>
      <c r="B567" s="5" t="s">
        <v>237</v>
      </c>
      <c r="C567" s="4" t="s">
        <v>236</v>
      </c>
      <c r="D567" s="4"/>
      <c r="E567" s="4"/>
      <c r="F567" s="3"/>
    </row>
    <row r="568" spans="1:6" ht="12.75">
      <c r="A568" s="5" t="s">
        <v>2</v>
      </c>
      <c r="B568" s="5" t="s">
        <v>235</v>
      </c>
      <c r="C568" s="4" t="s">
        <v>234</v>
      </c>
      <c r="D568" s="4"/>
      <c r="E568" s="4"/>
      <c r="F568" s="3"/>
    </row>
    <row r="569" spans="1:6" ht="12.75">
      <c r="A569" s="5" t="s">
        <v>2</v>
      </c>
      <c r="B569" s="5" t="s">
        <v>233</v>
      </c>
      <c r="C569" s="4" t="s">
        <v>232</v>
      </c>
      <c r="D569" s="4"/>
      <c r="E569" s="4"/>
      <c r="F569" s="3"/>
    </row>
    <row r="570" spans="1:6" ht="12.75">
      <c r="A570" s="5" t="s">
        <v>2</v>
      </c>
      <c r="B570" s="5" t="s">
        <v>231</v>
      </c>
      <c r="C570" s="4" t="s">
        <v>230</v>
      </c>
      <c r="D570" s="4"/>
      <c r="E570" s="4"/>
      <c r="F570" s="3"/>
    </row>
    <row r="571" spans="1:6" ht="12.75">
      <c r="A571" s="5" t="s">
        <v>2</v>
      </c>
      <c r="B571" s="5" t="s">
        <v>229</v>
      </c>
      <c r="C571" s="4" t="s">
        <v>228</v>
      </c>
      <c r="D571" s="4"/>
      <c r="E571" s="4"/>
      <c r="F571" s="3"/>
    </row>
    <row r="572" spans="1:6" ht="12.75">
      <c r="A572" s="5" t="s">
        <v>2</v>
      </c>
      <c r="B572" s="5" t="s">
        <v>227</v>
      </c>
      <c r="C572" s="4" t="s">
        <v>226</v>
      </c>
      <c r="D572" s="4"/>
      <c r="E572" s="4"/>
      <c r="F572" s="3"/>
    </row>
    <row r="573" spans="1:6" ht="12.75">
      <c r="A573" s="5" t="s">
        <v>2</v>
      </c>
      <c r="B573" s="5" t="s">
        <v>225</v>
      </c>
      <c r="C573" s="4" t="s">
        <v>224</v>
      </c>
      <c r="D573" s="4"/>
      <c r="E573" s="4"/>
      <c r="F573" s="3"/>
    </row>
    <row r="574" spans="1:6" ht="12.75">
      <c r="A574" s="5" t="s">
        <v>2</v>
      </c>
      <c r="B574" s="5" t="s">
        <v>223</v>
      </c>
      <c r="C574" s="4" t="s">
        <v>222</v>
      </c>
      <c r="D574" s="4"/>
      <c r="E574" s="4"/>
      <c r="F574" s="3"/>
    </row>
    <row r="575" spans="1:6" ht="12.75">
      <c r="A575" s="5" t="s">
        <v>2</v>
      </c>
      <c r="B575" s="5" t="s">
        <v>221</v>
      </c>
      <c r="C575" s="4" t="s">
        <v>220</v>
      </c>
      <c r="D575" s="4"/>
      <c r="E575" s="4"/>
      <c r="F575" s="3"/>
    </row>
    <row r="576" spans="1:6" ht="12.75">
      <c r="A576" s="5" t="s">
        <v>2</v>
      </c>
      <c r="B576" s="5" t="s">
        <v>219</v>
      </c>
      <c r="C576" s="4" t="s">
        <v>218</v>
      </c>
      <c r="D576" s="4"/>
      <c r="E576" s="4"/>
      <c r="F576" s="3"/>
    </row>
    <row r="577" spans="1:6" ht="12.75">
      <c r="A577" s="5" t="s">
        <v>2</v>
      </c>
      <c r="B577" s="5" t="s">
        <v>217</v>
      </c>
      <c r="C577" s="4" t="s">
        <v>216</v>
      </c>
      <c r="D577" s="4"/>
      <c r="E577" s="4"/>
      <c r="F577" s="3"/>
    </row>
    <row r="578" spans="1:6" ht="12.75">
      <c r="A578" s="5" t="s">
        <v>2</v>
      </c>
      <c r="B578" s="5" t="s">
        <v>215</v>
      </c>
      <c r="C578" s="4" t="s">
        <v>214</v>
      </c>
      <c r="D578" s="4"/>
      <c r="E578" s="4"/>
      <c r="F578" s="3"/>
    </row>
    <row r="579" spans="1:6" ht="12.75">
      <c r="A579" s="5" t="s">
        <v>2</v>
      </c>
      <c r="B579" s="5" t="s">
        <v>213</v>
      </c>
      <c r="C579" s="4" t="s">
        <v>212</v>
      </c>
      <c r="D579" s="4"/>
      <c r="E579" s="4"/>
      <c r="F579" s="3"/>
    </row>
    <row r="580" spans="1:6" ht="12.75">
      <c r="A580" s="5" t="s">
        <v>2</v>
      </c>
      <c r="B580" s="5" t="s">
        <v>211</v>
      </c>
      <c r="C580" s="4" t="s">
        <v>210</v>
      </c>
      <c r="D580" s="4"/>
      <c r="E580" s="4"/>
      <c r="F580" s="3"/>
    </row>
    <row r="581" spans="1:6" ht="12.75">
      <c r="A581" s="5" t="s">
        <v>2</v>
      </c>
      <c r="B581" s="5" t="s">
        <v>209</v>
      </c>
      <c r="C581" s="4" t="s">
        <v>208</v>
      </c>
      <c r="D581" s="4"/>
      <c r="E581" s="4"/>
      <c r="F581" s="3"/>
    </row>
    <row r="582" spans="1:6" ht="12.75">
      <c r="A582" s="5" t="s">
        <v>2</v>
      </c>
      <c r="B582" s="5" t="s">
        <v>207</v>
      </c>
      <c r="C582" s="4" t="s">
        <v>206</v>
      </c>
      <c r="D582" s="4"/>
      <c r="E582" s="4"/>
      <c r="F582" s="3"/>
    </row>
    <row r="583" spans="1:6" ht="12.75">
      <c r="A583" s="5" t="s">
        <v>2</v>
      </c>
      <c r="B583" s="5" t="s">
        <v>205</v>
      </c>
      <c r="C583" s="4" t="s">
        <v>204</v>
      </c>
      <c r="D583" s="4"/>
      <c r="E583" s="4"/>
      <c r="F583" s="3"/>
    </row>
    <row r="584" spans="1:6" ht="12.75">
      <c r="A584" s="5" t="s">
        <v>2</v>
      </c>
      <c r="B584" s="5" t="s">
        <v>203</v>
      </c>
      <c r="C584" s="4" t="s">
        <v>203</v>
      </c>
      <c r="D584" s="4"/>
      <c r="E584" s="4"/>
      <c r="F584" s="3"/>
    </row>
    <row r="585" spans="1:6" ht="12.75">
      <c r="A585" s="5" t="s">
        <v>2</v>
      </c>
      <c r="B585" s="5" t="s">
        <v>202</v>
      </c>
      <c r="C585" s="4" t="s">
        <v>201</v>
      </c>
      <c r="D585" s="4"/>
      <c r="E585" s="4"/>
      <c r="F585" s="3"/>
    </row>
    <row r="586" spans="1:6" ht="12.75">
      <c r="A586" s="5" t="s">
        <v>2</v>
      </c>
      <c r="B586" s="5" t="s">
        <v>200</v>
      </c>
      <c r="C586" s="4" t="s">
        <v>199</v>
      </c>
      <c r="D586" s="4"/>
      <c r="E586" s="4"/>
      <c r="F586" s="3"/>
    </row>
    <row r="587" spans="1:6" ht="12.75">
      <c r="A587" s="5" t="s">
        <v>2</v>
      </c>
      <c r="B587" s="5" t="s">
        <v>198</v>
      </c>
      <c r="C587" s="4" t="s">
        <v>197</v>
      </c>
      <c r="D587" s="4"/>
      <c r="E587" s="4"/>
      <c r="F587" s="3"/>
    </row>
    <row r="588" spans="1:6" ht="12.75">
      <c r="A588" s="5" t="s">
        <v>2</v>
      </c>
      <c r="B588" s="5" t="s">
        <v>196</v>
      </c>
      <c r="C588" s="4" t="s">
        <v>195</v>
      </c>
      <c r="D588" s="4"/>
      <c r="E588" s="4"/>
      <c r="F588" s="3"/>
    </row>
    <row r="589" spans="1:6" ht="12.75">
      <c r="A589" s="5" t="s">
        <v>2</v>
      </c>
      <c r="B589" s="5" t="s">
        <v>194</v>
      </c>
      <c r="C589" s="4" t="s">
        <v>193</v>
      </c>
      <c r="D589" s="4"/>
      <c r="E589" s="4"/>
      <c r="F589" s="3"/>
    </row>
    <row r="590" spans="1:6" ht="12.75">
      <c r="A590" s="5" t="s">
        <v>2</v>
      </c>
      <c r="B590" s="5" t="s">
        <v>192</v>
      </c>
      <c r="C590" s="4" t="s">
        <v>191</v>
      </c>
      <c r="D590" s="4"/>
      <c r="E590" s="4"/>
      <c r="F590" s="3"/>
    </row>
    <row r="591" spans="1:6" ht="12.75">
      <c r="A591" s="5" t="s">
        <v>2</v>
      </c>
      <c r="B591" s="5" t="s">
        <v>190</v>
      </c>
      <c r="C591" s="4" t="s">
        <v>189</v>
      </c>
      <c r="D591" s="4"/>
      <c r="E591" s="4"/>
      <c r="F591" s="3"/>
    </row>
    <row r="592" spans="1:6" ht="12.75">
      <c r="A592" s="5" t="s">
        <v>2</v>
      </c>
      <c r="B592" s="5" t="s">
        <v>188</v>
      </c>
      <c r="C592" s="4" t="s">
        <v>187</v>
      </c>
      <c r="D592" s="4"/>
      <c r="E592" s="4"/>
      <c r="F592" s="3"/>
    </row>
    <row r="593" spans="1:6" ht="12.75">
      <c r="A593" s="5" t="s">
        <v>2</v>
      </c>
      <c r="B593" s="5" t="s">
        <v>186</v>
      </c>
      <c r="C593" s="4" t="s">
        <v>185</v>
      </c>
      <c r="D593" s="4"/>
      <c r="E593" s="4"/>
      <c r="F593" s="3"/>
    </row>
    <row r="594" spans="1:6" ht="12.75">
      <c r="A594" s="5" t="s">
        <v>2</v>
      </c>
      <c r="B594" s="5" t="s">
        <v>184</v>
      </c>
      <c r="C594" s="4" t="s">
        <v>183</v>
      </c>
      <c r="D594" s="4"/>
      <c r="E594" s="4"/>
      <c r="F594" s="3"/>
    </row>
    <row r="595" spans="1:6" ht="12.75">
      <c r="A595" s="5" t="s">
        <v>2</v>
      </c>
      <c r="B595" s="5" t="s">
        <v>182</v>
      </c>
      <c r="C595" s="4" t="s">
        <v>181</v>
      </c>
      <c r="D595" s="4"/>
      <c r="E595" s="4"/>
      <c r="F595" s="3"/>
    </row>
    <row r="596" spans="1:6" ht="12.75">
      <c r="A596" s="5" t="s">
        <v>2</v>
      </c>
      <c r="B596" s="5" t="s">
        <v>180</v>
      </c>
      <c r="C596" s="4" t="s">
        <v>179</v>
      </c>
      <c r="D596" s="4"/>
      <c r="E596" s="4"/>
      <c r="F596" s="3"/>
    </row>
    <row r="597" spans="1:6" ht="12.75">
      <c r="A597" s="5" t="s">
        <v>2</v>
      </c>
      <c r="B597" s="5" t="s">
        <v>178</v>
      </c>
      <c r="C597" s="4" t="s">
        <v>177</v>
      </c>
      <c r="D597" s="4"/>
      <c r="E597" s="4"/>
      <c r="F597" s="3"/>
    </row>
    <row r="598" spans="1:6" ht="12.75">
      <c r="A598" s="5" t="s">
        <v>2</v>
      </c>
      <c r="B598" s="5" t="s">
        <v>176</v>
      </c>
      <c r="C598" s="4" t="s">
        <v>175</v>
      </c>
      <c r="D598" s="4"/>
      <c r="E598" s="4"/>
      <c r="F598" s="3"/>
    </row>
    <row r="599" spans="1:6" ht="12.75">
      <c r="A599" s="5" t="s">
        <v>2</v>
      </c>
      <c r="B599" s="5" t="s">
        <v>174</v>
      </c>
      <c r="C599" s="4" t="s">
        <v>173</v>
      </c>
      <c r="D599" s="4"/>
      <c r="E599" s="4"/>
      <c r="F599" s="3"/>
    </row>
    <row r="600" spans="1:6" ht="12.75">
      <c r="A600" s="5" t="s">
        <v>2</v>
      </c>
      <c r="B600" s="5" t="s">
        <v>172</v>
      </c>
      <c r="C600" s="4" t="s">
        <v>171</v>
      </c>
      <c r="D600" s="4"/>
      <c r="E600" s="4"/>
      <c r="F600" s="3"/>
    </row>
    <row r="601" spans="1:6" ht="12.75">
      <c r="A601" s="5" t="s">
        <v>2</v>
      </c>
      <c r="B601" s="5" t="s">
        <v>170</v>
      </c>
      <c r="C601" s="4" t="s">
        <v>169</v>
      </c>
      <c r="D601" s="4"/>
      <c r="E601" s="4"/>
      <c r="F601" s="3"/>
    </row>
    <row r="602" spans="1:6" ht="12.75">
      <c r="A602" s="5" t="s">
        <v>2</v>
      </c>
      <c r="B602" s="5" t="s">
        <v>168</v>
      </c>
      <c r="C602" s="4" t="s">
        <v>167</v>
      </c>
      <c r="D602" s="4"/>
      <c r="E602" s="4"/>
      <c r="F602" s="3"/>
    </row>
    <row r="603" spans="1:6" ht="12.75">
      <c r="A603" s="5" t="s">
        <v>2</v>
      </c>
      <c r="B603" s="5" t="s">
        <v>166</v>
      </c>
      <c r="C603" s="4" t="s">
        <v>165</v>
      </c>
      <c r="D603" s="4"/>
      <c r="E603" s="4"/>
      <c r="F603" s="3"/>
    </row>
    <row r="604" spans="1:6" ht="12.75">
      <c r="A604" s="5" t="s">
        <v>2</v>
      </c>
      <c r="B604" s="5" t="s">
        <v>164</v>
      </c>
      <c r="C604" s="4" t="s">
        <v>163</v>
      </c>
      <c r="D604" s="4"/>
      <c r="E604" s="4"/>
      <c r="F604" s="3"/>
    </row>
    <row r="605" spans="1:6" ht="12.75">
      <c r="A605" s="5" t="s">
        <v>2</v>
      </c>
      <c r="B605" s="5" t="s">
        <v>162</v>
      </c>
      <c r="C605" s="4" t="s">
        <v>161</v>
      </c>
      <c r="D605" s="4"/>
      <c r="E605" s="4"/>
      <c r="F605" s="3"/>
    </row>
    <row r="606" spans="1:6" ht="12.75">
      <c r="A606" s="5" t="s">
        <v>2</v>
      </c>
      <c r="B606" s="5" t="s">
        <v>160</v>
      </c>
      <c r="C606" s="4" t="s">
        <v>159</v>
      </c>
      <c r="D606" s="4"/>
      <c r="E606" s="4"/>
      <c r="F606" s="3"/>
    </row>
    <row r="607" spans="1:6" ht="12.75">
      <c r="A607" s="5" t="s">
        <v>2</v>
      </c>
      <c r="B607" s="5" t="s">
        <v>158</v>
      </c>
      <c r="C607" s="4" t="s">
        <v>157</v>
      </c>
      <c r="D607" s="4"/>
      <c r="E607" s="4"/>
      <c r="F607" s="3"/>
    </row>
    <row r="608" spans="1:6" ht="12.75">
      <c r="A608" s="5" t="s">
        <v>2</v>
      </c>
      <c r="B608" s="5" t="s">
        <v>156</v>
      </c>
      <c r="C608" s="4" t="s">
        <v>155</v>
      </c>
      <c r="D608" s="4"/>
      <c r="E608" s="4"/>
      <c r="F608" s="3"/>
    </row>
    <row r="609" spans="1:6" ht="12.75">
      <c r="A609" s="5" t="s">
        <v>2</v>
      </c>
      <c r="B609" s="5" t="s">
        <v>154</v>
      </c>
      <c r="C609" s="4" t="s">
        <v>154</v>
      </c>
      <c r="D609" s="4"/>
      <c r="E609" s="4"/>
      <c r="F609" s="3"/>
    </row>
    <row r="610" spans="1:6" ht="12.75">
      <c r="A610" s="5" t="s">
        <v>2</v>
      </c>
      <c r="B610" s="5" t="s">
        <v>153</v>
      </c>
      <c r="C610" s="4" t="s">
        <v>153</v>
      </c>
      <c r="D610" s="4"/>
      <c r="E610" s="4"/>
      <c r="F610" s="3"/>
    </row>
    <row r="611" spans="1:6" ht="12.75">
      <c r="A611" s="5" t="s">
        <v>2</v>
      </c>
      <c r="B611" s="5" t="s">
        <v>152</v>
      </c>
      <c r="C611" s="4" t="s">
        <v>151</v>
      </c>
      <c r="D611" s="4"/>
      <c r="E611" s="4"/>
      <c r="F611" s="3"/>
    </row>
    <row r="612" spans="1:6" ht="12.75">
      <c r="A612" s="5" t="s">
        <v>2</v>
      </c>
      <c r="B612" s="5" t="s">
        <v>150</v>
      </c>
      <c r="C612" s="4" t="s">
        <v>149</v>
      </c>
      <c r="D612" s="4"/>
      <c r="E612" s="4"/>
      <c r="F612" s="3"/>
    </row>
    <row r="613" spans="1:6" ht="12.75">
      <c r="A613" s="5" t="s">
        <v>2</v>
      </c>
      <c r="B613" s="5" t="s">
        <v>148</v>
      </c>
      <c r="C613" s="4" t="s">
        <v>147</v>
      </c>
      <c r="D613" s="4"/>
      <c r="E613" s="4"/>
      <c r="F613" s="3"/>
    </row>
    <row r="614" spans="1:6" ht="12.75">
      <c r="A614" s="5" t="s">
        <v>2</v>
      </c>
      <c r="B614" s="5" t="s">
        <v>146</v>
      </c>
      <c r="C614" s="4" t="s">
        <v>145</v>
      </c>
      <c r="D614" s="4"/>
      <c r="E614" s="4"/>
      <c r="F614" s="3"/>
    </row>
    <row r="615" spans="1:6" ht="12.75">
      <c r="A615" s="5" t="s">
        <v>2</v>
      </c>
      <c r="B615" s="5" t="s">
        <v>144</v>
      </c>
      <c r="C615" s="4" t="s">
        <v>143</v>
      </c>
      <c r="D615" s="4"/>
      <c r="E615" s="4"/>
      <c r="F615" s="3"/>
    </row>
    <row r="616" spans="1:6" ht="12.75">
      <c r="A616" s="5" t="s">
        <v>2</v>
      </c>
      <c r="B616" s="5" t="s">
        <v>142</v>
      </c>
      <c r="C616" s="4" t="s">
        <v>141</v>
      </c>
      <c r="D616" s="4"/>
      <c r="E616" s="4"/>
      <c r="F616" s="3"/>
    </row>
    <row r="617" spans="1:6" ht="12.75">
      <c r="A617" s="5" t="s">
        <v>2</v>
      </c>
      <c r="B617" s="5" t="s">
        <v>140</v>
      </c>
      <c r="C617" s="4" t="s">
        <v>139</v>
      </c>
      <c r="D617" s="4"/>
      <c r="E617" s="4"/>
      <c r="F617" s="3"/>
    </row>
    <row r="618" spans="1:6" ht="12.75">
      <c r="A618" s="5" t="s">
        <v>2</v>
      </c>
      <c r="B618" s="5" t="s">
        <v>138</v>
      </c>
      <c r="C618" s="4" t="s">
        <v>137</v>
      </c>
      <c r="D618" s="4"/>
      <c r="E618" s="4"/>
      <c r="F618" s="3"/>
    </row>
    <row r="619" spans="1:6" ht="12.75">
      <c r="A619" s="5" t="s">
        <v>2</v>
      </c>
      <c r="B619" s="5" t="s">
        <v>136</v>
      </c>
      <c r="C619" s="4" t="s">
        <v>135</v>
      </c>
      <c r="D619" s="4"/>
      <c r="E619" s="4"/>
      <c r="F619" s="3"/>
    </row>
    <row r="620" spans="1:6" ht="12.75">
      <c r="A620" s="5" t="s">
        <v>2</v>
      </c>
      <c r="B620" s="5" t="s">
        <v>134</v>
      </c>
      <c r="C620" s="4" t="s">
        <v>133</v>
      </c>
      <c r="D620" s="4"/>
      <c r="E620" s="4"/>
      <c r="F620" s="3"/>
    </row>
    <row r="621" spans="1:6" ht="12.75">
      <c r="A621" s="5" t="s">
        <v>2</v>
      </c>
      <c r="B621" s="5" t="s">
        <v>132</v>
      </c>
      <c r="C621" s="4" t="s">
        <v>131</v>
      </c>
      <c r="D621" s="4"/>
      <c r="E621" s="4"/>
      <c r="F621" s="3"/>
    </row>
    <row r="622" spans="1:6" ht="12.75">
      <c r="A622" s="5" t="s">
        <v>2</v>
      </c>
      <c r="B622" s="5" t="s">
        <v>130</v>
      </c>
      <c r="C622" s="4" t="s">
        <v>129</v>
      </c>
      <c r="D622" s="4"/>
      <c r="E622" s="4"/>
      <c r="F622" s="3"/>
    </row>
    <row r="623" spans="1:6" ht="12.75">
      <c r="A623" s="5" t="s">
        <v>2</v>
      </c>
      <c r="B623" s="5" t="s">
        <v>128</v>
      </c>
      <c r="C623" s="4" t="s">
        <v>127</v>
      </c>
      <c r="D623" s="4"/>
      <c r="E623" s="4"/>
      <c r="F623" s="3"/>
    </row>
    <row r="624" spans="1:6" ht="12.75">
      <c r="A624" s="5" t="s">
        <v>2</v>
      </c>
      <c r="B624" s="5" t="s">
        <v>126</v>
      </c>
      <c r="C624" s="4" t="s">
        <v>125</v>
      </c>
      <c r="D624" s="4"/>
      <c r="E624" s="4"/>
      <c r="F624" s="3"/>
    </row>
    <row r="625" spans="1:6" ht="12.75">
      <c r="A625" s="5" t="s">
        <v>2</v>
      </c>
      <c r="B625" s="5" t="s">
        <v>124</v>
      </c>
      <c r="C625" s="4" t="s">
        <v>123</v>
      </c>
      <c r="D625" s="4"/>
      <c r="E625" s="4"/>
      <c r="F625" s="3"/>
    </row>
    <row r="626" spans="1:6" ht="12.75">
      <c r="A626" s="5" t="s">
        <v>2</v>
      </c>
      <c r="B626" s="5" t="s">
        <v>122</v>
      </c>
      <c r="C626" s="4" t="s">
        <v>121</v>
      </c>
      <c r="D626" s="4"/>
      <c r="E626" s="4"/>
      <c r="F626" s="3"/>
    </row>
    <row r="627" spans="1:6" ht="12.75">
      <c r="A627" s="5" t="s">
        <v>2</v>
      </c>
      <c r="B627" s="5" t="s">
        <v>120</v>
      </c>
      <c r="C627" s="4" t="s">
        <v>119</v>
      </c>
      <c r="D627" s="4"/>
      <c r="E627" s="4"/>
      <c r="F627" s="3"/>
    </row>
    <row r="628" spans="1:6" ht="12.75">
      <c r="A628" s="5" t="s">
        <v>2</v>
      </c>
      <c r="B628" s="5" t="s">
        <v>118</v>
      </c>
      <c r="C628" s="4" t="s">
        <v>117</v>
      </c>
      <c r="D628" s="4"/>
      <c r="E628" s="4"/>
      <c r="F628" s="3"/>
    </row>
    <row r="629" spans="1:6" ht="12.75">
      <c r="A629" s="5" t="s">
        <v>2</v>
      </c>
      <c r="B629" s="5" t="s">
        <v>116</v>
      </c>
      <c r="C629" s="4" t="s">
        <v>115</v>
      </c>
      <c r="D629" s="4"/>
      <c r="E629" s="4"/>
      <c r="F629" s="3"/>
    </row>
    <row r="630" spans="1:6" ht="12.75">
      <c r="A630" s="5" t="s">
        <v>2</v>
      </c>
      <c r="B630" s="5" t="s">
        <v>114</v>
      </c>
      <c r="C630" s="4" t="s">
        <v>113</v>
      </c>
      <c r="D630" s="4"/>
      <c r="E630" s="4"/>
      <c r="F630" s="3"/>
    </row>
    <row r="631" spans="1:6" ht="12.75">
      <c r="A631" s="5" t="s">
        <v>2</v>
      </c>
      <c r="B631" s="5" t="s">
        <v>112</v>
      </c>
      <c r="C631" s="4" t="s">
        <v>111</v>
      </c>
      <c r="D631" s="4"/>
      <c r="E631" s="4"/>
      <c r="F631" s="3"/>
    </row>
    <row r="632" spans="1:6" ht="12.75">
      <c r="A632" s="5" t="s">
        <v>2</v>
      </c>
      <c r="B632" s="5" t="s">
        <v>110</v>
      </c>
      <c r="C632" s="4" t="s">
        <v>109</v>
      </c>
      <c r="D632" s="4"/>
      <c r="E632" s="4"/>
      <c r="F632" s="3"/>
    </row>
    <row r="633" spans="1:6" ht="12.75">
      <c r="A633" s="5" t="s">
        <v>2</v>
      </c>
      <c r="B633" s="5" t="s">
        <v>108</v>
      </c>
      <c r="C633" s="4" t="s">
        <v>107</v>
      </c>
      <c r="D633" s="4"/>
      <c r="E633" s="4"/>
      <c r="F633" s="3"/>
    </row>
    <row r="634" spans="1:6" ht="12.75">
      <c r="A634" s="5" t="s">
        <v>2</v>
      </c>
      <c r="B634" s="5" t="s">
        <v>106</v>
      </c>
      <c r="C634" s="4" t="s">
        <v>105</v>
      </c>
      <c r="D634" s="4"/>
      <c r="E634" s="4"/>
      <c r="F634" s="3"/>
    </row>
    <row r="635" spans="1:6" ht="12.75">
      <c r="A635" s="5" t="s">
        <v>2</v>
      </c>
      <c r="B635" s="5" t="s">
        <v>104</v>
      </c>
      <c r="C635" s="4" t="s">
        <v>103</v>
      </c>
      <c r="D635" s="4"/>
      <c r="E635" s="4"/>
      <c r="F635" s="3"/>
    </row>
    <row r="636" spans="1:6" ht="12.75">
      <c r="A636" s="5" t="s">
        <v>2</v>
      </c>
      <c r="B636" s="5" t="s">
        <v>102</v>
      </c>
      <c r="C636" s="4" t="s">
        <v>101</v>
      </c>
      <c r="D636" s="4"/>
      <c r="E636" s="4"/>
      <c r="F636" s="3"/>
    </row>
    <row r="637" spans="1:6" ht="12.75">
      <c r="A637" s="5" t="s">
        <v>2</v>
      </c>
      <c r="B637" s="5" t="s">
        <v>100</v>
      </c>
      <c r="C637" s="4" t="s">
        <v>99</v>
      </c>
      <c r="D637" s="4"/>
      <c r="E637" s="4"/>
      <c r="F637" s="3"/>
    </row>
    <row r="638" spans="1:6" ht="12.75">
      <c r="A638" s="5" t="s">
        <v>2</v>
      </c>
      <c r="B638" s="5" t="s">
        <v>98</v>
      </c>
      <c r="C638" s="4" t="s">
        <v>97</v>
      </c>
      <c r="D638" s="4"/>
      <c r="E638" s="4"/>
      <c r="F638" s="3"/>
    </row>
    <row r="639" spans="1:6" ht="12.75">
      <c r="A639" s="5" t="s">
        <v>2</v>
      </c>
      <c r="B639" s="5" t="s">
        <v>96</v>
      </c>
      <c r="C639" s="4" t="s">
        <v>95</v>
      </c>
      <c r="D639" s="4"/>
      <c r="E639" s="4"/>
      <c r="F639" s="3"/>
    </row>
    <row r="640" spans="1:6" ht="12.75">
      <c r="A640" s="5" t="s">
        <v>2</v>
      </c>
      <c r="B640" s="5" t="s">
        <v>94</v>
      </c>
      <c r="C640" s="4" t="s">
        <v>93</v>
      </c>
      <c r="D640" s="4"/>
      <c r="E640" s="4"/>
      <c r="F640" s="3"/>
    </row>
    <row r="641" spans="1:6" ht="12.75">
      <c r="A641" s="5" t="s">
        <v>2</v>
      </c>
      <c r="B641" s="5" t="s">
        <v>92</v>
      </c>
      <c r="C641" s="4" t="s">
        <v>91</v>
      </c>
      <c r="D641" s="4"/>
      <c r="E641" s="4"/>
      <c r="F641" s="3"/>
    </row>
    <row r="642" spans="1:6" ht="12.75">
      <c r="A642" s="5" t="s">
        <v>2</v>
      </c>
      <c r="B642" s="5" t="s">
        <v>90</v>
      </c>
      <c r="C642" s="4" t="s">
        <v>89</v>
      </c>
      <c r="D642" s="4"/>
      <c r="E642" s="4"/>
      <c r="F642" s="3"/>
    </row>
    <row r="643" spans="1:6" ht="12.75">
      <c r="A643" s="5" t="s">
        <v>2</v>
      </c>
      <c r="B643" s="5" t="s">
        <v>88</v>
      </c>
      <c r="C643" s="4" t="s">
        <v>87</v>
      </c>
      <c r="D643" s="4"/>
      <c r="E643" s="4"/>
      <c r="F643" s="3"/>
    </row>
    <row r="644" spans="1:6" ht="12.75">
      <c r="A644" s="5" t="s">
        <v>2</v>
      </c>
      <c r="B644" s="5" t="s">
        <v>86</v>
      </c>
      <c r="C644" s="4" t="s">
        <v>85</v>
      </c>
      <c r="D644" s="4"/>
      <c r="E644" s="4"/>
      <c r="F644" s="3"/>
    </row>
    <row r="645" spans="1:6" ht="12.75">
      <c r="A645" s="5" t="s">
        <v>2</v>
      </c>
      <c r="B645" s="5" t="s">
        <v>84</v>
      </c>
      <c r="C645" s="4" t="s">
        <v>3</v>
      </c>
      <c r="D645" s="4"/>
      <c r="E645" s="4"/>
      <c r="F645" s="3"/>
    </row>
    <row r="646" spans="1:6" ht="12.75">
      <c r="A646" s="5" t="s">
        <v>2</v>
      </c>
      <c r="B646" s="5" t="s">
        <v>83</v>
      </c>
      <c r="C646" s="4" t="s">
        <v>82</v>
      </c>
      <c r="D646" s="4"/>
      <c r="E646" s="4"/>
      <c r="F646" s="3"/>
    </row>
    <row r="647" spans="1:6" ht="12.75">
      <c r="A647" s="5" t="s">
        <v>2</v>
      </c>
      <c r="B647" s="5" t="s">
        <v>81</v>
      </c>
      <c r="C647" s="4" t="s">
        <v>80</v>
      </c>
      <c r="D647" s="4"/>
      <c r="E647" s="4"/>
      <c r="F647" s="3"/>
    </row>
    <row r="648" spans="1:6" ht="12.75">
      <c r="A648" s="5" t="s">
        <v>2</v>
      </c>
      <c r="B648" s="5" t="s">
        <v>79</v>
      </c>
      <c r="C648" s="4" t="s">
        <v>78</v>
      </c>
      <c r="D648" s="4"/>
      <c r="E648" s="4"/>
      <c r="F648" s="3"/>
    </row>
    <row r="649" spans="1:6" ht="12.75">
      <c r="A649" s="5" t="s">
        <v>2</v>
      </c>
      <c r="B649" s="5" t="s">
        <v>77</v>
      </c>
      <c r="C649" s="4" t="s">
        <v>76</v>
      </c>
      <c r="D649" s="4"/>
      <c r="E649" s="4"/>
      <c r="F649" s="3"/>
    </row>
    <row r="650" spans="1:6" ht="12.75">
      <c r="A650" s="5" t="s">
        <v>2</v>
      </c>
      <c r="B650" s="5" t="s">
        <v>75</v>
      </c>
      <c r="C650" s="4" t="s">
        <v>74</v>
      </c>
      <c r="D650" s="4"/>
      <c r="E650" s="4"/>
      <c r="F650" s="3"/>
    </row>
    <row r="651" spans="1:6" ht="12.75">
      <c r="A651" s="5" t="s">
        <v>2</v>
      </c>
      <c r="B651" s="5" t="s">
        <v>73</v>
      </c>
      <c r="C651" s="4" t="s">
        <v>72</v>
      </c>
      <c r="D651" s="4"/>
      <c r="E651" s="4"/>
      <c r="F651" s="3"/>
    </row>
    <row r="652" spans="1:6" ht="12.75">
      <c r="A652" s="5" t="s">
        <v>2</v>
      </c>
      <c r="B652" s="5" t="s">
        <v>71</v>
      </c>
      <c r="C652" s="4" t="s">
        <v>70</v>
      </c>
      <c r="D652" s="4"/>
      <c r="E652" s="4"/>
      <c r="F652" s="3"/>
    </row>
    <row r="653" spans="1:6" ht="12.75">
      <c r="A653" s="5" t="s">
        <v>2</v>
      </c>
      <c r="B653" s="5" t="s">
        <v>69</v>
      </c>
      <c r="C653" s="4" t="s">
        <v>68</v>
      </c>
      <c r="D653" s="4"/>
      <c r="E653" s="4"/>
      <c r="F653" s="3"/>
    </row>
    <row r="654" spans="1:6" ht="12.75">
      <c r="A654" s="5" t="s">
        <v>2</v>
      </c>
      <c r="B654" s="5" t="s">
        <v>67</v>
      </c>
      <c r="C654" s="4" t="s">
        <v>66</v>
      </c>
      <c r="D654" s="4"/>
      <c r="E654" s="4"/>
      <c r="F654" s="3"/>
    </row>
    <row r="655" spans="1:6" ht="12.75">
      <c r="A655" s="5" t="s">
        <v>2</v>
      </c>
      <c r="B655" s="5" t="s">
        <v>65</v>
      </c>
      <c r="C655" s="4" t="s">
        <v>64</v>
      </c>
      <c r="D655" s="4"/>
      <c r="E655" s="4"/>
      <c r="F655" s="3"/>
    </row>
    <row r="656" spans="1:6" ht="12.75">
      <c r="A656" s="5" t="s">
        <v>2</v>
      </c>
      <c r="B656" s="5" t="s">
        <v>63</v>
      </c>
      <c r="C656" s="4" t="s">
        <v>62</v>
      </c>
      <c r="D656" s="4"/>
      <c r="E656" s="4"/>
      <c r="F656" s="3"/>
    </row>
    <row r="657" spans="1:6" ht="12.75">
      <c r="A657" s="5" t="s">
        <v>2</v>
      </c>
      <c r="B657" s="5" t="s">
        <v>61</v>
      </c>
      <c r="C657" s="4" t="s">
        <v>60</v>
      </c>
      <c r="D657" s="4"/>
      <c r="E657" s="4"/>
      <c r="F657" s="3"/>
    </row>
    <row r="658" spans="1:6" ht="12.75">
      <c r="A658" s="5" t="s">
        <v>2</v>
      </c>
      <c r="B658" s="5" t="s">
        <v>59</v>
      </c>
      <c r="C658" s="4" t="s">
        <v>58</v>
      </c>
      <c r="D658" s="4"/>
      <c r="E658" s="4"/>
      <c r="F658" s="3"/>
    </row>
    <row r="659" spans="1:6" ht="12.75">
      <c r="A659" s="5" t="s">
        <v>2</v>
      </c>
      <c r="B659" s="5" t="s">
        <v>57</v>
      </c>
      <c r="C659" s="4" t="s">
        <v>56</v>
      </c>
      <c r="D659" s="4"/>
      <c r="E659" s="4"/>
      <c r="F659" s="3"/>
    </row>
    <row r="660" spans="1:6" ht="12.75">
      <c r="A660" s="5" t="s">
        <v>2</v>
      </c>
      <c r="B660" s="5" t="s">
        <v>55</v>
      </c>
      <c r="C660" s="4" t="s">
        <v>54</v>
      </c>
      <c r="D660" s="4"/>
      <c r="E660" s="4"/>
      <c r="F660" s="3"/>
    </row>
    <row r="661" spans="1:6" ht="12.75">
      <c r="A661" s="5" t="s">
        <v>2</v>
      </c>
      <c r="B661" s="5" t="s">
        <v>53</v>
      </c>
      <c r="C661" s="4" t="s">
        <v>52</v>
      </c>
      <c r="D661" s="4"/>
      <c r="E661" s="4"/>
      <c r="F661" s="3"/>
    </row>
    <row r="662" spans="1:6" ht="12.75">
      <c r="A662" s="5" t="s">
        <v>2</v>
      </c>
      <c r="B662" s="5" t="s">
        <v>51</v>
      </c>
      <c r="C662" s="4" t="s">
        <v>50</v>
      </c>
      <c r="D662" s="4"/>
      <c r="E662" s="4"/>
      <c r="F662" s="3"/>
    </row>
    <row r="663" spans="1:6" ht="12.75">
      <c r="A663" s="5" t="s">
        <v>2</v>
      </c>
      <c r="B663" s="5" t="s">
        <v>49</v>
      </c>
      <c r="C663" s="4" t="s">
        <v>48</v>
      </c>
      <c r="D663" s="4"/>
      <c r="E663" s="4"/>
      <c r="F663" s="3"/>
    </row>
    <row r="664" spans="1:6" ht="12.75">
      <c r="A664" s="5" t="s">
        <v>2</v>
      </c>
      <c r="B664" s="5" t="s">
        <v>47</v>
      </c>
      <c r="C664" s="4" t="s">
        <v>46</v>
      </c>
      <c r="D664" s="4"/>
      <c r="E664" s="4"/>
      <c r="F664" s="3"/>
    </row>
    <row r="665" spans="1:6" ht="12.75">
      <c r="A665" s="5" t="s">
        <v>2</v>
      </c>
      <c r="B665" s="5" t="s">
        <v>45</v>
      </c>
      <c r="C665" s="4" t="s">
        <v>44</v>
      </c>
      <c r="D665" s="4"/>
      <c r="E665" s="4"/>
      <c r="F665" s="3"/>
    </row>
    <row r="666" spans="1:6" ht="12.75">
      <c r="A666" s="5" t="s">
        <v>2</v>
      </c>
      <c r="B666" s="5" t="s">
        <v>43</v>
      </c>
      <c r="C666" s="4" t="s">
        <v>42</v>
      </c>
      <c r="D666" s="4"/>
      <c r="E666" s="4"/>
      <c r="F666" s="3"/>
    </row>
    <row r="667" spans="1:6" ht="12.75">
      <c r="A667" s="5" t="s">
        <v>2</v>
      </c>
      <c r="B667" s="5" t="s">
        <v>41</v>
      </c>
      <c r="C667" s="4" t="s">
        <v>40</v>
      </c>
      <c r="D667" s="4"/>
      <c r="E667" s="4"/>
      <c r="F667" s="3"/>
    </row>
    <row r="668" spans="1:6" ht="12.75">
      <c r="A668" s="5" t="s">
        <v>2</v>
      </c>
      <c r="B668" s="5" t="s">
        <v>39</v>
      </c>
      <c r="C668" s="4" t="s">
        <v>38</v>
      </c>
      <c r="D668" s="4"/>
      <c r="E668" s="4"/>
      <c r="F668" s="3"/>
    </row>
    <row r="669" spans="1:6" ht="12.75">
      <c r="A669" s="5" t="s">
        <v>2</v>
      </c>
      <c r="B669" s="5" t="s">
        <v>37</v>
      </c>
      <c r="C669" s="4" t="s">
        <v>36</v>
      </c>
      <c r="D669" s="4"/>
      <c r="E669" s="4"/>
      <c r="F669" s="3"/>
    </row>
    <row r="670" spans="1:6" ht="12.75">
      <c r="A670" s="5" t="s">
        <v>2</v>
      </c>
      <c r="B670" s="5" t="s">
        <v>35</v>
      </c>
      <c r="C670" s="4" t="s">
        <v>34</v>
      </c>
      <c r="D670" s="4"/>
      <c r="E670" s="4"/>
      <c r="F670" s="3"/>
    </row>
    <row r="671" spans="1:6" ht="12.75">
      <c r="A671" s="5" t="s">
        <v>2</v>
      </c>
      <c r="B671" s="5" t="s">
        <v>33</v>
      </c>
      <c r="C671" s="4" t="s">
        <v>32</v>
      </c>
      <c r="D671" s="4"/>
      <c r="E671" s="4"/>
      <c r="F671" s="3"/>
    </row>
    <row r="672" spans="1:6" ht="12.75">
      <c r="A672" s="5" t="s">
        <v>2</v>
      </c>
      <c r="B672" s="5" t="s">
        <v>31</v>
      </c>
      <c r="C672" s="4" t="s">
        <v>30</v>
      </c>
      <c r="D672" s="4"/>
      <c r="E672" s="4"/>
      <c r="F672" s="3"/>
    </row>
    <row r="673" spans="1:6" ht="12.75">
      <c r="A673" s="5" t="s">
        <v>2</v>
      </c>
      <c r="B673" s="5" t="s">
        <v>29</v>
      </c>
      <c r="C673" s="4" t="s">
        <v>28</v>
      </c>
      <c r="D673" s="4"/>
      <c r="E673" s="4"/>
      <c r="F673" s="3"/>
    </row>
    <row r="674" spans="1:6" ht="12.75">
      <c r="A674" s="5" t="s">
        <v>2</v>
      </c>
      <c r="B674" s="5" t="s">
        <v>27</v>
      </c>
      <c r="C674" s="4" t="s">
        <v>26</v>
      </c>
      <c r="D674" s="4"/>
      <c r="E674" s="4"/>
      <c r="F674" s="3"/>
    </row>
    <row r="675" spans="1:6" ht="12.75">
      <c r="A675" s="5" t="s">
        <v>2</v>
      </c>
      <c r="B675" s="5" t="s">
        <v>25</v>
      </c>
      <c r="C675" s="4" t="s">
        <v>25</v>
      </c>
      <c r="D675" s="4"/>
      <c r="E675" s="4"/>
      <c r="F675" s="3"/>
    </row>
    <row r="676" spans="1:6" ht="12.75">
      <c r="A676" s="5" t="s">
        <v>2</v>
      </c>
      <c r="B676" s="5" t="s">
        <v>24</v>
      </c>
      <c r="C676" s="4" t="s">
        <v>23</v>
      </c>
      <c r="D676" s="4"/>
      <c r="E676" s="4"/>
      <c r="F676" s="3"/>
    </row>
    <row r="677" spans="1:6" ht="12.75">
      <c r="A677" s="5" t="s">
        <v>2</v>
      </c>
      <c r="B677" s="5" t="s">
        <v>22</v>
      </c>
      <c r="C677" s="4" t="s">
        <v>21</v>
      </c>
      <c r="D677" s="4"/>
      <c r="E677" s="4"/>
      <c r="F677" s="3"/>
    </row>
    <row r="678" spans="1:6" ht="12.75">
      <c r="A678" s="5" t="s">
        <v>2</v>
      </c>
      <c r="B678" s="5" t="s">
        <v>20</v>
      </c>
      <c r="C678" s="4" t="s">
        <v>19</v>
      </c>
      <c r="D678" s="4"/>
      <c r="E678" s="4"/>
      <c r="F678" s="3"/>
    </row>
    <row r="679" spans="1:6" ht="12.75">
      <c r="A679" s="5" t="s">
        <v>2</v>
      </c>
      <c r="B679" s="5" t="s">
        <v>18</v>
      </c>
      <c r="C679" s="4" t="s">
        <v>17</v>
      </c>
      <c r="D679" s="4"/>
      <c r="E679" s="4"/>
      <c r="F679" s="3"/>
    </row>
    <row r="680" spans="1:6" ht="12.75">
      <c r="A680" s="5" t="s">
        <v>2</v>
      </c>
      <c r="B680" s="5" t="s">
        <v>16</v>
      </c>
      <c r="C680" s="4" t="s">
        <v>15</v>
      </c>
      <c r="D680" s="4"/>
      <c r="E680" s="4"/>
      <c r="F680" s="3"/>
    </row>
    <row r="681" spans="1:6" ht="12.75">
      <c r="A681" s="5" t="s">
        <v>2</v>
      </c>
      <c r="B681" s="5" t="s">
        <v>14</v>
      </c>
      <c r="C681" s="4" t="s">
        <v>13</v>
      </c>
      <c r="D681" s="4"/>
      <c r="E681" s="4"/>
      <c r="F681" s="3"/>
    </row>
    <row r="682" spans="1:6" ht="12.75">
      <c r="A682" s="5" t="s">
        <v>2</v>
      </c>
      <c r="B682" s="5" t="s">
        <v>12</v>
      </c>
      <c r="C682" s="4" t="s">
        <v>11</v>
      </c>
      <c r="D682" s="4"/>
      <c r="E682" s="4"/>
      <c r="F682" s="3"/>
    </row>
    <row r="683" spans="1:6" ht="12.75">
      <c r="A683" s="5" t="s">
        <v>2</v>
      </c>
      <c r="B683" s="5" t="s">
        <v>10</v>
      </c>
      <c r="C683" s="4" t="s">
        <v>9</v>
      </c>
      <c r="D683" s="4"/>
      <c r="E683" s="4"/>
      <c r="F683" s="3"/>
    </row>
    <row r="684" spans="1:6" ht="12.75">
      <c r="A684" s="5" t="s">
        <v>2</v>
      </c>
      <c r="B684" s="5" t="s">
        <v>8</v>
      </c>
      <c r="C684" s="4" t="s">
        <v>7</v>
      </c>
      <c r="D684" s="4"/>
      <c r="E684" s="4"/>
      <c r="F684" s="3"/>
    </row>
    <row r="685" spans="1:6" ht="12.75">
      <c r="A685" s="1" t="s">
        <v>2</v>
      </c>
      <c r="B685" s="1" t="s">
        <v>6</v>
      </c>
      <c r="C685" s="1" t="s">
        <v>5</v>
      </c>
      <c r="F685" s="1"/>
    </row>
    <row r="686" spans="1:6" ht="12.75">
      <c r="A686" s="1" t="s">
        <v>2</v>
      </c>
      <c r="B686" s="1" t="s">
        <v>4</v>
      </c>
      <c r="C686" s="1" t="s">
        <v>3</v>
      </c>
      <c r="F686" s="1"/>
    </row>
    <row r="687" spans="1:6" ht="12.75">
      <c r="A687" s="1" t="s">
        <v>2</v>
      </c>
      <c r="B687" s="1" t="s">
        <v>1</v>
      </c>
      <c r="C687" s="1" t="s">
        <v>0</v>
      </c>
      <c r="F687" s="1"/>
    </row>
    <row r="688" spans="1:6" ht="12.75">
      <c r="F688" s="1"/>
    </row>
    <row r="689" spans="2:6" ht="15.75" customHeight="1">
      <c r="B689" s="2"/>
      <c r="F689" s="1"/>
    </row>
    <row r="690" spans="2:6" ht="12.75">
      <c r="F690" s="1"/>
    </row>
    <row r="691" spans="2:6" ht="12.75">
      <c r="F691" s="1"/>
    </row>
    <row r="692" spans="2:6" ht="12.75">
      <c r="F692" s="1"/>
    </row>
    <row r="693" spans="2:6" ht="12.75">
      <c r="F693" s="1"/>
    </row>
    <row r="694" spans="2:6" ht="12.75">
      <c r="F694" s="1"/>
    </row>
    <row r="695" spans="2:6" ht="12.75">
      <c r="F695" s="1"/>
    </row>
    <row r="696" spans="2:6" ht="12.75">
      <c r="F696" s="1"/>
    </row>
    <row r="697" spans="2:6" ht="12.75">
      <c r="F697" s="1"/>
    </row>
    <row r="698" spans="2:6" ht="12.75">
      <c r="F698" s="1"/>
    </row>
    <row r="699" spans="2:6" ht="12.75">
      <c r="F699" s="1"/>
    </row>
    <row r="700" spans="2:6" ht="12.75">
      <c r="F700" s="1"/>
    </row>
    <row r="701" spans="2:6" ht="12.75">
      <c r="F701" s="1"/>
    </row>
    <row r="702" spans="2:6" ht="12.75">
      <c r="F702" s="1"/>
    </row>
    <row r="703" spans="2:6" ht="12.75">
      <c r="F703" s="1"/>
    </row>
    <row r="704" spans="2:6" ht="12.75">
      <c r="F704" s="1"/>
    </row>
    <row r="705" spans="6:6" ht="12.75">
      <c r="F705" s="1"/>
    </row>
    <row r="706" spans="6:6" ht="12.75">
      <c r="F706" s="1"/>
    </row>
    <row r="707" spans="6:6" ht="12.75">
      <c r="F707" s="1"/>
    </row>
    <row r="708" spans="6:6" ht="12.75">
      <c r="F708" s="1"/>
    </row>
    <row r="709" spans="6:6" ht="12.75">
      <c r="F709" s="1"/>
    </row>
    <row r="710" spans="6:6" ht="12.75">
      <c r="F710" s="1"/>
    </row>
    <row r="711" spans="6:6" ht="12.75">
      <c r="F711" s="1"/>
    </row>
    <row r="712" spans="6:6" ht="12.75">
      <c r="F712" s="1"/>
    </row>
    <row r="713" spans="6:6" ht="12.75">
      <c r="F713" s="1"/>
    </row>
    <row r="714" spans="6:6" ht="12.75">
      <c r="F714" s="1"/>
    </row>
    <row r="715" spans="6:6" ht="12.75">
      <c r="F715" s="1"/>
    </row>
    <row r="716" spans="6:6" ht="12.75">
      <c r="F716" s="1"/>
    </row>
    <row r="717" spans="6:6" ht="12.75">
      <c r="F717" s="1"/>
    </row>
    <row r="718" spans="6:6" ht="12.75">
      <c r="F718" s="1"/>
    </row>
    <row r="719" spans="6:6" ht="12.75">
      <c r="F719" s="1"/>
    </row>
    <row r="720" spans="6:6" ht="12.75">
      <c r="F720" s="1"/>
    </row>
    <row r="721" spans="6:6" ht="12.75">
      <c r="F721" s="1"/>
    </row>
    <row r="722" spans="6:6" ht="12.75">
      <c r="F722" s="1"/>
    </row>
    <row r="723" spans="6:6" ht="12.75">
      <c r="F723" s="1"/>
    </row>
    <row r="724" spans="6:6" ht="12.75">
      <c r="F724" s="1"/>
    </row>
    <row r="725" spans="6:6" ht="12.75">
      <c r="F725" s="1"/>
    </row>
    <row r="726" spans="6:6" ht="12.75">
      <c r="F726" s="1"/>
    </row>
    <row r="727" spans="6:6" ht="12.75">
      <c r="F727" s="1"/>
    </row>
    <row r="728" spans="6:6" ht="12.75">
      <c r="F728" s="1"/>
    </row>
    <row r="729" spans="6:6" ht="12.75">
      <c r="F729" s="1"/>
    </row>
    <row r="730" spans="6:6" ht="12.75">
      <c r="F730" s="1"/>
    </row>
    <row r="731" spans="6:6" ht="12.75">
      <c r="F731" s="1"/>
    </row>
    <row r="732" spans="6:6" ht="12.75">
      <c r="F732" s="1"/>
    </row>
    <row r="733" spans="6:6" ht="12.75">
      <c r="F733" s="1"/>
    </row>
    <row r="734" spans="6:6" ht="12.75">
      <c r="F734" s="1"/>
    </row>
    <row r="735" spans="6:6" ht="12.75">
      <c r="F735" s="1"/>
    </row>
    <row r="736" spans="6:6" ht="12.75">
      <c r="F736" s="1"/>
    </row>
    <row r="737" spans="6:6" ht="12.75">
      <c r="F737" s="1"/>
    </row>
    <row r="738" spans="6:6" ht="12.75">
      <c r="F738" s="1"/>
    </row>
    <row r="739" spans="6:6" ht="12.75">
      <c r="F739" s="1"/>
    </row>
    <row r="740" spans="6:6" ht="12.75">
      <c r="F740" s="1"/>
    </row>
    <row r="741" spans="6:6" ht="12.75">
      <c r="F741" s="1"/>
    </row>
    <row r="742" spans="6:6" ht="12.75">
      <c r="F742" s="1"/>
    </row>
    <row r="743" spans="6:6" ht="12.75">
      <c r="F743" s="1"/>
    </row>
    <row r="744" spans="6:6" ht="12.75">
      <c r="F744" s="1"/>
    </row>
    <row r="745" spans="6:6" ht="12.75">
      <c r="F745" s="1"/>
    </row>
    <row r="746" spans="6:6" ht="12.75">
      <c r="F746" s="1"/>
    </row>
    <row r="747" spans="6:6" ht="12.75">
      <c r="F747" s="1"/>
    </row>
    <row r="748" spans="6:6" ht="12.75">
      <c r="F748" s="1"/>
    </row>
    <row r="749" spans="6:6" ht="12.75">
      <c r="F749" s="1"/>
    </row>
    <row r="750" spans="6:6" ht="12.75">
      <c r="F750" s="1"/>
    </row>
    <row r="751" spans="6:6" ht="12.75">
      <c r="F751" s="1"/>
    </row>
    <row r="752" spans="6:6" ht="12.75">
      <c r="F752" s="1"/>
    </row>
    <row r="753" spans="6:6" ht="12.75">
      <c r="F753" s="1"/>
    </row>
    <row r="754" spans="6:6" ht="12.75">
      <c r="F754" s="1"/>
    </row>
    <row r="755" spans="6:6" ht="12.75">
      <c r="F755" s="1"/>
    </row>
    <row r="756" spans="6:6" ht="12.75">
      <c r="F756" s="1"/>
    </row>
    <row r="757" spans="6:6" ht="12.75">
      <c r="F757" s="1"/>
    </row>
    <row r="758" spans="6:6" ht="12.75">
      <c r="F758" s="1"/>
    </row>
    <row r="759" spans="6:6" ht="12.75">
      <c r="F759" s="1"/>
    </row>
    <row r="760" spans="6:6" ht="12.75">
      <c r="F760" s="1"/>
    </row>
    <row r="761" spans="6:6" ht="12.75">
      <c r="F761" s="1"/>
    </row>
    <row r="762" spans="6:6" ht="12.75">
      <c r="F762" s="1"/>
    </row>
    <row r="763" spans="6:6" ht="12.75">
      <c r="F763" s="1"/>
    </row>
    <row r="764" spans="6:6" ht="12.75">
      <c r="F764" s="1"/>
    </row>
    <row r="765" spans="6:6" ht="12.75">
      <c r="F765" s="1"/>
    </row>
    <row r="766" spans="6:6" ht="12.75">
      <c r="F766" s="1"/>
    </row>
    <row r="767" spans="6:6" ht="12.75">
      <c r="F767" s="1"/>
    </row>
    <row r="768" spans="6:6" ht="12.75">
      <c r="F768" s="1"/>
    </row>
    <row r="769" spans="6:6" ht="12.75">
      <c r="F769" s="1"/>
    </row>
    <row r="770" spans="6:6" ht="12.75">
      <c r="F770" s="1"/>
    </row>
    <row r="771" spans="6:6" ht="12.75">
      <c r="F771" s="1"/>
    </row>
    <row r="772" spans="6:6" ht="12.75">
      <c r="F772" s="1"/>
    </row>
    <row r="773" spans="6:6" ht="12.75">
      <c r="F773" s="1"/>
    </row>
    <row r="774" spans="6:6" ht="12.75">
      <c r="F774" s="1"/>
    </row>
    <row r="775" spans="6:6" ht="12.75">
      <c r="F775" s="1"/>
    </row>
    <row r="776" spans="6:6" ht="12.75">
      <c r="F776" s="1"/>
    </row>
    <row r="777" spans="6:6" ht="12.75">
      <c r="F777" s="1"/>
    </row>
    <row r="778" spans="6:6" ht="12.75">
      <c r="F778" s="1"/>
    </row>
    <row r="779" spans="6:6" ht="12.75">
      <c r="F779" s="1"/>
    </row>
    <row r="780" spans="6:6" ht="12.75">
      <c r="F780" s="1"/>
    </row>
    <row r="781" spans="6:6" ht="12.75">
      <c r="F781" s="1"/>
    </row>
    <row r="782" spans="6:6" ht="12.75">
      <c r="F782" s="1"/>
    </row>
    <row r="783" spans="6:6" ht="12.75">
      <c r="F783" s="1"/>
    </row>
    <row r="784" spans="6:6" ht="12.75">
      <c r="F784" s="1"/>
    </row>
    <row r="785" spans="6:6" ht="12.75">
      <c r="F785" s="1"/>
    </row>
    <row r="786" spans="6:6" ht="12.75">
      <c r="F786" s="1"/>
    </row>
    <row r="787" spans="6:6" ht="12.75">
      <c r="F787" s="1"/>
    </row>
    <row r="788" spans="6:6" ht="12.75">
      <c r="F788" s="1"/>
    </row>
    <row r="789" spans="6:6" ht="12.75">
      <c r="F789" s="1"/>
    </row>
    <row r="790" spans="6:6" ht="12.75">
      <c r="F790" s="1"/>
    </row>
    <row r="791" spans="6:6" ht="12.75">
      <c r="F791" s="1"/>
    </row>
    <row r="792" spans="6:6" ht="12.75">
      <c r="F792" s="1"/>
    </row>
    <row r="793" spans="6:6" ht="12.75">
      <c r="F793" s="1"/>
    </row>
    <row r="794" spans="6:6" ht="12.75">
      <c r="F794" s="1"/>
    </row>
    <row r="795" spans="6:6" ht="12.75">
      <c r="F795" s="1"/>
    </row>
    <row r="796" spans="6:6" ht="12.75">
      <c r="F796" s="1"/>
    </row>
    <row r="797" spans="6:6" ht="12.75">
      <c r="F797" s="1"/>
    </row>
    <row r="798" spans="6:6" ht="12.75">
      <c r="F798" s="1"/>
    </row>
    <row r="799" spans="6:6" ht="12.75">
      <c r="F799" s="1"/>
    </row>
    <row r="800" spans="6:6" ht="12.75">
      <c r="F800" s="1"/>
    </row>
    <row r="801" spans="6:6" ht="12.75">
      <c r="F801" s="1"/>
    </row>
    <row r="802" spans="6:6" ht="12.75">
      <c r="F802" s="1"/>
    </row>
    <row r="803" spans="6:6" ht="12.75">
      <c r="F803" s="1"/>
    </row>
    <row r="804" spans="6:6" ht="12.75">
      <c r="F804" s="1"/>
    </row>
    <row r="805" spans="6:6" ht="12.75">
      <c r="F805" s="1"/>
    </row>
    <row r="806" spans="6:6" ht="12.75">
      <c r="F806" s="1"/>
    </row>
    <row r="807" spans="6:6" ht="12.75">
      <c r="F807" s="1"/>
    </row>
    <row r="808" spans="6:6" ht="12.75">
      <c r="F808" s="1"/>
    </row>
    <row r="809" spans="6:6" ht="12.75">
      <c r="F809" s="1"/>
    </row>
    <row r="810" spans="6:6" ht="12.75">
      <c r="F810" s="1"/>
    </row>
    <row r="811" spans="6:6" ht="12.75">
      <c r="F811" s="1"/>
    </row>
    <row r="812" spans="6:6" ht="12.75">
      <c r="F812" s="1"/>
    </row>
    <row r="813" spans="6:6" ht="12.75">
      <c r="F813" s="1"/>
    </row>
    <row r="814" spans="6:6" ht="12.75">
      <c r="F814" s="1"/>
    </row>
    <row r="815" spans="6:6" ht="12.75">
      <c r="F815" s="1"/>
    </row>
    <row r="816" spans="6:6" ht="12.75">
      <c r="F816" s="1"/>
    </row>
    <row r="817" spans="6:6" ht="12.75">
      <c r="F817" s="1"/>
    </row>
    <row r="818" spans="6:6" ht="12.75">
      <c r="F818" s="1"/>
    </row>
    <row r="819" spans="6:6" ht="12.75">
      <c r="F819" s="1"/>
    </row>
    <row r="820" spans="6:6" ht="12.75">
      <c r="F820" s="1"/>
    </row>
    <row r="821" spans="6:6" ht="12.75">
      <c r="F821" s="1"/>
    </row>
    <row r="822" spans="6:6" ht="12.75">
      <c r="F822" s="1"/>
    </row>
    <row r="823" spans="6:6" ht="12.75">
      <c r="F823" s="1"/>
    </row>
    <row r="824" spans="6:6" ht="12.75">
      <c r="F824" s="1"/>
    </row>
    <row r="825" spans="6:6" ht="12.75">
      <c r="F825" s="1"/>
    </row>
    <row r="826" spans="6:6" ht="12.75">
      <c r="F826" s="1"/>
    </row>
    <row r="827" spans="6:6" ht="12.75">
      <c r="F827" s="1"/>
    </row>
    <row r="828" spans="6:6" ht="12.75">
      <c r="F828" s="1"/>
    </row>
    <row r="829" spans="6:6" ht="12.75">
      <c r="F829" s="1"/>
    </row>
    <row r="830" spans="6:6" ht="12.75">
      <c r="F830" s="1"/>
    </row>
    <row r="831" spans="6:6" ht="12.75">
      <c r="F831" s="1"/>
    </row>
    <row r="832" spans="6:6" ht="12.75">
      <c r="F832" s="1"/>
    </row>
    <row r="833" spans="6:6" ht="12.75">
      <c r="F833" s="1"/>
    </row>
    <row r="834" spans="6:6" ht="12.75">
      <c r="F834" s="1"/>
    </row>
    <row r="835" spans="6:6" ht="12.75">
      <c r="F835" s="1"/>
    </row>
    <row r="836" spans="6:6" ht="12.75">
      <c r="F836" s="1"/>
    </row>
    <row r="837" spans="6:6" ht="12.75">
      <c r="F837" s="1"/>
    </row>
    <row r="838" spans="6:6" ht="12.75">
      <c r="F838" s="1"/>
    </row>
    <row r="839" spans="6:6" ht="12.75">
      <c r="F839" s="1"/>
    </row>
    <row r="840" spans="6:6" ht="12.75">
      <c r="F840" s="1"/>
    </row>
    <row r="841" spans="6:6" ht="12.75">
      <c r="F841" s="1"/>
    </row>
    <row r="842" spans="6:6" ht="12.75">
      <c r="F842" s="1"/>
    </row>
    <row r="843" spans="6:6" ht="12.75">
      <c r="F843" s="1"/>
    </row>
    <row r="844" spans="6:6" ht="12.75">
      <c r="F844" s="1"/>
    </row>
    <row r="845" spans="6:6" ht="12.75">
      <c r="F845" s="1"/>
    </row>
    <row r="846" spans="6:6" ht="12.75">
      <c r="F846" s="1"/>
    </row>
    <row r="847" spans="6:6" ht="12.75">
      <c r="F847" s="1"/>
    </row>
    <row r="848" spans="6:6" ht="12.75">
      <c r="F848" s="1"/>
    </row>
    <row r="849" spans="6:6" ht="12.75">
      <c r="F849" s="1"/>
    </row>
    <row r="850" spans="6:6" ht="12.75">
      <c r="F850" s="1"/>
    </row>
    <row r="851" spans="6:6" ht="12.75">
      <c r="F851" s="1"/>
    </row>
    <row r="852" spans="6:6" ht="12.75">
      <c r="F852" s="1"/>
    </row>
    <row r="853" spans="6:6" ht="12.75">
      <c r="F853" s="1"/>
    </row>
    <row r="854" spans="6:6" ht="12.75">
      <c r="F854" s="1"/>
    </row>
    <row r="855" spans="6:6" ht="12.75">
      <c r="F855" s="1"/>
    </row>
    <row r="856" spans="6:6" ht="12.75">
      <c r="F856" s="1"/>
    </row>
    <row r="857" spans="6:6" ht="12.75">
      <c r="F857" s="1"/>
    </row>
    <row r="858" spans="6:6" ht="12.75">
      <c r="F858" s="1"/>
    </row>
    <row r="859" spans="6:6" ht="12.75">
      <c r="F859" s="1"/>
    </row>
    <row r="860" spans="6:6" ht="12.75">
      <c r="F860" s="1"/>
    </row>
    <row r="861" spans="6:6" ht="12.75">
      <c r="F861" s="1"/>
    </row>
    <row r="862" spans="6:6" ht="12.75">
      <c r="F862" s="1"/>
    </row>
    <row r="863" spans="6:6" ht="12.75">
      <c r="F863" s="1"/>
    </row>
    <row r="864" spans="6:6" ht="12.75">
      <c r="F864" s="1"/>
    </row>
    <row r="865" spans="6:6" ht="12.75">
      <c r="F865" s="1"/>
    </row>
    <row r="866" spans="6:6" ht="12.75">
      <c r="F866" s="1"/>
    </row>
    <row r="867" spans="6:6" ht="12.75">
      <c r="F867" s="1"/>
    </row>
    <row r="868" spans="6:6" ht="12.75">
      <c r="F868" s="1"/>
    </row>
    <row r="869" spans="6:6" ht="12.75">
      <c r="F869" s="1"/>
    </row>
    <row r="870" spans="6:6" ht="12.75">
      <c r="F870" s="1"/>
    </row>
    <row r="871" spans="6:6" ht="12.75">
      <c r="F871" s="1"/>
    </row>
    <row r="872" spans="6:6" ht="12.75">
      <c r="F872" s="1"/>
    </row>
    <row r="873" spans="6:6" ht="12.75">
      <c r="F873" s="1"/>
    </row>
    <row r="874" spans="6:6" ht="12.75">
      <c r="F874" s="1"/>
    </row>
    <row r="875" spans="6:6" ht="12.75">
      <c r="F875" s="1"/>
    </row>
    <row r="876" spans="6:6" ht="12.75">
      <c r="F876" s="1"/>
    </row>
    <row r="877" spans="6:6" ht="12.75">
      <c r="F877" s="1"/>
    </row>
    <row r="878" spans="6:6" ht="12.75">
      <c r="F878" s="1"/>
    </row>
    <row r="879" spans="6:6" ht="12.75">
      <c r="F879" s="1"/>
    </row>
    <row r="880" spans="6:6" ht="12.75">
      <c r="F880" s="1"/>
    </row>
    <row r="881" spans="6:6" ht="12.75">
      <c r="F881" s="1"/>
    </row>
    <row r="882" spans="6:6" ht="12.75">
      <c r="F882" s="1"/>
    </row>
    <row r="883" spans="6:6" ht="12.75">
      <c r="F883" s="1"/>
    </row>
    <row r="884" spans="6:6" ht="12.75">
      <c r="F884" s="1"/>
    </row>
    <row r="885" spans="6:6" ht="12.75">
      <c r="F885" s="1"/>
    </row>
    <row r="886" spans="6:6" ht="12.75">
      <c r="F886" s="1"/>
    </row>
    <row r="887" spans="6:6" ht="12.75">
      <c r="F887" s="1"/>
    </row>
    <row r="888" spans="6:6" ht="12.75">
      <c r="F888" s="1"/>
    </row>
    <row r="889" spans="6:6" ht="12.75">
      <c r="F889" s="1"/>
    </row>
    <row r="890" spans="6:6" ht="12.75">
      <c r="F890" s="1"/>
    </row>
    <row r="891" spans="6:6" ht="12.75">
      <c r="F891" s="1"/>
    </row>
    <row r="892" spans="6:6" ht="12.75">
      <c r="F892" s="1"/>
    </row>
    <row r="893" spans="6:6" ht="12.75">
      <c r="F893" s="1"/>
    </row>
    <row r="894" spans="6:6" ht="12.75">
      <c r="F894" s="1"/>
    </row>
    <row r="895" spans="6:6" ht="12.75">
      <c r="F895" s="1"/>
    </row>
    <row r="896" spans="6:6" ht="12.75">
      <c r="F896" s="1"/>
    </row>
    <row r="897" spans="6:6" ht="12.75">
      <c r="F897" s="1"/>
    </row>
    <row r="898" spans="6:6" ht="12.75">
      <c r="F898" s="1"/>
    </row>
    <row r="899" spans="6:6" ht="12.75">
      <c r="F899" s="1"/>
    </row>
    <row r="900" spans="6:6" ht="12.75">
      <c r="F900" s="1"/>
    </row>
    <row r="901" spans="6:6" ht="12.75">
      <c r="F901" s="1"/>
    </row>
    <row r="902" spans="6:6" ht="12.75">
      <c r="F902" s="1"/>
    </row>
    <row r="903" spans="6:6" ht="12.75">
      <c r="F903" s="1"/>
    </row>
    <row r="904" spans="6:6" ht="12.75">
      <c r="F904" s="1"/>
    </row>
    <row r="905" spans="6:6" ht="12.75">
      <c r="F905" s="1"/>
    </row>
    <row r="906" spans="6:6" ht="12.75">
      <c r="F906" s="1"/>
    </row>
    <row r="907" spans="6:6" ht="12.75">
      <c r="F907" s="1"/>
    </row>
    <row r="908" spans="6:6" ht="12.75">
      <c r="F908" s="1"/>
    </row>
    <row r="909" spans="6:6" ht="12.75">
      <c r="F909" s="1"/>
    </row>
    <row r="910" spans="6:6" ht="12.75">
      <c r="F910" s="1"/>
    </row>
    <row r="911" spans="6:6" ht="12.75">
      <c r="F911" s="1"/>
    </row>
    <row r="912" spans="6:6" ht="12.75">
      <c r="F912" s="1"/>
    </row>
    <row r="913" spans="6:6" ht="12.75">
      <c r="F913" s="1"/>
    </row>
    <row r="914" spans="6:6" ht="12.75">
      <c r="F914" s="1"/>
    </row>
    <row r="915" spans="6:6" ht="12.75">
      <c r="F915" s="1"/>
    </row>
    <row r="916" spans="6:6" ht="12.75">
      <c r="F916" s="1"/>
    </row>
    <row r="917" spans="6:6" ht="12.75">
      <c r="F917" s="1"/>
    </row>
    <row r="918" spans="6:6" ht="12.75">
      <c r="F918" s="1"/>
    </row>
    <row r="919" spans="6:6" ht="12.75">
      <c r="F919" s="1"/>
    </row>
    <row r="920" spans="6:6" ht="12.75">
      <c r="F920" s="1"/>
    </row>
    <row r="921" spans="6:6" ht="12.75">
      <c r="F921" s="1"/>
    </row>
    <row r="922" spans="6:6" ht="12.75">
      <c r="F922" s="1"/>
    </row>
    <row r="923" spans="6:6" ht="12.75">
      <c r="F923" s="1"/>
    </row>
    <row r="924" spans="6:6" ht="12.75">
      <c r="F924" s="1"/>
    </row>
    <row r="925" spans="6:6" ht="12.75">
      <c r="F925" s="1"/>
    </row>
    <row r="926" spans="6:6" ht="12.75">
      <c r="F926" s="1"/>
    </row>
    <row r="927" spans="6:6" ht="12.75">
      <c r="F927" s="1"/>
    </row>
    <row r="928" spans="6:6" ht="12.75">
      <c r="F928" s="1"/>
    </row>
    <row r="929" spans="6:6" ht="12.75">
      <c r="F929" s="1"/>
    </row>
    <row r="930" spans="6:6" ht="12.75">
      <c r="F930" s="1"/>
    </row>
    <row r="931" spans="6:6" ht="12.75">
      <c r="F931" s="1"/>
    </row>
    <row r="932" spans="6:6" ht="12.75">
      <c r="F932" s="1"/>
    </row>
    <row r="933" spans="6:6" ht="12.75">
      <c r="F933" s="1"/>
    </row>
    <row r="934" spans="6:6" ht="12.75">
      <c r="F934" s="1"/>
    </row>
    <row r="935" spans="6:6" ht="12.75">
      <c r="F935" s="1"/>
    </row>
    <row r="936" spans="6:6" ht="12.75">
      <c r="F936" s="1"/>
    </row>
    <row r="937" spans="6:6" ht="12.75">
      <c r="F937" s="1"/>
    </row>
    <row r="938" spans="6:6" ht="12.75">
      <c r="F938" s="1"/>
    </row>
    <row r="939" spans="6:6" ht="12.75">
      <c r="F939" s="1"/>
    </row>
    <row r="940" spans="6:6" ht="12.75">
      <c r="F940" s="1"/>
    </row>
    <row r="941" spans="6:6" ht="12.75">
      <c r="F941" s="1"/>
    </row>
    <row r="942" spans="6:6" ht="12.75">
      <c r="F942" s="1"/>
    </row>
    <row r="943" spans="6:6" ht="12.75">
      <c r="F943" s="1"/>
    </row>
    <row r="944" spans="6:6" ht="12.75">
      <c r="F944" s="1"/>
    </row>
    <row r="945" spans="6:6" ht="12.75">
      <c r="F945" s="1"/>
    </row>
    <row r="946" spans="6:6" ht="12.75">
      <c r="F946" s="1"/>
    </row>
    <row r="947" spans="6:6" ht="12.75">
      <c r="F947" s="1"/>
    </row>
    <row r="948" spans="6:6" ht="12.75">
      <c r="F948" s="1"/>
    </row>
    <row r="949" spans="6:6" ht="12.75">
      <c r="F949" s="1"/>
    </row>
    <row r="950" spans="6:6" ht="12.75">
      <c r="F950" s="1"/>
    </row>
    <row r="951" spans="6:6" ht="12.75">
      <c r="F951" s="1"/>
    </row>
    <row r="952" spans="6:6" ht="12.75">
      <c r="F952" s="1"/>
    </row>
    <row r="953" spans="6:6" ht="12.75">
      <c r="F953" s="1"/>
    </row>
    <row r="954" spans="6:6" ht="12.75">
      <c r="F954" s="1"/>
    </row>
    <row r="955" spans="6:6" ht="12.75">
      <c r="F955" s="1"/>
    </row>
    <row r="956" spans="6:6" ht="12.75">
      <c r="F956" s="1"/>
    </row>
    <row r="957" spans="6:6" ht="12.75">
      <c r="F957" s="1"/>
    </row>
    <row r="958" spans="6:6" ht="12.75">
      <c r="F958" s="1"/>
    </row>
    <row r="959" spans="6:6" ht="12.75">
      <c r="F959" s="1"/>
    </row>
    <row r="960" spans="6:6" ht="12.75">
      <c r="F960" s="1"/>
    </row>
    <row r="961" spans="6:6" ht="12.75">
      <c r="F961" s="1"/>
    </row>
    <row r="962" spans="6:6" ht="12.75">
      <c r="F962" s="1"/>
    </row>
    <row r="963" spans="6:6" ht="12.75">
      <c r="F963" s="1"/>
    </row>
    <row r="964" spans="6:6" ht="12.75">
      <c r="F964" s="1"/>
    </row>
    <row r="965" spans="6:6" ht="12.75">
      <c r="F965" s="1"/>
    </row>
    <row r="966" spans="6:6" ht="12.75">
      <c r="F966" s="1"/>
    </row>
    <row r="967" spans="6:6" ht="12.75">
      <c r="F967" s="1"/>
    </row>
    <row r="968" spans="6:6" ht="12.75">
      <c r="F968" s="1"/>
    </row>
    <row r="969" spans="6:6" ht="12.75">
      <c r="F969" s="1"/>
    </row>
    <row r="970" spans="6:6" ht="12.75">
      <c r="F970" s="1"/>
    </row>
    <row r="971" spans="6:6" ht="12.75">
      <c r="F971" s="1"/>
    </row>
    <row r="972" spans="6:6" ht="12.75">
      <c r="F972" s="1"/>
    </row>
    <row r="973" spans="6:6" ht="12.75">
      <c r="F973" s="1"/>
    </row>
    <row r="974" spans="6:6" ht="12.75">
      <c r="F974" s="1"/>
    </row>
    <row r="975" spans="6:6" ht="12.75">
      <c r="F975" s="1"/>
    </row>
    <row r="976" spans="6:6" ht="12.75">
      <c r="F976" s="1"/>
    </row>
    <row r="977" spans="6:6" ht="12.75">
      <c r="F977" s="1"/>
    </row>
    <row r="978" spans="6:6" ht="12.75">
      <c r="F978" s="1"/>
    </row>
    <row r="979" spans="6:6" ht="12.75">
      <c r="F979" s="1"/>
    </row>
    <row r="980" spans="6:6" ht="12.75">
      <c r="F980" s="1"/>
    </row>
    <row r="981" spans="6:6" ht="12.75">
      <c r="F981" s="1"/>
    </row>
    <row r="982" spans="6:6" ht="12.75">
      <c r="F982" s="1"/>
    </row>
    <row r="983" spans="6:6" ht="12.75">
      <c r="F983" s="1"/>
    </row>
    <row r="984" spans="6:6" ht="12.75">
      <c r="F984" s="1"/>
    </row>
    <row r="985" spans="6:6" ht="12.75">
      <c r="F985" s="1"/>
    </row>
    <row r="986" spans="6:6" ht="12.75">
      <c r="F986" s="1"/>
    </row>
    <row r="987" spans="6:6" ht="12.75">
      <c r="F987" s="1"/>
    </row>
    <row r="988" spans="6:6" ht="12.75">
      <c r="F988" s="1"/>
    </row>
    <row r="989" spans="6:6" ht="12.75">
      <c r="F989" s="1"/>
    </row>
    <row r="990" spans="6:6" ht="12.75">
      <c r="F990" s="1"/>
    </row>
    <row r="991" spans="6:6" ht="12.75">
      <c r="F991" s="1"/>
    </row>
    <row r="992" spans="6:6" ht="12.75">
      <c r="F992" s="1"/>
    </row>
    <row r="993" spans="6:6" ht="12.75">
      <c r="F993" s="1"/>
    </row>
    <row r="994" spans="6:6" ht="12.75">
      <c r="F994" s="1"/>
    </row>
    <row r="995" spans="6:6" ht="12.75">
      <c r="F995" s="1"/>
    </row>
    <row r="996" spans="6:6" ht="12.75">
      <c r="F996" s="1"/>
    </row>
    <row r="997" spans="6:6" ht="12.75">
      <c r="F997" s="1"/>
    </row>
    <row r="998" spans="6:6" ht="12.75">
      <c r="F998" s="1"/>
    </row>
    <row r="999" spans="6:6" ht="12.75">
      <c r="F99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traducoes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Fajreldines dos Santos</dc:creator>
  <cp:lastModifiedBy>Ezequiel Fajreldines dos Santos</cp:lastModifiedBy>
  <dcterms:created xsi:type="dcterms:W3CDTF">2023-06-27T14:35:51Z</dcterms:created>
  <dcterms:modified xsi:type="dcterms:W3CDTF">2023-06-27T14:36:00Z</dcterms:modified>
</cp:coreProperties>
</file>