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RTIFICADO" sheetId="1" r:id="rId1"/>
    <sheet name="FACTURAS" sheetId="2" r:id="rId2"/>
  </sheets>
</workbook>
</file>

<file path=xl/sharedStrings.xml><?xml version="1.0" encoding="utf-8"?>
<sst xmlns="http://schemas.openxmlformats.org/spreadsheetml/2006/main" count="26" uniqueCount="26">
  <si>
    <t>Total</t>
  </si>
  <si>
    <t>Total unidades</t>
  </si>
  <si>
    <t>Actualizacion</t>
  </si>
  <si>
    <t>Indice base</t>
  </si>
  <si>
    <t>Indice actual</t>
  </si>
  <si>
    <t>Aumento</t>
  </si>
  <si>
    <t>A</t>
  </si>
  <si>
    <t>Subtotal</t>
  </si>
  <si>
    <t>Mayor costo</t>
  </si>
  <si>
    <t>Mayor costo definitivo</t>
  </si>
  <si>
    <t>IVA:</t>
  </si>
  <si>
    <t>Impuestos:</t>
  </si>
  <si>
    <t>Total a pagar:</t>
  </si>
  <si>
    <t>A cobrar unidades:</t>
  </si>
  <si>
    <t>Total:</t>
  </si>
  <si>
    <t>Total a cobrar:</t>
  </si>
  <si>
    <t>SALDO A PAGAR</t>
  </si>
  <si>
    <t>B</t>
  </si>
  <si>
    <t>Socmer</t>
  </si>
  <si>
    <t>DETALLE DE CHEQUES</t>
  </si>
  <si>
    <t>MONTO</t>
  </si>
  <si>
    <t>Fecha de emisión</t>
  </si>
  <si>
    <t>Fecha de cobro</t>
  </si>
  <si>
    <t>Número de cheque</t>
  </si>
  <si>
    <t>Titular cuenta</t>
  </si>
  <si>
    <t>Descuento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</si>
</sst>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-#,##0.00; -" numFmtId="164"/>
  </numFmts>
  <fonts count="4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4"/>
      <color rgb="FFFFFFFF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 applyFill="1" fillId="2" applyBorder="1" borderId="1" applyNumberFormat="1" numFmtId="164" applyAlignment="1">
      <alignment horizontal="center" vertical="center" wrapText="1"/>
    </xf>
    <xf applyFont="1" fontId="2" applyFill="1" fillId="3" applyBorder="1" borderId="1" applyNumberFormat="1" numFmtId="164" applyAlignment="1">
      <alignment horizontal="center" vertical="center" wrapText="1"/>
    </xf>
    <xf applyFont="1" fontId="3" applyFill="1" fillId="4" applyBorder="1" borderId="2" applyNumberFormat="1" numFmtId="164" applyAlignment="1">
      <alignment horizontal="center" vertical="center" wrapText="1"/>
    </xf>
    <xf applyFont="1" fontId="0" applyBorder="1" borderId="2" applyNumberFormat="1" numFmtId="164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0"/>
  <sheetViews>
    <sheetView showGridLines="1" workbookViewId="0" rightToLeft="0" zoomScale="100" zoomScaleNormal="100" zoomScalePageLayoutView="100"/>
  </sheetViews>
  <sheetFormatPr baseColWidth="10" defaultColWidth="20" defaultRowHeight="30" customHeight="1"/>
  <cols>
    <col min="2" max="2" width="35" customWidth="1"/>
    <col min="8" max="8" width="35" customWidth="1"/>
  </cols>
  <sheetData>
    <row r="1" spans="1:5" customHeight="1">
      <c r="A1" s="1" t="s">
        <v>0</v>
      </c>
      <c r="B1" s="3" t="n">
        <v>750000</v>
      </c>
      <c r="D1" s="1" t="s">
        <v>1</v>
      </c>
      <c r="E1" s="3" t="n">
        <v>100000</v>
      </c>
    </row>
    <row r="3" spans="1:8" customHeight="1">
      <c r="A3" s="1" t="s">
        <v>17</v>
      </c>
      <c r="B3" s="1"/>
      <c r="D3" s="3" t="s">
        <v>2</v>
      </c>
      <c r="E3" s="3"/>
      <c r="G3" s="1" t="s">
        <v>6</v>
      </c>
      <c r="H3" s="1"/>
    </row>
    <row r="4" spans="1:8" customHeight="1">
      <c r="A4" s="3" t="s">
        <v>7</v>
      </c>
      <c r="B4" s="4">
        <f>B1 * 40%</f>
      </c>
      <c r="D4" s="3" t="s">
        <v>3</v>
      </c>
      <c r="E4" s="3" t="n">
        <v>6785.2</v>
      </c>
      <c r="G4" s="3" t="s">
        <v>7</v>
      </c>
      <c r="H4" s="4">
        <f>B1 * 60%</f>
      </c>
    </row>
    <row r="5" spans="1:8" customHeight="1">
      <c r="A5" s="4" t="s">
        <v>8</v>
      </c>
      <c r="B5" s="4">
        <f>B4 * E6</f>
      </c>
      <c r="D5" s="3" t="s">
        <v>4</v>
      </c>
      <c r="E5" s="3" t="n">
        <v>10053.4</v>
      </c>
      <c r="G5" s="4" t="s">
        <v>8</v>
      </c>
      <c r="H5" s="4">
        <f>H4 * E6</f>
      </c>
    </row>
    <row r="6" spans="1:8" customHeight="1">
      <c r="A6" s="4" t="s">
        <v>9</v>
      </c>
      <c r="B6" s="4" t="n">
        <v>88746.09444084193</v>
      </c>
      <c r="D6" s="3" t="s">
        <v>5</v>
      </c>
      <c r="E6" s="3">
        <f>E5 / E4 - 1</f>
      </c>
      <c r="G6" s="4" t="s">
        <v>9</v>
      </c>
      <c r="H6" s="4" t="n">
        <v>133119.1416612629</v>
      </c>
    </row>
    <row r="7" spans="1:8" customHeight="1">
      <c r="A7" s="4" t="s">
        <v>0</v>
      </c>
      <c r="B7" s="4">
        <f>SUM(B4:B6)</f>
      </c>
      <c r="G7" s="4" t="s">
        <v>0</v>
      </c>
      <c r="H7" s="4">
        <f>SUM(H4:H6)</f>
      </c>
    </row>
    <row r="8" spans="7:8" customHeight="1">
      <c r="G8" s="4" t="s">
        <v>10</v>
      </c>
      <c r="H8" s="4">
        <f>H7 * 0% </f>
      </c>
    </row>
    <row r="9" spans="7:8" customHeight="1">
      <c r="G9" s="4" t="s">
        <v>11</v>
      </c>
      <c r="H9" s="4">
        <f>H7 * 0% </f>
      </c>
    </row>
    <row r="10" spans="1:8" customHeight="1">
      <c r="A10" s="2" t="s">
        <v>12</v>
      </c>
      <c r="B10" s="4">
        <f>SUM(B7: B9)</f>
      </c>
      <c r="G10" s="2" t="s">
        <v>12</v>
      </c>
      <c r="H10" s="4">
        <f>SUM(H7: H9)</f>
      </c>
    </row>
    <row r="12" spans="1:8" customHeight="1">
      <c r="A12" s="3" t="s">
        <v>13</v>
      </c>
      <c r="B12" s="4">
        <f>E1 * 40% </f>
      </c>
      <c r="G12" s="3" t="s">
        <v>13</v>
      </c>
      <c r="H12" s="4">
        <f>E1 * 60% </f>
      </c>
    </row>
    <row r="13" spans="1:8" customHeight="1">
      <c r="A13" s="4" t="s">
        <v>8</v>
      </c>
      <c r="B13" s="4">
        <f>B12 * E6 </f>
      </c>
      <c r="G13" s="4" t="s">
        <v>8</v>
      </c>
      <c r="H13" s="4">
        <f>H12 * E6 </f>
      </c>
    </row>
    <row r="14" spans="1:8" customHeight="1">
      <c r="A14" s="4" t="s">
        <v>9</v>
      </c>
      <c r="B14" s="4" t="n">
        <v>11832.81259211226</v>
      </c>
      <c r="G14" s="4" t="s">
        <v>9</v>
      </c>
      <c r="H14" s="4" t="n">
        <v>17749.21888816839</v>
      </c>
    </row>
    <row r="15" spans="1:8" customHeight="1">
      <c r="A15" s="4" t="s">
        <v>14</v>
      </c>
      <c r="B15" s="4">
        <f>SUM(B12: B14)</f>
      </c>
      <c r="G15" s="4" t="s">
        <v>14</v>
      </c>
      <c r="H15" s="4">
        <f>SUM(H12: H14)</f>
      </c>
    </row>
    <row r="16" spans="1:8" customHeight="1">
      <c r="A16" s="2" t="s">
        <v>15</v>
      </c>
      <c r="B16" s="4">
        <f>B15</f>
      </c>
      <c r="G16" s="2" t="s">
        <v>15</v>
      </c>
      <c r="H16" s="4">
        <f>H15</f>
      </c>
    </row>
    <row r="20" spans="1:8" customHeight="1">
      <c r="A20" s="3" t="s">
        <v>16</v>
      </c>
      <c r="B20" s="1">
        <f>B10 - B16</f>
      </c>
      <c r="G20" s="3" t="s">
        <v>16</v>
      </c>
      <c r="H20" s="1">
        <f>H10 - H16</f>
      </c>
    </row>
  </sheetData>
  <mergeCells count="3">
    <mergeCell ref="D3:E3"/>
    <mergeCell ref="G3:H3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showGridLines="1" workbookViewId="0" rightToLeft="0" zoomScale="100" zoomScaleNormal="100" zoomScalePageLayoutView="100"/>
  </sheetViews>
  <sheetFormatPr baseColWidth="10" defaultColWidth="20" defaultRowHeight="30" customHeight="1"/>
  <sheetData>
    <row r="1" spans="1:6" customHeight="1">
      <c r="A1" s="1" t="s">
        <v>19</v>
      </c>
      <c r="B1" s="1"/>
      <c r="C1" s="1"/>
      <c r="D1" s="1"/>
      <c r="E1" s="1"/>
      <c r="F1" s="1"/>
    </row>
    <row r="2" spans="2:6" customHeight="1"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spans="1:2" customHeight="1">
      <c r="A3" s="4" t="s">
        <v>25</v>
      </c>
      <c r="B3" s="4">
        <f>'CERTIFICADO'!H16</f>
      </c>
    </row>
    <row r="5" spans="2:2" customHeight="1">
      <c r="B5" s="3">
        <f>SUM(B3:B3)</f>
      </c>
    </row>
  </sheetData>
  <mergeCells count="1">
    <mergeCell ref="A1:E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2024-02-17T14:16:55.153Z</dcterms:created>
  <dcterms:modified xsi:type="dcterms:W3CDTF">2024-02-17T14:16:55.153Z</dcterms:modified>
</cp:coreProperties>
</file>