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480" yWindow="330" windowWidth="20835" windowHeight="9750"/>
  </bookViews>
  <sheets>
    <sheet name="Лист1" sheetId="1" r:id="rId1"/>
    <sheet name="Лист2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G27" i="1" l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26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26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" i="1"/>
  <c r="D44" i="1"/>
  <c r="E44" i="1" s="1"/>
  <c r="D43" i="1"/>
  <c r="E43" i="1" s="1"/>
  <c r="D42" i="1"/>
  <c r="E42" i="1" s="1"/>
  <c r="D41" i="1"/>
  <c r="E41" i="1" s="1"/>
  <c r="D40" i="1"/>
  <c r="E40" i="1" s="1"/>
  <c r="D39" i="1"/>
  <c r="E39" i="1" s="1"/>
  <c r="D38" i="1"/>
  <c r="E38" i="1" s="1"/>
  <c r="D37" i="1"/>
  <c r="E37" i="1" s="1"/>
  <c r="D36" i="1"/>
  <c r="E36" i="1" s="1"/>
  <c r="D35" i="1"/>
  <c r="E35" i="1" s="1"/>
  <c r="D34" i="1"/>
  <c r="E34" i="1" s="1"/>
  <c r="D33" i="1"/>
  <c r="E33" i="1" s="1"/>
  <c r="D32" i="1"/>
  <c r="E32" i="1" s="1"/>
  <c r="D31" i="1"/>
  <c r="E31" i="1" s="1"/>
  <c r="D30" i="1"/>
  <c r="E30" i="1" s="1"/>
  <c r="D29" i="1"/>
  <c r="E29" i="1" s="1"/>
  <c r="D28" i="1"/>
  <c r="E28" i="1" s="1"/>
  <c r="D27" i="1"/>
  <c r="E27" i="1" s="1"/>
  <c r="D26" i="1"/>
  <c r="E26" i="1" s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3" i="1"/>
  <c r="D2" i="1"/>
</calcChain>
</file>

<file path=xl/sharedStrings.xml><?xml version="1.0" encoding="utf-8"?>
<sst xmlns="http://schemas.openxmlformats.org/spreadsheetml/2006/main" count="22" uniqueCount="14">
  <si>
    <t>Дата</t>
  </si>
  <si>
    <t>Абсол. приросты</t>
  </si>
  <si>
    <t>Относит. Приросты</t>
  </si>
  <si>
    <t>Xтеор.</t>
  </si>
  <si>
    <t>(Xф-Xтеор.)</t>
  </si>
  <si>
    <t>Xф (Средневзвешеный курс)</t>
  </si>
  <si>
    <t>-</t>
  </si>
  <si>
    <t>ti=N</t>
  </si>
  <si>
    <t>xi=N</t>
  </si>
  <si>
    <t>a</t>
  </si>
  <si>
    <t>b</t>
  </si>
  <si>
    <t>Yтеор.</t>
  </si>
  <si>
    <t>(Yф-Yтеор.)</t>
  </si>
  <si>
    <t>Yф (Средневзвешеный курс)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</si>
</sst>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0" formatCode="dd/mm/yy;@"/>
  </numFmts>
  <fonts count="4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/>
  </cellStyleXfs>
  <cellXfs count="21">
    <xf numFmtId="0" fontId="0" fillId="0" borderId="0" xfId="0"/>
    <xf numFmtId="170" fontId="0" fillId="0" borderId="0" xfId="0" applyNumberFormat="1" applyAlignment="1">
      <alignment wrapText="1"/>
    </xf>
    <xf numFmtId="0" fontId="0" fillId="0" borderId="0" xfId="0" applyAlignment="1">
      <alignment horizontal="center"/>
    </xf>
    <xf numFmtId="170" fontId="0" fillId="0" borderId="0" xfId="0" applyNumberFormat="1" applyAlignment="1">
      <alignment horizontal="center" wrapText="1"/>
    </xf>
    <xf numFmtId="0" fontId="0" fillId="0" borderId="0" xfId="0" applyAlignment="1">
      <alignment horizontal="center" wrapText="1"/>
    </xf>
    <xf numFmtId="0" fontId="2" fillId="0" borderId="0" xfId="0" applyFon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applyAlignment="1">
      <alignment wrapText="1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170" fontId="0" fillId="0" borderId="1" xfId="0" applyNumberFormat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10" fontId="0" fillId="0" borderId="1" xfId="1" applyNumberFormat="1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 baseline="0"/>
              <a:t> курса доллара</a:t>
            </a:r>
            <a:endParaRPr lang="ru-RU"/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0.21615480363501458"/>
                  <c:y val="5.3827374449007273E-2"/>
                </c:manualLayout>
              </c:layout>
              <c:numFmt formatCode="General" sourceLinked="0"/>
            </c:trendlineLbl>
          </c:trendline>
          <c:val>
            <c:numRef>
              <c:f>Лист1!$C$2:$C$21</c:f>
              <c:numCache>
                <c:formatCode>General</c:formatCode>
                <c:ptCount val="20"/>
                <c:pt idx="0">
                  <c:v>57.117800000000003</c:v>
                </c:pt>
                <c:pt idx="1">
                  <c:v>57.965699999999998</c:v>
                </c:pt>
                <c:pt idx="2">
                  <c:v>58.424399999999999</c:v>
                </c:pt>
                <c:pt idx="3">
                  <c:v>57.701999999999998</c:v>
                </c:pt>
                <c:pt idx="4">
                  <c:v>57.156999999999996</c:v>
                </c:pt>
                <c:pt idx="5">
                  <c:v>56.9773</c:v>
                </c:pt>
                <c:pt idx="6">
                  <c:v>56.876600000000003</c:v>
                </c:pt>
                <c:pt idx="7">
                  <c:v>56.915399999999998</c:v>
                </c:pt>
                <c:pt idx="8">
                  <c:v>56.4876</c:v>
                </c:pt>
                <c:pt idx="9">
                  <c:v>55.928100000000001</c:v>
                </c:pt>
                <c:pt idx="10">
                  <c:v>55.939900000000002</c:v>
                </c:pt>
                <c:pt idx="11">
                  <c:v>56.241599999999998</c:v>
                </c:pt>
                <c:pt idx="12">
                  <c:v>56.323500000000003</c:v>
                </c:pt>
                <c:pt idx="13">
                  <c:v>56.151400000000002</c:v>
                </c:pt>
                <c:pt idx="14">
                  <c:v>56.048400000000001</c:v>
                </c:pt>
                <c:pt idx="15">
                  <c:v>56.140999999999998</c:v>
                </c:pt>
                <c:pt idx="16">
                  <c:v>56.184699999999999</c:v>
                </c:pt>
                <c:pt idx="17">
                  <c:v>56.527099999999997</c:v>
                </c:pt>
                <c:pt idx="18">
                  <c:v>56.833399999999997</c:v>
                </c:pt>
                <c:pt idx="19">
                  <c:v>56.9373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767872"/>
        <c:axId val="42769408"/>
      </c:lineChart>
      <c:catAx>
        <c:axId val="42767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период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42769408"/>
        <c:crosses val="autoZero"/>
        <c:auto val="1"/>
        <c:lblAlgn val="ctr"/>
        <c:lblOffset val="100"/>
        <c:noMultiLvlLbl val="0"/>
      </c:catAx>
      <c:valAx>
        <c:axId val="427694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курс</a:t>
                </a:r>
                <a:r>
                  <a:rPr lang="ru-RU" baseline="0"/>
                  <a:t> доллара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276787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4552945831622508"/>
          <c:y val="0.63370681535621443"/>
          <c:w val="0.23342977478371776"/>
          <c:h val="0.1153614889047959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 sz="1800" b="1" i="0" baseline="0">
                <a:effectLst/>
              </a:rPr>
              <a:t>График курса доллара</a:t>
            </a:r>
            <a:endParaRPr lang="ru-RU">
              <a:effectLst/>
            </a:endParaRPr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rendline>
            <c:trendlineType val="linear"/>
            <c:dispRSqr val="1"/>
            <c:dispEq val="1"/>
            <c:trendlineLbl>
              <c:layout>
                <c:manualLayout>
                  <c:x val="0.21356183418249189"/>
                  <c:y val="0.36382902914337778"/>
                </c:manualLayout>
              </c:layout>
              <c:numFmt formatCode="General" sourceLinked="0"/>
            </c:trendlineLbl>
          </c:trendline>
          <c:val>
            <c:numRef>
              <c:f>Лист1!$C$26:$C$45</c:f>
              <c:numCache>
                <c:formatCode>General</c:formatCode>
                <c:ptCount val="20"/>
                <c:pt idx="0">
                  <c:v>57.304099999999998</c:v>
                </c:pt>
                <c:pt idx="1">
                  <c:v>56.887099999999997</c:v>
                </c:pt>
                <c:pt idx="2">
                  <c:v>56.390099999999997</c:v>
                </c:pt>
                <c:pt idx="3">
                  <c:v>55.970500000000001</c:v>
                </c:pt>
                <c:pt idx="4">
                  <c:v>56.4664</c:v>
                </c:pt>
                <c:pt idx="5">
                  <c:v>56.237299999999998</c:v>
                </c:pt>
                <c:pt idx="6">
                  <c:v>56.143799999999999</c:v>
                </c:pt>
                <c:pt idx="7">
                  <c:v>56.2928</c:v>
                </c:pt>
                <c:pt idx="8">
                  <c:v>56.941600000000001</c:v>
                </c:pt>
                <c:pt idx="9">
                  <c:v>56.997300000000003</c:v>
                </c:pt>
                <c:pt idx="10">
                  <c:v>56.884300000000003</c:v>
                </c:pt>
                <c:pt idx="11">
                  <c:v>57.243699999999997</c:v>
                </c:pt>
                <c:pt idx="12">
                  <c:v>57.552199999999999</c:v>
                </c:pt>
                <c:pt idx="13">
                  <c:v>57.821300000000001</c:v>
                </c:pt>
                <c:pt idx="14">
                  <c:v>57.171100000000003</c:v>
                </c:pt>
                <c:pt idx="15">
                  <c:v>57.4133</c:v>
                </c:pt>
                <c:pt idx="16">
                  <c:v>57.8232</c:v>
                </c:pt>
                <c:pt idx="17">
                  <c:v>58.117100000000001</c:v>
                </c:pt>
                <c:pt idx="18">
                  <c:v>59.055999999999997</c:v>
                </c:pt>
                <c:pt idx="19">
                  <c:v>59.164200000000001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160192"/>
        <c:axId val="56126464"/>
      </c:lineChart>
      <c:catAx>
        <c:axId val="55160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Период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56126464"/>
        <c:crosses val="autoZero"/>
        <c:auto val="1"/>
        <c:lblAlgn val="ctr"/>
        <c:lblOffset val="100"/>
        <c:noMultiLvlLbl val="0"/>
      </c:catAx>
      <c:valAx>
        <c:axId val="561264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>
                    <a:effectLst/>
                  </a:rPr>
                  <a:t>курс доллара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51601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 sz="1800" b="1" i="0" baseline="0">
                <a:effectLst/>
              </a:rPr>
              <a:t>Регрессия с 11.04.17 по 11.05.17</a:t>
            </a:r>
            <a:endParaRPr lang="ru-RU">
              <a:effectLst/>
            </a:endParaRPr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Лист1!$B$2:$B$21</c:f>
              <c:numCache>
                <c:formatCode>dd/mm/yy;@</c:formatCode>
                <c:ptCount val="20"/>
                <c:pt idx="0">
                  <c:v>42866</c:v>
                </c:pt>
                <c:pt idx="1">
                  <c:v>42865</c:v>
                </c:pt>
                <c:pt idx="2">
                  <c:v>42860</c:v>
                </c:pt>
                <c:pt idx="3">
                  <c:v>42859</c:v>
                </c:pt>
                <c:pt idx="4">
                  <c:v>42858</c:v>
                </c:pt>
                <c:pt idx="5">
                  <c:v>42857</c:v>
                </c:pt>
                <c:pt idx="6">
                  <c:v>42853</c:v>
                </c:pt>
                <c:pt idx="7">
                  <c:v>42852</c:v>
                </c:pt>
                <c:pt idx="8">
                  <c:v>42851</c:v>
                </c:pt>
                <c:pt idx="9">
                  <c:v>42850</c:v>
                </c:pt>
                <c:pt idx="10">
                  <c:v>42849</c:v>
                </c:pt>
                <c:pt idx="11">
                  <c:v>42846</c:v>
                </c:pt>
                <c:pt idx="12">
                  <c:v>42845</c:v>
                </c:pt>
                <c:pt idx="13">
                  <c:v>42844</c:v>
                </c:pt>
                <c:pt idx="14">
                  <c:v>42843</c:v>
                </c:pt>
                <c:pt idx="15">
                  <c:v>42842</c:v>
                </c:pt>
                <c:pt idx="16">
                  <c:v>42839</c:v>
                </c:pt>
                <c:pt idx="17">
                  <c:v>42838</c:v>
                </c:pt>
                <c:pt idx="18">
                  <c:v>42837</c:v>
                </c:pt>
                <c:pt idx="19">
                  <c:v>42836</c:v>
                </c:pt>
              </c:numCache>
            </c:numRef>
          </c:cat>
          <c:val>
            <c:numRef>
              <c:f>Лист1!$G$2:$G$21</c:f>
              <c:numCache>
                <c:formatCode>General</c:formatCode>
                <c:ptCount val="20"/>
                <c:pt idx="0">
                  <c:v>-0.33460000000000178</c:v>
                </c:pt>
                <c:pt idx="1">
                  <c:v>0.58789999999999765</c:v>
                </c:pt>
                <c:pt idx="2">
                  <c:v>1.1211999999999946</c:v>
                </c:pt>
                <c:pt idx="3">
                  <c:v>0.47339999999999804</c:v>
                </c:pt>
                <c:pt idx="4">
                  <c:v>2.9999999999930083E-3</c:v>
                </c:pt>
                <c:pt idx="5">
                  <c:v>-0.10210000000000008</c:v>
                </c:pt>
                <c:pt idx="6">
                  <c:v>-0.12819999999999965</c:v>
                </c:pt>
                <c:pt idx="7">
                  <c:v>-1.4800000000001035E-2</c:v>
                </c:pt>
                <c:pt idx="8">
                  <c:v>-0.3680000000000021</c:v>
                </c:pt>
                <c:pt idx="9">
                  <c:v>-0.85289999999999822</c:v>
                </c:pt>
                <c:pt idx="10">
                  <c:v>-0.76650000000000063</c:v>
                </c:pt>
                <c:pt idx="11">
                  <c:v>-0.3902000000000001</c:v>
                </c:pt>
                <c:pt idx="12">
                  <c:v>-0.23369999999999891</c:v>
                </c:pt>
                <c:pt idx="13">
                  <c:v>-0.3311999999999955</c:v>
                </c:pt>
                <c:pt idx="14">
                  <c:v>-0.35960000000000036</c:v>
                </c:pt>
                <c:pt idx="15">
                  <c:v>-0.19239999999999924</c:v>
                </c:pt>
                <c:pt idx="16">
                  <c:v>-7.4100000000001387E-2</c:v>
                </c:pt>
                <c:pt idx="17">
                  <c:v>0.3428999999999931</c:v>
                </c:pt>
                <c:pt idx="18">
                  <c:v>0.72379999999999711</c:v>
                </c:pt>
                <c:pt idx="19">
                  <c:v>0.90229999999999677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880000"/>
        <c:axId val="188881536"/>
      </c:lineChart>
      <c:dateAx>
        <c:axId val="188880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дата</a:t>
                </a:r>
              </a:p>
            </c:rich>
          </c:tx>
          <c:layout/>
          <c:overlay val="0"/>
        </c:title>
        <c:numFmt formatCode="dd/mm/yy;@" sourceLinked="1"/>
        <c:majorTickMark val="out"/>
        <c:minorTickMark val="none"/>
        <c:tickLblPos val="nextTo"/>
        <c:crossAx val="188881536"/>
        <c:crosses val="autoZero"/>
        <c:auto val="1"/>
        <c:lblOffset val="100"/>
        <c:baseTimeUnit val="days"/>
      </c:dateAx>
      <c:valAx>
        <c:axId val="1888815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курс доллара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88800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 sz="1800" b="1" i="0" baseline="0">
                <a:effectLst/>
              </a:rPr>
              <a:t>Регрессия с 14.03.17 по 10.04.17</a:t>
            </a:r>
            <a:endParaRPr lang="ru-RU">
              <a:effectLst/>
            </a:endParaRPr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Лист1!$B$26:$B$45</c:f>
              <c:numCache>
                <c:formatCode>dd/mm/yy;@</c:formatCode>
                <c:ptCount val="20"/>
                <c:pt idx="0">
                  <c:v>42835</c:v>
                </c:pt>
                <c:pt idx="1">
                  <c:v>42832</c:v>
                </c:pt>
                <c:pt idx="2">
                  <c:v>42831</c:v>
                </c:pt>
                <c:pt idx="3">
                  <c:v>42830</c:v>
                </c:pt>
                <c:pt idx="4">
                  <c:v>42829</c:v>
                </c:pt>
                <c:pt idx="5">
                  <c:v>42828</c:v>
                </c:pt>
                <c:pt idx="6">
                  <c:v>42825</c:v>
                </c:pt>
                <c:pt idx="7">
                  <c:v>42824</c:v>
                </c:pt>
                <c:pt idx="8">
                  <c:v>42823</c:v>
                </c:pt>
                <c:pt idx="9">
                  <c:v>42822</c:v>
                </c:pt>
                <c:pt idx="10">
                  <c:v>42821</c:v>
                </c:pt>
                <c:pt idx="11">
                  <c:v>42818</c:v>
                </c:pt>
                <c:pt idx="12">
                  <c:v>42817</c:v>
                </c:pt>
                <c:pt idx="13">
                  <c:v>42816</c:v>
                </c:pt>
                <c:pt idx="14">
                  <c:v>42815</c:v>
                </c:pt>
                <c:pt idx="15">
                  <c:v>42814</c:v>
                </c:pt>
                <c:pt idx="16">
                  <c:v>42811</c:v>
                </c:pt>
                <c:pt idx="17">
                  <c:v>42810</c:v>
                </c:pt>
                <c:pt idx="18">
                  <c:v>42809</c:v>
                </c:pt>
                <c:pt idx="19">
                  <c:v>42808</c:v>
                </c:pt>
              </c:numCache>
            </c:numRef>
          </c:cat>
          <c:val>
            <c:numRef>
              <c:f>Лист1!$G$26:$G$45</c:f>
              <c:numCache>
                <c:formatCode>General</c:formatCode>
                <c:ptCount val="20"/>
                <c:pt idx="0">
                  <c:v>1.2518999999999991</c:v>
                </c:pt>
                <c:pt idx="1">
                  <c:v>0.71469999999999345</c:v>
                </c:pt>
                <c:pt idx="2">
                  <c:v>9.7499999999996589E-2</c:v>
                </c:pt>
                <c:pt idx="3">
                  <c:v>-0.44230000000000302</c:v>
                </c:pt>
                <c:pt idx="4">
                  <c:v>-6.6600000000001103E-2</c:v>
                </c:pt>
                <c:pt idx="5">
                  <c:v>-0.41590000000000771</c:v>
                </c:pt>
                <c:pt idx="6">
                  <c:v>-0.62960000000000349</c:v>
                </c:pt>
                <c:pt idx="7">
                  <c:v>-0.60079999999999956</c:v>
                </c:pt>
                <c:pt idx="8">
                  <c:v>-7.2200000000002262E-2</c:v>
                </c:pt>
                <c:pt idx="9">
                  <c:v>-0.1366999999999976</c:v>
                </c:pt>
                <c:pt idx="10">
                  <c:v>-0.36990000000000123</c:v>
                </c:pt>
                <c:pt idx="11">
                  <c:v>-0.13070000000000448</c:v>
                </c:pt>
                <c:pt idx="12">
                  <c:v>5.7599999999993656E-2</c:v>
                </c:pt>
                <c:pt idx="13">
                  <c:v>0.20649999999999835</c:v>
                </c:pt>
                <c:pt idx="14">
                  <c:v>-0.56389999999999674</c:v>
                </c:pt>
                <c:pt idx="15">
                  <c:v>-0.44190000000000396</c:v>
                </c:pt>
                <c:pt idx="16">
                  <c:v>-0.15220000000000056</c:v>
                </c:pt>
                <c:pt idx="17">
                  <c:v>2.1499999999996078E-2</c:v>
                </c:pt>
                <c:pt idx="18">
                  <c:v>0.84019999999999584</c:v>
                </c:pt>
                <c:pt idx="19">
                  <c:v>0.82820000000000249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742592"/>
        <c:axId val="147423616"/>
      </c:lineChart>
      <c:dateAx>
        <c:axId val="95742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дата</a:t>
                </a:r>
              </a:p>
            </c:rich>
          </c:tx>
          <c:layout/>
          <c:overlay val="0"/>
        </c:title>
        <c:numFmt formatCode="dd/mm/yy;@" sourceLinked="1"/>
        <c:majorTickMark val="out"/>
        <c:minorTickMark val="none"/>
        <c:tickLblPos val="nextTo"/>
        <c:crossAx val="147423616"/>
        <c:crosses val="autoZero"/>
        <c:auto val="1"/>
        <c:lblOffset val="100"/>
        <c:baseTimeUnit val="days"/>
      </c:dateAx>
      <c:valAx>
        <c:axId val="1474236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курс доллара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57425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 sz="1800" b="1" i="0" baseline="0">
                <a:effectLst/>
              </a:rPr>
              <a:t>Абсолютный прирост</a:t>
            </a:r>
            <a:endParaRPr lang="ru-RU">
              <a:effectLst/>
            </a:endParaRPr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1"/>
          <c:order val="1"/>
          <c:cat>
            <c:numRef>
              <c:f>Лист1!$A$26:$A$44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Лист1!$D$2:$D$20</c:f>
              <c:numCache>
                <c:formatCode>General</c:formatCode>
                <c:ptCount val="19"/>
                <c:pt idx="0">
                  <c:v>-0.84789999999999566</c:v>
                </c:pt>
                <c:pt idx="1">
                  <c:v>-0.45870000000000033</c:v>
                </c:pt>
                <c:pt idx="2">
                  <c:v>0.72240000000000038</c:v>
                </c:pt>
                <c:pt idx="3">
                  <c:v>0.54500000000000171</c:v>
                </c:pt>
                <c:pt idx="4">
                  <c:v>0.17969999999999686</c:v>
                </c:pt>
                <c:pt idx="5">
                  <c:v>0.10069999999999624</c:v>
                </c:pt>
                <c:pt idx="6">
                  <c:v>-3.8799999999994839E-2</c:v>
                </c:pt>
                <c:pt idx="7">
                  <c:v>0.42779999999999774</c:v>
                </c:pt>
                <c:pt idx="8">
                  <c:v>0.55949999999999989</c:v>
                </c:pt>
                <c:pt idx="9">
                  <c:v>-1.1800000000000921E-2</c:v>
                </c:pt>
                <c:pt idx="10">
                  <c:v>-0.30169999999999675</c:v>
                </c:pt>
                <c:pt idx="11">
                  <c:v>-8.1900000000004525E-2</c:v>
                </c:pt>
                <c:pt idx="12">
                  <c:v>0.17210000000000036</c:v>
                </c:pt>
                <c:pt idx="13">
                  <c:v>0.10300000000000153</c:v>
                </c:pt>
                <c:pt idx="14">
                  <c:v>-9.2599999999997351E-2</c:v>
                </c:pt>
                <c:pt idx="15">
                  <c:v>-4.3700000000001182E-2</c:v>
                </c:pt>
                <c:pt idx="16">
                  <c:v>-0.34239999999999782</c:v>
                </c:pt>
                <c:pt idx="17">
                  <c:v>-0.30630000000000024</c:v>
                </c:pt>
                <c:pt idx="18">
                  <c:v>-0.10390000000000299</c:v>
                </c:pt>
              </c:numCache>
            </c:numRef>
          </c:val>
          <c:smooth val="0"/>
        </c:ser>
        <c:ser>
          <c:idx val="0"/>
          <c:order val="0"/>
          <c:cat>
            <c:numRef>
              <c:f>Лист1!$A$26:$A$44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Лист1!$D$26:$D$44</c:f>
              <c:numCache>
                <c:formatCode>General</c:formatCode>
                <c:ptCount val="19"/>
                <c:pt idx="0">
                  <c:v>0.41700000000000159</c:v>
                </c:pt>
                <c:pt idx="1">
                  <c:v>0.49699999999999989</c:v>
                </c:pt>
                <c:pt idx="2">
                  <c:v>0.41959999999999553</c:v>
                </c:pt>
                <c:pt idx="3">
                  <c:v>-0.4958999999999989</c:v>
                </c:pt>
                <c:pt idx="4">
                  <c:v>0.22910000000000252</c:v>
                </c:pt>
                <c:pt idx="5">
                  <c:v>9.3499999999998806E-2</c:v>
                </c:pt>
                <c:pt idx="6">
                  <c:v>-0.14900000000000091</c:v>
                </c:pt>
                <c:pt idx="7">
                  <c:v>-0.64880000000000138</c:v>
                </c:pt>
                <c:pt idx="8">
                  <c:v>-5.5700000000001637E-2</c:v>
                </c:pt>
                <c:pt idx="9">
                  <c:v>0.11299999999999955</c:v>
                </c:pt>
                <c:pt idx="10">
                  <c:v>-0.35939999999999372</c:v>
                </c:pt>
                <c:pt idx="11">
                  <c:v>-0.30850000000000222</c:v>
                </c:pt>
                <c:pt idx="12">
                  <c:v>-0.26910000000000167</c:v>
                </c:pt>
                <c:pt idx="13">
                  <c:v>0.65019999999999811</c:v>
                </c:pt>
                <c:pt idx="14">
                  <c:v>-0.24219999999999686</c:v>
                </c:pt>
                <c:pt idx="15">
                  <c:v>-0.40990000000000038</c:v>
                </c:pt>
                <c:pt idx="16">
                  <c:v>-0.29390000000000072</c:v>
                </c:pt>
                <c:pt idx="17">
                  <c:v>-0.93889999999999674</c:v>
                </c:pt>
                <c:pt idx="18">
                  <c:v>-0.10820000000000363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335616"/>
        <c:axId val="188367232"/>
      </c:lineChart>
      <c:catAx>
        <c:axId val="188335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период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8367232"/>
        <c:crosses val="autoZero"/>
        <c:auto val="1"/>
        <c:lblAlgn val="ctr"/>
        <c:lblOffset val="100"/>
        <c:noMultiLvlLbl val="0"/>
      </c:catAx>
      <c:valAx>
        <c:axId val="1883672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курс доллара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833561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390524</xdr:colOff>
      <xdr:row>0</xdr:row>
      <xdr:rowOff>142875</xdr:rowOff>
    </xdr:from>
    <xdr:to>
      <xdr:col>21</xdr:col>
      <xdr:colOff>285749</xdr:colOff>
      <xdr:row>21</xdr:row>
      <xdr:rowOff>123825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342899</xdr:colOff>
      <xdr:row>47</xdr:row>
      <xdr:rowOff>114300</xdr:rowOff>
    </xdr:from>
    <xdr:to>
      <xdr:col>21</xdr:col>
      <xdr:colOff>314324</xdr:colOff>
      <xdr:row>66</xdr:row>
      <xdr:rowOff>171450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352425</xdr:colOff>
      <xdr:row>24</xdr:row>
      <xdr:rowOff>90487</xdr:rowOff>
    </xdr:from>
    <xdr:to>
      <xdr:col>21</xdr:col>
      <xdr:colOff>295275</xdr:colOff>
      <xdr:row>46</xdr:row>
      <xdr:rowOff>142875</xdr:rowOff>
    </xdr:to>
    <xdr:graphicFrame macro="">
      <xdr:nvGraphicFramePr>
        <xdr:cNvPr id="9" name="Диаграмма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333375</xdr:colOff>
      <xdr:row>68</xdr:row>
      <xdr:rowOff>95250</xdr:rowOff>
    </xdr:from>
    <xdr:to>
      <xdr:col>21</xdr:col>
      <xdr:colOff>276225</xdr:colOff>
      <xdr:row>90</xdr:row>
      <xdr:rowOff>147638</xdr:rowOff>
    </xdr:to>
    <xdr:graphicFrame macro="">
      <xdr:nvGraphicFramePr>
        <xdr:cNvPr id="10" name="Диаграмма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299357</xdr:colOff>
      <xdr:row>92</xdr:row>
      <xdr:rowOff>81643</xdr:rowOff>
    </xdr:from>
    <xdr:to>
      <xdr:col>21</xdr:col>
      <xdr:colOff>242207</xdr:colOff>
      <xdr:row>114</xdr:row>
      <xdr:rowOff>134031</xdr:rowOff>
    </xdr:to>
    <xdr:graphicFrame macro="">
      <xdr:nvGraphicFramePr>
        <xdr:cNvPr id="11" name="Диаграмма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tabSelected="1" topLeftCell="A85" zoomScale="70" zoomScaleNormal="70" workbookViewId="0">
      <selection activeCell="W11" sqref="W11"/>
    </sheetView>
  </sheetViews>
  <sheetFormatPr defaultRowHeight="15" x14ac:dyDescent="0.25"/>
  <cols>
    <col min="3" max="3" width="28" bestFit="1" customWidth="1"/>
    <col min="4" max="4" width="16.5703125" bestFit="1" customWidth="1"/>
    <col min="5" max="5" width="18.7109375" bestFit="1" customWidth="1"/>
    <col min="6" max="6" width="7" bestFit="1" customWidth="1"/>
    <col min="7" max="7" width="11.5703125" bestFit="1" customWidth="1"/>
    <col min="9" max="9" width="16" bestFit="1" customWidth="1"/>
  </cols>
  <sheetData>
    <row r="1" spans="1:9" x14ac:dyDescent="0.25">
      <c r="A1" s="8" t="s">
        <v>8</v>
      </c>
      <c r="B1" s="8" t="s">
        <v>0</v>
      </c>
      <c r="C1" s="9" t="s">
        <v>5</v>
      </c>
      <c r="D1" s="8" t="s">
        <v>1</v>
      </c>
      <c r="E1" s="8" t="s">
        <v>2</v>
      </c>
      <c r="F1" s="8" t="s">
        <v>3</v>
      </c>
      <c r="G1" s="8" t="s">
        <v>4</v>
      </c>
      <c r="H1" s="14" t="s">
        <v>9</v>
      </c>
      <c r="I1" s="8" t="s">
        <v>10</v>
      </c>
    </row>
    <row r="2" spans="1:9" x14ac:dyDescent="0.25">
      <c r="A2" s="10">
        <v>1</v>
      </c>
      <c r="B2" s="11">
        <v>42866</v>
      </c>
      <c r="C2" s="12">
        <v>57.117800000000003</v>
      </c>
      <c r="D2" s="10">
        <f>C2-C3</f>
        <v>-0.84789999999999566</v>
      </c>
      <c r="E2" s="13">
        <f>D2/C3</f>
        <v>-1.4627615986695507E-2</v>
      </c>
      <c r="F2" s="10">
        <f>$H$2*A2+$I$2</f>
        <v>57.452400000000004</v>
      </c>
      <c r="G2" s="10">
        <f>C2-F2</f>
        <v>-0.33460000000000178</v>
      </c>
      <c r="H2" s="15">
        <v>-7.46E-2</v>
      </c>
      <c r="I2" s="18">
        <v>57.527000000000001</v>
      </c>
    </row>
    <row r="3" spans="1:9" x14ac:dyDescent="0.25">
      <c r="A3" s="10">
        <v>2</v>
      </c>
      <c r="B3" s="11">
        <v>42865</v>
      </c>
      <c r="C3" s="12">
        <v>57.965699999999998</v>
      </c>
      <c r="D3" s="10">
        <f>C3-C4</f>
        <v>-0.45870000000000033</v>
      </c>
      <c r="E3" s="13">
        <f t="shared" ref="E3:E20" si="0">D3/C4</f>
        <v>-7.8511717706985489E-3</v>
      </c>
      <c r="F3" s="10">
        <f t="shared" ref="F3:F21" si="1">$H$2*A3+$I$2</f>
        <v>57.377800000000001</v>
      </c>
      <c r="G3" s="10">
        <f t="shared" ref="G3:G21" si="2">C3-F3</f>
        <v>0.58789999999999765</v>
      </c>
      <c r="H3" s="16"/>
      <c r="I3" s="19"/>
    </row>
    <row r="4" spans="1:9" x14ac:dyDescent="0.25">
      <c r="A4" s="10">
        <v>3</v>
      </c>
      <c r="B4" s="11">
        <v>42860</v>
      </c>
      <c r="C4" s="12">
        <v>58.424399999999999</v>
      </c>
      <c r="D4" s="10">
        <f t="shared" ref="D4:D21" si="3">C4-C5</f>
        <v>0.72240000000000038</v>
      </c>
      <c r="E4" s="13">
        <f t="shared" si="0"/>
        <v>1.2519496724550282E-2</v>
      </c>
      <c r="F4" s="10">
        <f t="shared" si="1"/>
        <v>57.303200000000004</v>
      </c>
      <c r="G4" s="10">
        <f t="shared" si="2"/>
        <v>1.1211999999999946</v>
      </c>
      <c r="H4" s="16"/>
      <c r="I4" s="19"/>
    </row>
    <row r="5" spans="1:9" x14ac:dyDescent="0.25">
      <c r="A5" s="10">
        <v>4</v>
      </c>
      <c r="B5" s="11">
        <v>42859</v>
      </c>
      <c r="C5" s="12">
        <v>57.701999999999998</v>
      </c>
      <c r="D5" s="10">
        <f t="shared" si="3"/>
        <v>0.54500000000000171</v>
      </c>
      <c r="E5" s="13">
        <f t="shared" si="0"/>
        <v>9.5351400528369528E-3</v>
      </c>
      <c r="F5" s="10">
        <f t="shared" si="1"/>
        <v>57.2286</v>
      </c>
      <c r="G5" s="10">
        <f t="shared" si="2"/>
        <v>0.47339999999999804</v>
      </c>
      <c r="H5" s="16"/>
      <c r="I5" s="19"/>
    </row>
    <row r="6" spans="1:9" x14ac:dyDescent="0.25">
      <c r="A6" s="10">
        <v>5</v>
      </c>
      <c r="B6" s="11">
        <v>42858</v>
      </c>
      <c r="C6" s="12">
        <v>57.156999999999996</v>
      </c>
      <c r="D6" s="10">
        <f t="shared" si="3"/>
        <v>0.17969999999999686</v>
      </c>
      <c r="E6" s="13">
        <f t="shared" si="0"/>
        <v>3.153887600851512E-3</v>
      </c>
      <c r="F6" s="10">
        <f t="shared" si="1"/>
        <v>57.154000000000003</v>
      </c>
      <c r="G6" s="10">
        <f t="shared" si="2"/>
        <v>2.9999999999930083E-3</v>
      </c>
      <c r="H6" s="16"/>
      <c r="I6" s="19"/>
    </row>
    <row r="7" spans="1:9" x14ac:dyDescent="0.25">
      <c r="A7" s="10">
        <v>6</v>
      </c>
      <c r="B7" s="11">
        <v>42857</v>
      </c>
      <c r="C7" s="12">
        <v>56.9773</v>
      </c>
      <c r="D7" s="10">
        <f t="shared" si="3"/>
        <v>0.10069999999999624</v>
      </c>
      <c r="E7" s="13">
        <f t="shared" si="0"/>
        <v>1.7704996430868974E-3</v>
      </c>
      <c r="F7" s="10">
        <f t="shared" si="1"/>
        <v>57.0794</v>
      </c>
      <c r="G7" s="10">
        <f t="shared" si="2"/>
        <v>-0.10210000000000008</v>
      </c>
      <c r="H7" s="16"/>
      <c r="I7" s="19"/>
    </row>
    <row r="8" spans="1:9" x14ac:dyDescent="0.25">
      <c r="A8" s="10">
        <v>7</v>
      </c>
      <c r="B8" s="11">
        <v>42853</v>
      </c>
      <c r="C8" s="12">
        <v>56.876600000000003</v>
      </c>
      <c r="D8" s="10">
        <f t="shared" si="3"/>
        <v>-3.8799999999994839E-2</v>
      </c>
      <c r="E8" s="13">
        <f t="shared" si="0"/>
        <v>-6.8171356082878871E-4</v>
      </c>
      <c r="F8" s="10">
        <f t="shared" si="1"/>
        <v>57.004800000000003</v>
      </c>
      <c r="G8" s="10">
        <f t="shared" si="2"/>
        <v>-0.12819999999999965</v>
      </c>
      <c r="H8" s="16"/>
      <c r="I8" s="19"/>
    </row>
    <row r="9" spans="1:9" x14ac:dyDescent="0.25">
      <c r="A9" s="10">
        <v>8</v>
      </c>
      <c r="B9" s="11">
        <v>42852</v>
      </c>
      <c r="C9" s="12">
        <v>56.915399999999998</v>
      </c>
      <c r="D9" s="10">
        <f t="shared" si="3"/>
        <v>0.42779999999999774</v>
      </c>
      <c r="E9" s="13">
        <f t="shared" si="0"/>
        <v>7.573343530261469E-3</v>
      </c>
      <c r="F9" s="10">
        <f t="shared" si="1"/>
        <v>56.930199999999999</v>
      </c>
      <c r="G9" s="10">
        <f t="shared" si="2"/>
        <v>-1.4800000000001035E-2</v>
      </c>
      <c r="H9" s="16"/>
      <c r="I9" s="19"/>
    </row>
    <row r="10" spans="1:9" x14ac:dyDescent="0.25">
      <c r="A10" s="10">
        <v>9</v>
      </c>
      <c r="B10" s="11">
        <v>42851</v>
      </c>
      <c r="C10" s="12">
        <v>56.4876</v>
      </c>
      <c r="D10" s="10">
        <f t="shared" si="3"/>
        <v>0.55949999999999989</v>
      </c>
      <c r="E10" s="13">
        <f t="shared" si="0"/>
        <v>1.0003915741818512E-2</v>
      </c>
      <c r="F10" s="10">
        <f t="shared" si="1"/>
        <v>56.855600000000003</v>
      </c>
      <c r="G10" s="10">
        <f t="shared" si="2"/>
        <v>-0.3680000000000021</v>
      </c>
      <c r="H10" s="16"/>
      <c r="I10" s="19"/>
    </row>
    <row r="11" spans="1:9" x14ac:dyDescent="0.25">
      <c r="A11" s="10">
        <v>10</v>
      </c>
      <c r="B11" s="11">
        <v>42850</v>
      </c>
      <c r="C11" s="12">
        <v>55.928100000000001</v>
      </c>
      <c r="D11" s="10">
        <f t="shared" si="3"/>
        <v>-1.1800000000000921E-2</v>
      </c>
      <c r="E11" s="13">
        <f t="shared" si="0"/>
        <v>-2.1094067025505804E-4</v>
      </c>
      <c r="F11" s="10">
        <f t="shared" si="1"/>
        <v>56.780999999999999</v>
      </c>
      <c r="G11" s="10">
        <f t="shared" si="2"/>
        <v>-0.85289999999999822</v>
      </c>
      <c r="H11" s="16"/>
      <c r="I11" s="19"/>
    </row>
    <row r="12" spans="1:9" x14ac:dyDescent="0.25">
      <c r="A12" s="10">
        <v>11</v>
      </c>
      <c r="B12" s="11">
        <v>42849</v>
      </c>
      <c r="C12" s="12">
        <v>55.939900000000002</v>
      </c>
      <c r="D12" s="10">
        <f t="shared" si="3"/>
        <v>-0.30169999999999675</v>
      </c>
      <c r="E12" s="13">
        <f t="shared" si="0"/>
        <v>-5.3643566328126649E-3</v>
      </c>
      <c r="F12" s="10">
        <f t="shared" si="1"/>
        <v>56.706400000000002</v>
      </c>
      <c r="G12" s="10">
        <f t="shared" si="2"/>
        <v>-0.76650000000000063</v>
      </c>
      <c r="H12" s="16"/>
      <c r="I12" s="19"/>
    </row>
    <row r="13" spans="1:9" x14ac:dyDescent="0.25">
      <c r="A13" s="10">
        <v>12</v>
      </c>
      <c r="B13" s="11">
        <v>42846</v>
      </c>
      <c r="C13" s="12">
        <v>56.241599999999998</v>
      </c>
      <c r="D13" s="10">
        <f t="shared" si="3"/>
        <v>-8.1900000000004525E-2</v>
      </c>
      <c r="E13" s="13">
        <f t="shared" si="0"/>
        <v>-1.4540999760313993E-3</v>
      </c>
      <c r="F13" s="10">
        <f t="shared" si="1"/>
        <v>56.631799999999998</v>
      </c>
      <c r="G13" s="10">
        <f t="shared" si="2"/>
        <v>-0.3902000000000001</v>
      </c>
      <c r="H13" s="16"/>
      <c r="I13" s="19"/>
    </row>
    <row r="14" spans="1:9" x14ac:dyDescent="0.25">
      <c r="A14" s="10">
        <v>13</v>
      </c>
      <c r="B14" s="11">
        <v>42845</v>
      </c>
      <c r="C14" s="12">
        <v>56.323500000000003</v>
      </c>
      <c r="D14" s="10">
        <f t="shared" si="3"/>
        <v>0.17210000000000036</v>
      </c>
      <c r="E14" s="13">
        <f t="shared" si="0"/>
        <v>3.0649280338513438E-3</v>
      </c>
      <c r="F14" s="10">
        <f t="shared" si="1"/>
        <v>56.557200000000002</v>
      </c>
      <c r="G14" s="10">
        <f t="shared" si="2"/>
        <v>-0.23369999999999891</v>
      </c>
      <c r="H14" s="16"/>
      <c r="I14" s="19"/>
    </row>
    <row r="15" spans="1:9" x14ac:dyDescent="0.25">
      <c r="A15" s="10">
        <v>14</v>
      </c>
      <c r="B15" s="11">
        <v>42844</v>
      </c>
      <c r="C15" s="12">
        <v>56.151400000000002</v>
      </c>
      <c r="D15" s="10">
        <f t="shared" si="3"/>
        <v>0.10300000000000153</v>
      </c>
      <c r="E15" s="13">
        <f t="shared" si="0"/>
        <v>1.8376974186596145E-3</v>
      </c>
      <c r="F15" s="10">
        <f t="shared" si="1"/>
        <v>56.482599999999998</v>
      </c>
      <c r="G15" s="10">
        <f t="shared" si="2"/>
        <v>-0.3311999999999955</v>
      </c>
      <c r="H15" s="16"/>
      <c r="I15" s="19"/>
    </row>
    <row r="16" spans="1:9" x14ac:dyDescent="0.25">
      <c r="A16" s="10">
        <v>15</v>
      </c>
      <c r="B16" s="11">
        <v>42843</v>
      </c>
      <c r="C16" s="12">
        <v>56.048400000000001</v>
      </c>
      <c r="D16" s="10">
        <f t="shared" si="3"/>
        <v>-9.2599999999997351E-2</v>
      </c>
      <c r="E16" s="13">
        <f t="shared" si="0"/>
        <v>-1.6494184285993723E-3</v>
      </c>
      <c r="F16" s="10">
        <f t="shared" si="1"/>
        <v>56.408000000000001</v>
      </c>
      <c r="G16" s="10">
        <f t="shared" si="2"/>
        <v>-0.35960000000000036</v>
      </c>
      <c r="H16" s="16"/>
      <c r="I16" s="19"/>
    </row>
    <row r="17" spans="1:9" x14ac:dyDescent="0.25">
      <c r="A17" s="10">
        <v>16</v>
      </c>
      <c r="B17" s="11">
        <v>42842</v>
      </c>
      <c r="C17" s="12">
        <v>56.140999999999998</v>
      </c>
      <c r="D17" s="10">
        <f t="shared" si="3"/>
        <v>-4.3700000000001182E-2</v>
      </c>
      <c r="E17" s="13">
        <f t="shared" si="0"/>
        <v>-7.7779181876918776E-4</v>
      </c>
      <c r="F17" s="10">
        <f t="shared" si="1"/>
        <v>56.333399999999997</v>
      </c>
      <c r="G17" s="10">
        <f t="shared" si="2"/>
        <v>-0.19239999999999924</v>
      </c>
      <c r="H17" s="16"/>
      <c r="I17" s="19"/>
    </row>
    <row r="18" spans="1:9" x14ac:dyDescent="0.25">
      <c r="A18" s="10">
        <v>17</v>
      </c>
      <c r="B18" s="11">
        <v>42839</v>
      </c>
      <c r="C18" s="12">
        <v>56.184699999999999</v>
      </c>
      <c r="D18" s="10">
        <f t="shared" si="3"/>
        <v>-0.34239999999999782</v>
      </c>
      <c r="E18" s="13">
        <f t="shared" si="0"/>
        <v>-6.057271644927793E-3</v>
      </c>
      <c r="F18" s="10">
        <f t="shared" si="1"/>
        <v>56.258800000000001</v>
      </c>
      <c r="G18" s="10">
        <f t="shared" si="2"/>
        <v>-7.4100000000001387E-2</v>
      </c>
      <c r="H18" s="16"/>
      <c r="I18" s="19"/>
    </row>
    <row r="19" spans="1:9" x14ac:dyDescent="0.25">
      <c r="A19" s="10">
        <v>18</v>
      </c>
      <c r="B19" s="11">
        <v>42838</v>
      </c>
      <c r="C19" s="12">
        <v>56.527099999999997</v>
      </c>
      <c r="D19" s="10">
        <f t="shared" si="3"/>
        <v>-0.30630000000000024</v>
      </c>
      <c r="E19" s="13">
        <f t="shared" si="0"/>
        <v>-5.3894364933296307E-3</v>
      </c>
      <c r="F19" s="10">
        <f t="shared" si="1"/>
        <v>56.184200000000004</v>
      </c>
      <c r="G19" s="10">
        <f t="shared" si="2"/>
        <v>0.3428999999999931</v>
      </c>
      <c r="H19" s="16"/>
      <c r="I19" s="19"/>
    </row>
    <row r="20" spans="1:9" x14ac:dyDescent="0.25">
      <c r="A20" s="10">
        <v>19</v>
      </c>
      <c r="B20" s="11">
        <v>42837</v>
      </c>
      <c r="C20" s="12">
        <v>56.833399999999997</v>
      </c>
      <c r="D20" s="10">
        <f t="shared" si="3"/>
        <v>-0.10390000000000299</v>
      </c>
      <c r="E20" s="13">
        <f t="shared" si="0"/>
        <v>-1.8248143132885296E-3</v>
      </c>
      <c r="F20" s="10">
        <f t="shared" si="1"/>
        <v>56.1096</v>
      </c>
      <c r="G20" s="10">
        <f t="shared" si="2"/>
        <v>0.72379999999999711</v>
      </c>
      <c r="H20" s="16"/>
      <c r="I20" s="19"/>
    </row>
    <row r="21" spans="1:9" x14ac:dyDescent="0.25">
      <c r="A21" s="10">
        <v>20</v>
      </c>
      <c r="B21" s="11">
        <v>42836</v>
      </c>
      <c r="C21" s="12">
        <v>56.9373</v>
      </c>
      <c r="D21" s="10" t="s">
        <v>6</v>
      </c>
      <c r="E21" s="10" t="s">
        <v>6</v>
      </c>
      <c r="F21" s="10">
        <f t="shared" si="1"/>
        <v>56.035000000000004</v>
      </c>
      <c r="G21" s="10">
        <f t="shared" si="2"/>
        <v>0.90229999999999677</v>
      </c>
      <c r="H21" s="17"/>
      <c r="I21" s="20"/>
    </row>
    <row r="22" spans="1:9" x14ac:dyDescent="0.25">
      <c r="A22" s="2"/>
      <c r="B22" s="3"/>
      <c r="C22" s="4"/>
      <c r="D22" s="2"/>
      <c r="E22" s="2"/>
      <c r="F22" s="2"/>
      <c r="G22" s="2"/>
    </row>
    <row r="23" spans="1:9" x14ac:dyDescent="0.25">
      <c r="C23" s="5"/>
      <c r="D23" s="6"/>
    </row>
    <row r="24" spans="1:9" x14ac:dyDescent="0.25">
      <c r="C24" s="5"/>
    </row>
    <row r="25" spans="1:9" x14ac:dyDescent="0.25">
      <c r="A25" s="8" t="s">
        <v>7</v>
      </c>
      <c r="B25" s="8" t="s">
        <v>0</v>
      </c>
      <c r="C25" s="9" t="s">
        <v>13</v>
      </c>
      <c r="D25" s="8" t="s">
        <v>1</v>
      </c>
      <c r="E25" s="8" t="s">
        <v>2</v>
      </c>
      <c r="F25" s="8" t="s">
        <v>11</v>
      </c>
      <c r="G25" s="8" t="s">
        <v>12</v>
      </c>
      <c r="H25" s="8" t="s">
        <v>9</v>
      </c>
      <c r="I25" s="8" t="s">
        <v>10</v>
      </c>
    </row>
    <row r="26" spans="1:9" x14ac:dyDescent="0.25">
      <c r="A26" s="10">
        <v>1</v>
      </c>
      <c r="B26" s="11">
        <v>42835</v>
      </c>
      <c r="C26" s="12">
        <v>57.304099999999998</v>
      </c>
      <c r="D26" s="10">
        <f>C26-C27</f>
        <v>0.41700000000000159</v>
      </c>
      <c r="E26" s="13">
        <f>D26/C27</f>
        <v>7.3303086288455839E-3</v>
      </c>
      <c r="F26" s="10">
        <f>$H$26*A26+$I$26</f>
        <v>56.052199999999999</v>
      </c>
      <c r="G26" s="10">
        <f>C26-F26</f>
        <v>1.2518999999999991</v>
      </c>
      <c r="H26" s="15">
        <v>0.1202</v>
      </c>
      <c r="I26" s="15">
        <v>55.932000000000002</v>
      </c>
    </row>
    <row r="27" spans="1:9" x14ac:dyDescent="0.25">
      <c r="A27" s="10">
        <v>2</v>
      </c>
      <c r="B27" s="11">
        <v>42832</v>
      </c>
      <c r="C27" s="12">
        <v>56.887099999999997</v>
      </c>
      <c r="D27" s="10">
        <f>C27-C28</f>
        <v>0.49699999999999989</v>
      </c>
      <c r="E27" s="13">
        <f t="shared" ref="E27:E44" si="4">D27/C28</f>
        <v>8.8136038063418923E-3</v>
      </c>
      <c r="F27" s="10">
        <f t="shared" ref="F27:F45" si="5">$H$26*A27+$I$26</f>
        <v>56.172400000000003</v>
      </c>
      <c r="G27" s="10">
        <f t="shared" ref="G27:G45" si="6">C27-F27</f>
        <v>0.71469999999999345</v>
      </c>
      <c r="H27" s="16"/>
      <c r="I27" s="16"/>
    </row>
    <row r="28" spans="1:9" x14ac:dyDescent="0.25">
      <c r="A28" s="10">
        <v>3</v>
      </c>
      <c r="B28" s="11">
        <v>42831</v>
      </c>
      <c r="C28" s="12">
        <v>56.390099999999997</v>
      </c>
      <c r="D28" s="10">
        <f t="shared" ref="D28:D44" si="7">C28-C29</f>
        <v>0.41959999999999553</v>
      </c>
      <c r="E28" s="13">
        <f t="shared" si="4"/>
        <v>7.4968063533467719E-3</v>
      </c>
      <c r="F28" s="10">
        <f t="shared" si="5"/>
        <v>56.2926</v>
      </c>
      <c r="G28" s="10">
        <f t="shared" si="6"/>
        <v>9.7499999999996589E-2</v>
      </c>
      <c r="H28" s="16"/>
      <c r="I28" s="16"/>
    </row>
    <row r="29" spans="1:9" x14ac:dyDescent="0.25">
      <c r="A29" s="10">
        <v>4</v>
      </c>
      <c r="B29" s="11">
        <v>42830</v>
      </c>
      <c r="C29" s="12">
        <v>55.970500000000001</v>
      </c>
      <c r="D29" s="10">
        <f t="shared" si="7"/>
        <v>-0.4958999999999989</v>
      </c>
      <c r="E29" s="13">
        <f t="shared" si="4"/>
        <v>-8.7822138475270057E-3</v>
      </c>
      <c r="F29" s="10">
        <f t="shared" si="5"/>
        <v>56.412800000000004</v>
      </c>
      <c r="G29" s="10">
        <f t="shared" si="6"/>
        <v>-0.44230000000000302</v>
      </c>
      <c r="H29" s="16"/>
      <c r="I29" s="16"/>
    </row>
    <row r="30" spans="1:9" x14ac:dyDescent="0.25">
      <c r="A30" s="10">
        <v>5</v>
      </c>
      <c r="B30" s="11">
        <v>42829</v>
      </c>
      <c r="C30" s="12">
        <v>56.4664</v>
      </c>
      <c r="D30" s="10">
        <f t="shared" si="7"/>
        <v>0.22910000000000252</v>
      </c>
      <c r="E30" s="13">
        <f t="shared" si="4"/>
        <v>4.0738086643562644E-3</v>
      </c>
      <c r="F30" s="10">
        <f t="shared" si="5"/>
        <v>56.533000000000001</v>
      </c>
      <c r="G30" s="10">
        <f t="shared" si="6"/>
        <v>-6.6600000000001103E-2</v>
      </c>
      <c r="H30" s="16"/>
      <c r="I30" s="16"/>
    </row>
    <row r="31" spans="1:9" x14ac:dyDescent="0.25">
      <c r="A31" s="10">
        <v>6</v>
      </c>
      <c r="B31" s="11">
        <v>42828</v>
      </c>
      <c r="C31" s="12">
        <v>56.237299999999998</v>
      </c>
      <c r="D31" s="10">
        <f t="shared" si="7"/>
        <v>9.3499999999998806E-2</v>
      </c>
      <c r="E31" s="13">
        <f t="shared" si="4"/>
        <v>1.6653664340496868E-3</v>
      </c>
      <c r="F31" s="10">
        <f t="shared" si="5"/>
        <v>56.653200000000005</v>
      </c>
      <c r="G31" s="10">
        <f t="shared" si="6"/>
        <v>-0.41590000000000771</v>
      </c>
      <c r="H31" s="16"/>
      <c r="I31" s="16"/>
    </row>
    <row r="32" spans="1:9" x14ac:dyDescent="0.25">
      <c r="A32" s="10">
        <v>7</v>
      </c>
      <c r="B32" s="11">
        <v>42825</v>
      </c>
      <c r="C32" s="12">
        <v>56.143799999999999</v>
      </c>
      <c r="D32" s="10">
        <f t="shared" si="7"/>
        <v>-0.14900000000000091</v>
      </c>
      <c r="E32" s="13">
        <f t="shared" si="4"/>
        <v>-2.6468749111787106E-3</v>
      </c>
      <c r="F32" s="10">
        <f t="shared" si="5"/>
        <v>56.773400000000002</v>
      </c>
      <c r="G32" s="10">
        <f t="shared" si="6"/>
        <v>-0.62960000000000349</v>
      </c>
      <c r="H32" s="16"/>
      <c r="I32" s="16"/>
    </row>
    <row r="33" spans="1:9" x14ac:dyDescent="0.25">
      <c r="A33" s="10">
        <v>8</v>
      </c>
      <c r="B33" s="11">
        <v>42824</v>
      </c>
      <c r="C33" s="12">
        <v>56.2928</v>
      </c>
      <c r="D33" s="10">
        <f t="shared" si="7"/>
        <v>-0.64880000000000138</v>
      </c>
      <c r="E33" s="13">
        <f t="shared" si="4"/>
        <v>-1.139413012630487E-2</v>
      </c>
      <c r="F33" s="10">
        <f t="shared" si="5"/>
        <v>56.893599999999999</v>
      </c>
      <c r="G33" s="10">
        <f t="shared" si="6"/>
        <v>-0.60079999999999956</v>
      </c>
      <c r="H33" s="16"/>
      <c r="I33" s="16"/>
    </row>
    <row r="34" spans="1:9" x14ac:dyDescent="0.25">
      <c r="A34" s="10">
        <v>9</v>
      </c>
      <c r="B34" s="11">
        <v>42823</v>
      </c>
      <c r="C34" s="12">
        <v>56.941600000000001</v>
      </c>
      <c r="D34" s="10">
        <f t="shared" si="7"/>
        <v>-5.5700000000001637E-2</v>
      </c>
      <c r="E34" s="13">
        <f t="shared" si="4"/>
        <v>-9.772392727375092E-4</v>
      </c>
      <c r="F34" s="10">
        <f t="shared" si="5"/>
        <v>57.013800000000003</v>
      </c>
      <c r="G34" s="10">
        <f t="shared" si="6"/>
        <v>-7.2200000000002262E-2</v>
      </c>
      <c r="H34" s="16"/>
      <c r="I34" s="16"/>
    </row>
    <row r="35" spans="1:9" x14ac:dyDescent="0.25">
      <c r="A35" s="10">
        <v>10</v>
      </c>
      <c r="B35" s="11">
        <v>42822</v>
      </c>
      <c r="C35" s="12">
        <v>56.997300000000003</v>
      </c>
      <c r="D35" s="10">
        <f t="shared" si="7"/>
        <v>0.11299999999999955</v>
      </c>
      <c r="E35" s="13">
        <f t="shared" si="4"/>
        <v>1.9864883632214783E-3</v>
      </c>
      <c r="F35" s="10">
        <f t="shared" si="5"/>
        <v>57.134</v>
      </c>
      <c r="G35" s="10">
        <f t="shared" si="6"/>
        <v>-0.1366999999999976</v>
      </c>
      <c r="H35" s="16"/>
      <c r="I35" s="16"/>
    </row>
    <row r="36" spans="1:9" x14ac:dyDescent="0.25">
      <c r="A36" s="10">
        <v>11</v>
      </c>
      <c r="B36" s="11">
        <v>42821</v>
      </c>
      <c r="C36" s="12">
        <v>56.884300000000003</v>
      </c>
      <c r="D36" s="10">
        <f t="shared" si="7"/>
        <v>-0.35939999999999372</v>
      </c>
      <c r="E36" s="13">
        <f t="shared" si="4"/>
        <v>-6.278420158026014E-3</v>
      </c>
      <c r="F36" s="10">
        <f t="shared" si="5"/>
        <v>57.254200000000004</v>
      </c>
      <c r="G36" s="10">
        <f t="shared" si="6"/>
        <v>-0.36990000000000123</v>
      </c>
      <c r="H36" s="16"/>
      <c r="I36" s="16"/>
    </row>
    <row r="37" spans="1:9" x14ac:dyDescent="0.25">
      <c r="A37" s="10">
        <v>12</v>
      </c>
      <c r="B37" s="11">
        <v>42818</v>
      </c>
      <c r="C37" s="12">
        <v>57.243699999999997</v>
      </c>
      <c r="D37" s="10">
        <f t="shared" si="7"/>
        <v>-0.30850000000000222</v>
      </c>
      <c r="E37" s="13">
        <f t="shared" si="4"/>
        <v>-5.3603511247181206E-3</v>
      </c>
      <c r="F37" s="10">
        <f t="shared" si="5"/>
        <v>57.374400000000001</v>
      </c>
      <c r="G37" s="10">
        <f t="shared" si="6"/>
        <v>-0.13070000000000448</v>
      </c>
      <c r="H37" s="16"/>
      <c r="I37" s="16"/>
    </row>
    <row r="38" spans="1:9" x14ac:dyDescent="0.25">
      <c r="A38" s="10">
        <v>13</v>
      </c>
      <c r="B38" s="11">
        <v>42817</v>
      </c>
      <c r="C38" s="12">
        <v>57.552199999999999</v>
      </c>
      <c r="D38" s="10">
        <f t="shared" si="7"/>
        <v>-0.26910000000000167</v>
      </c>
      <c r="E38" s="13">
        <f t="shared" si="4"/>
        <v>-4.6539942893017222E-3</v>
      </c>
      <c r="F38" s="10">
        <f t="shared" si="5"/>
        <v>57.494600000000005</v>
      </c>
      <c r="G38" s="10">
        <f t="shared" si="6"/>
        <v>5.7599999999993656E-2</v>
      </c>
      <c r="H38" s="16"/>
      <c r="I38" s="16"/>
    </row>
    <row r="39" spans="1:9" x14ac:dyDescent="0.25">
      <c r="A39" s="10">
        <v>14</v>
      </c>
      <c r="B39" s="11">
        <v>42816</v>
      </c>
      <c r="C39" s="12">
        <v>57.821300000000001</v>
      </c>
      <c r="D39" s="10">
        <f t="shared" si="7"/>
        <v>0.65019999999999811</v>
      </c>
      <c r="E39" s="13">
        <f t="shared" si="4"/>
        <v>1.1372878954576667E-2</v>
      </c>
      <c r="F39" s="10">
        <f t="shared" si="5"/>
        <v>57.614800000000002</v>
      </c>
      <c r="G39" s="10">
        <f t="shared" si="6"/>
        <v>0.20649999999999835</v>
      </c>
      <c r="H39" s="16"/>
      <c r="I39" s="16"/>
    </row>
    <row r="40" spans="1:9" x14ac:dyDescent="0.25">
      <c r="A40" s="10">
        <v>15</v>
      </c>
      <c r="B40" s="11">
        <v>42815</v>
      </c>
      <c r="C40" s="12">
        <v>57.171100000000003</v>
      </c>
      <c r="D40" s="10">
        <f t="shared" si="7"/>
        <v>-0.24219999999999686</v>
      </c>
      <c r="E40" s="13">
        <f t="shared" si="4"/>
        <v>-4.2185347297576843E-3</v>
      </c>
      <c r="F40" s="10">
        <f t="shared" si="5"/>
        <v>57.734999999999999</v>
      </c>
      <c r="G40" s="10">
        <f t="shared" si="6"/>
        <v>-0.56389999999999674</v>
      </c>
      <c r="H40" s="16"/>
      <c r="I40" s="16"/>
    </row>
    <row r="41" spans="1:9" x14ac:dyDescent="0.25">
      <c r="A41" s="10">
        <v>16</v>
      </c>
      <c r="B41" s="11">
        <v>42814</v>
      </c>
      <c r="C41" s="12">
        <v>57.4133</v>
      </c>
      <c r="D41" s="10">
        <f t="shared" si="7"/>
        <v>-0.40990000000000038</v>
      </c>
      <c r="E41" s="13">
        <f t="shared" si="4"/>
        <v>-7.0888501501127641E-3</v>
      </c>
      <c r="F41" s="10">
        <f t="shared" si="5"/>
        <v>57.855200000000004</v>
      </c>
      <c r="G41" s="10">
        <f t="shared" si="6"/>
        <v>-0.44190000000000396</v>
      </c>
      <c r="H41" s="16"/>
      <c r="I41" s="16"/>
    </row>
    <row r="42" spans="1:9" x14ac:dyDescent="0.25">
      <c r="A42" s="10">
        <v>17</v>
      </c>
      <c r="B42" s="11">
        <v>42811</v>
      </c>
      <c r="C42" s="12">
        <v>57.8232</v>
      </c>
      <c r="D42" s="10">
        <f t="shared" si="7"/>
        <v>-0.29390000000000072</v>
      </c>
      <c r="E42" s="13">
        <f t="shared" si="4"/>
        <v>-5.0570314072794532E-3</v>
      </c>
      <c r="F42" s="10">
        <f t="shared" si="5"/>
        <v>57.9754</v>
      </c>
      <c r="G42" s="10">
        <f t="shared" si="6"/>
        <v>-0.15220000000000056</v>
      </c>
      <c r="H42" s="16"/>
      <c r="I42" s="16"/>
    </row>
    <row r="43" spans="1:9" x14ac:dyDescent="0.25">
      <c r="A43" s="10">
        <v>18</v>
      </c>
      <c r="B43" s="11">
        <v>42810</v>
      </c>
      <c r="C43" s="12">
        <v>58.117100000000001</v>
      </c>
      <c r="D43" s="10">
        <f t="shared" si="7"/>
        <v>-0.93889999999999674</v>
      </c>
      <c r="E43" s="13">
        <f t="shared" si="4"/>
        <v>-1.5898469249525819E-2</v>
      </c>
      <c r="F43" s="10">
        <f t="shared" si="5"/>
        <v>58.095600000000005</v>
      </c>
      <c r="G43" s="10">
        <f t="shared" si="6"/>
        <v>2.1499999999996078E-2</v>
      </c>
      <c r="H43" s="16"/>
      <c r="I43" s="16"/>
    </row>
    <row r="44" spans="1:9" x14ac:dyDescent="0.25">
      <c r="A44" s="10">
        <v>19</v>
      </c>
      <c r="B44" s="11">
        <v>42809</v>
      </c>
      <c r="C44" s="12">
        <v>59.055999999999997</v>
      </c>
      <c r="D44" s="10">
        <f t="shared" si="7"/>
        <v>-0.10820000000000363</v>
      </c>
      <c r="E44" s="13">
        <f t="shared" si="4"/>
        <v>-1.828808637655941E-3</v>
      </c>
      <c r="F44" s="10">
        <f t="shared" si="5"/>
        <v>58.215800000000002</v>
      </c>
      <c r="G44" s="10">
        <f t="shared" si="6"/>
        <v>0.84019999999999584</v>
      </c>
      <c r="H44" s="16"/>
      <c r="I44" s="16"/>
    </row>
    <row r="45" spans="1:9" x14ac:dyDescent="0.25">
      <c r="A45" s="10">
        <v>20</v>
      </c>
      <c r="B45" s="11">
        <v>42808</v>
      </c>
      <c r="C45" s="12">
        <v>59.164200000000001</v>
      </c>
      <c r="D45" s="10" t="s">
        <v>6</v>
      </c>
      <c r="E45" s="10" t="s">
        <v>6</v>
      </c>
      <c r="F45" s="10">
        <f t="shared" si="5"/>
        <v>58.335999999999999</v>
      </c>
      <c r="G45" s="10">
        <f t="shared" si="6"/>
        <v>0.82820000000000249</v>
      </c>
      <c r="H45" s="17"/>
      <c r="I45" s="17"/>
    </row>
    <row r="46" spans="1:9" x14ac:dyDescent="0.25">
      <c r="B46" s="1"/>
      <c r="C46" s="7"/>
    </row>
  </sheetData>
  <mergeCells count="4">
    <mergeCell ref="H2:H21"/>
    <mergeCell ref="I2:I21"/>
    <mergeCell ref="H26:H45"/>
    <mergeCell ref="I26:I45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2017-05-16T07:49:31Z</dcterms:created>
  <dcterms:modified xsi:type="dcterms:W3CDTF">2017-05-16T09:50:35Z</dcterms:modified>
</cp:coreProperties>
</file>