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8" i="1" l="1"/>
  <c r="H5" i="1"/>
  <c r="H4" i="1" l="1"/>
  <c r="N3" i="1"/>
  <c r="N4" i="1"/>
  <c r="N5" i="1"/>
  <c r="N6" i="1"/>
  <c r="N7" i="1"/>
  <c r="N2" i="1"/>
  <c r="M3" i="1"/>
  <c r="M4" i="1"/>
  <c r="M5" i="1"/>
  <c r="M6" i="1"/>
  <c r="M7" i="1"/>
  <c r="M2" i="1"/>
  <c r="L7" i="1"/>
  <c r="L6" i="1"/>
  <c r="L5" i="1"/>
  <c r="L4" i="1"/>
  <c r="L3" i="1"/>
  <c r="L2" i="1"/>
  <c r="K3" i="1"/>
  <c r="K4" i="1"/>
  <c r="K5" i="1"/>
  <c r="K6" i="1"/>
  <c r="K7" i="1"/>
  <c r="K2" i="1"/>
  <c r="J3" i="1"/>
  <c r="J4" i="1"/>
  <c r="J5" i="1"/>
  <c r="J6" i="1"/>
  <c r="J7" i="1"/>
  <c r="J2" i="1"/>
  <c r="H10" i="1" l="1"/>
  <c r="H9" i="1" l="1"/>
  <c r="H3" i="1" l="1"/>
  <c r="H6" i="1" s="1"/>
  <c r="H7" i="1" s="1"/>
</calcChain>
</file>

<file path=xl/sharedStrings.xml><?xml version="1.0" encoding="utf-8"?>
<sst xmlns="http://schemas.openxmlformats.org/spreadsheetml/2006/main" count="17" uniqueCount="17">
  <si>
    <t>Кол-во (чел.)</t>
  </si>
  <si>
    <t>Размер з/п (т.р.)</t>
  </si>
  <si>
    <t>n=</t>
  </si>
  <si>
    <r>
      <t>x</t>
    </r>
    <r>
      <rPr>
        <sz val="9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=</t>
    </r>
  </si>
  <si>
    <t>Расчётные данные</t>
  </si>
  <si>
    <r>
      <t>M</t>
    </r>
    <r>
      <rPr>
        <sz val="9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</t>
    </r>
  </si>
  <si>
    <r>
      <t>M</t>
    </r>
    <r>
      <rPr>
        <sz val="9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=</t>
    </r>
  </si>
  <si>
    <r>
      <t>Сигма</t>
    </r>
    <r>
      <rPr>
        <sz val="9"/>
        <color theme="1"/>
        <rFont val="Calibri"/>
        <family val="2"/>
        <charset val="204"/>
        <scheme val="minor"/>
      </rPr>
      <t>в</t>
    </r>
    <r>
      <rPr>
        <sz val="11"/>
        <color theme="1"/>
        <rFont val="Calibri"/>
        <family val="2"/>
        <charset val="204"/>
        <scheme val="minor"/>
      </rPr>
      <t>=</t>
    </r>
  </si>
  <si>
    <r>
      <t>D</t>
    </r>
    <r>
      <rPr>
        <sz val="9"/>
        <color theme="1"/>
        <rFont val="Calibri"/>
        <family val="2"/>
        <charset val="204"/>
        <scheme val="minor"/>
      </rPr>
      <t>в</t>
    </r>
    <r>
      <rPr>
        <sz val="11"/>
        <color theme="1"/>
        <rFont val="Calibri"/>
        <family val="2"/>
        <charset val="204"/>
        <scheme val="minor"/>
      </rPr>
      <t>=</t>
    </r>
  </si>
  <si>
    <t>Зарплата=</t>
  </si>
  <si>
    <r>
      <t>x</t>
    </r>
    <r>
      <rPr>
        <sz val="9"/>
        <color theme="1"/>
        <rFont val="Calibri"/>
        <family val="2"/>
        <charset val="204"/>
        <scheme val="minor"/>
      </rPr>
      <t>макс</t>
    </r>
    <r>
      <rPr>
        <sz val="11"/>
        <color theme="1"/>
        <rFont val="Calibri"/>
        <family val="2"/>
        <charset val="204"/>
        <scheme val="minor"/>
      </rPr>
      <t>/2=</t>
    </r>
  </si>
  <si>
    <t>kmax=</t>
  </si>
  <si>
    <t>Относ. частота</t>
  </si>
  <si>
    <t>Мода</t>
  </si>
  <si>
    <t>Сумма частот</t>
  </si>
  <si>
    <t>МедианаY</t>
  </si>
  <si>
    <t>Медиана Y+1/2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</si>
</sst>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Лист1!$J$2:$J$7</c:f>
              <c:numCache>
                <c:formatCode>General</c:formatCode>
                <c:ptCount val="6"/>
                <c:pt idx="0">
                  <c:v>0.1</c:v>
                </c:pt>
                <c:pt idx="1">
                  <c:v>0.08</c:v>
                </c:pt>
                <c:pt idx="2">
                  <c:v>0.12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3888"/>
        <c:axId val="42865792"/>
      </c:lineChart>
      <c:catAx>
        <c:axId val="427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65792"/>
        <c:crosses val="autoZero"/>
        <c:auto val="1"/>
        <c:lblAlgn val="ctr"/>
        <c:lblOffset val="100"/>
        <c:noMultiLvlLbl val="0"/>
      </c:catAx>
      <c:valAx>
        <c:axId val="4286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Отосительная 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7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52387</xdr:rowOff>
    </xdr:from>
    <xdr:to>
      <xdr:col>6</xdr:col>
      <xdr:colOff>219075</xdr:colOff>
      <xdr:row>26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H11" sqref="H11"/>
    </sheetView>
  </sheetViews>
  <sheetFormatPr defaultRowHeight="15" x14ac:dyDescent="0.25"/>
  <cols>
    <col min="1" max="1" width="16.140625" bestFit="1" customWidth="1"/>
    <col min="2" max="2" width="13.140625" bestFit="1" customWidth="1"/>
    <col min="7" max="7" width="10.28515625" bestFit="1" customWidth="1"/>
    <col min="10" max="10" width="16.140625" bestFit="1" customWidth="1"/>
    <col min="11" max="12" width="16.28515625" bestFit="1" customWidth="1"/>
    <col min="14" max="14" width="9.28515625" customWidth="1"/>
  </cols>
  <sheetData>
    <row r="1" spans="1:17" ht="30" x14ac:dyDescent="0.25">
      <c r="A1" s="6" t="s">
        <v>1</v>
      </c>
      <c r="B1" s="6" t="s">
        <v>0</v>
      </c>
      <c r="G1" s="12" t="s">
        <v>4</v>
      </c>
      <c r="H1" s="12"/>
      <c r="J1" s="6" t="s">
        <v>12</v>
      </c>
      <c r="K1" s="7" t="s">
        <v>13</v>
      </c>
      <c r="L1" s="8" t="s">
        <v>14</v>
      </c>
      <c r="M1" s="8" t="s">
        <v>15</v>
      </c>
      <c r="N1" s="9" t="s">
        <v>16</v>
      </c>
      <c r="O1" s="5"/>
      <c r="P1" s="13"/>
      <c r="Q1" s="13"/>
    </row>
    <row r="2" spans="1:17" x14ac:dyDescent="0.25">
      <c r="A2" s="1">
        <v>5</v>
      </c>
      <c r="B2" s="1">
        <v>10</v>
      </c>
      <c r="G2" s="10" t="s">
        <v>2</v>
      </c>
      <c r="H2" s="11">
        <v>100</v>
      </c>
      <c r="J2" s="1">
        <f>B2/SUM($B$2:$B$7)</f>
        <v>0.1</v>
      </c>
      <c r="K2" s="1">
        <f>IF(B2=MAX($B$2:$B$7),A2,0)</f>
        <v>0</v>
      </c>
      <c r="L2" s="1">
        <f>B2</f>
        <v>10</v>
      </c>
      <c r="M2" s="1" t="b">
        <f>IF(L2&gt;=(SUM($B$2:$B$7)/2),A2)</f>
        <v>0</v>
      </c>
      <c r="N2" s="1" t="b">
        <f>IF(L2&gt;=(SUM($B$2:$B$7)/2+1/2),A2)</f>
        <v>0</v>
      </c>
    </row>
    <row r="3" spans="1:17" x14ac:dyDescent="0.25">
      <c r="A3" s="1">
        <v>7</v>
      </c>
      <c r="B3" s="1">
        <v>8</v>
      </c>
      <c r="G3" s="10" t="s">
        <v>3</v>
      </c>
      <c r="H3" s="11">
        <f>H8/H2</f>
        <v>17.260000000000002</v>
      </c>
      <c r="J3" s="1">
        <f>B3/SUM($B$2:$B$7)</f>
        <v>0.08</v>
      </c>
      <c r="K3" s="1">
        <f t="shared" ref="K3:K7" si="0">IF(B3=MAX($B$2:$B$7),A3,0)</f>
        <v>0</v>
      </c>
      <c r="L3" s="1">
        <f>L2+B3</f>
        <v>18</v>
      </c>
      <c r="M3" s="1" t="b">
        <f t="shared" ref="M3:M7" si="1">IF(L3&gt;=(SUM($B$2:$B$7)/2),A3)</f>
        <v>0</v>
      </c>
      <c r="N3" s="1" t="b">
        <f t="shared" ref="N3:N7" si="2">IF(L3&gt;=(SUM($B$2:$B$7)/2+1/2),A3)</f>
        <v>0</v>
      </c>
    </row>
    <row r="4" spans="1:17" x14ac:dyDescent="0.25">
      <c r="A4" s="1">
        <v>10</v>
      </c>
      <c r="B4" s="1">
        <v>12</v>
      </c>
      <c r="G4" s="10" t="s">
        <v>6</v>
      </c>
      <c r="H4" s="11">
        <f>IF((SUM(B2:B7)/2)=EVEN(SUM(B2:B7)/2),(MIN(M2:M7)+MIN(N2:N7))/2,MIN(N2:N7))</f>
        <v>17.5</v>
      </c>
      <c r="J4" s="1">
        <f t="shared" ref="J4:J7" si="3">B4/SUM($B$2:$B$7)</f>
        <v>0.12</v>
      </c>
      <c r="K4" s="1">
        <f t="shared" si="0"/>
        <v>0</v>
      </c>
      <c r="L4" s="1">
        <f>L3+B4</f>
        <v>30</v>
      </c>
      <c r="M4" s="1" t="b">
        <f t="shared" si="1"/>
        <v>0</v>
      </c>
      <c r="N4" s="1" t="b">
        <f t="shared" si="2"/>
        <v>0</v>
      </c>
    </row>
    <row r="5" spans="1:17" x14ac:dyDescent="0.25">
      <c r="A5" s="1">
        <v>15</v>
      </c>
      <c r="B5" s="1">
        <v>20</v>
      </c>
      <c r="G5" s="10" t="s">
        <v>5</v>
      </c>
      <c r="H5" s="11">
        <f>MAX(K2:K7)</f>
        <v>20</v>
      </c>
      <c r="J5" s="1">
        <f t="shared" si="3"/>
        <v>0.2</v>
      </c>
      <c r="K5" s="1">
        <f t="shared" si="0"/>
        <v>0</v>
      </c>
      <c r="L5" s="1">
        <f>L4+B5</f>
        <v>50</v>
      </c>
      <c r="M5" s="1">
        <f t="shared" si="1"/>
        <v>15</v>
      </c>
      <c r="N5" s="1" t="b">
        <f t="shared" si="2"/>
        <v>0</v>
      </c>
    </row>
    <row r="6" spans="1:17" x14ac:dyDescent="0.25">
      <c r="A6" s="1">
        <v>20</v>
      </c>
      <c r="B6" s="1">
        <v>30</v>
      </c>
      <c r="G6" s="10" t="s">
        <v>8</v>
      </c>
      <c r="H6" s="11">
        <f>(1/SUM(B2:B7))*SUM(((A2-H3)^2)*B2,((A3-H3)^2)*B3,((A4-H3)^2)*B4,((A5-H3)^2)*B5,((A6-H3)^2)*B6,((A7-H3)^2)*B7)</f>
        <v>65.5124</v>
      </c>
      <c r="J6" s="1">
        <f t="shared" si="3"/>
        <v>0.3</v>
      </c>
      <c r="K6" s="1">
        <f t="shared" si="0"/>
        <v>20</v>
      </c>
      <c r="L6" s="1">
        <f>L5+B6</f>
        <v>80</v>
      </c>
      <c r="M6" s="1">
        <f t="shared" si="1"/>
        <v>20</v>
      </c>
      <c r="N6" s="1">
        <f t="shared" si="2"/>
        <v>20</v>
      </c>
    </row>
    <row r="7" spans="1:17" x14ac:dyDescent="0.25">
      <c r="A7" s="1">
        <v>30</v>
      </c>
      <c r="B7" s="1">
        <v>20</v>
      </c>
      <c r="G7" s="10" t="s">
        <v>7</v>
      </c>
      <c r="H7" s="11">
        <f>SQRT(H6)</f>
        <v>8.0939730664241765</v>
      </c>
      <c r="J7" s="1">
        <f t="shared" si="3"/>
        <v>0.2</v>
      </c>
      <c r="K7" s="1">
        <f t="shared" si="0"/>
        <v>0</v>
      </c>
      <c r="L7" s="1">
        <f>L6+B7</f>
        <v>100</v>
      </c>
      <c r="M7" s="1">
        <f t="shared" si="1"/>
        <v>30</v>
      </c>
      <c r="N7" s="1">
        <f t="shared" si="2"/>
        <v>30</v>
      </c>
    </row>
    <row r="8" spans="1:17" x14ac:dyDescent="0.25">
      <c r="A8" s="2"/>
      <c r="B8" s="2"/>
      <c r="G8" s="10" t="s">
        <v>9</v>
      </c>
      <c r="H8" s="11">
        <f>(A2*B2+A3*B3+A4*B4+A5*B5+A6*B6+A7*B7)</f>
        <v>1726</v>
      </c>
    </row>
    <row r="9" spans="1:17" x14ac:dyDescent="0.25">
      <c r="G9" s="10" t="s">
        <v>10</v>
      </c>
      <c r="H9" s="11">
        <f>A7/2</f>
        <v>15</v>
      </c>
    </row>
    <row r="10" spans="1:17" x14ac:dyDescent="0.25">
      <c r="G10" s="10" t="s">
        <v>11</v>
      </c>
      <c r="H10" s="11">
        <f>MAX(T2:T7)</f>
        <v>0</v>
      </c>
    </row>
    <row r="11" spans="1:17" x14ac:dyDescent="0.25">
      <c r="G11" s="3"/>
      <c r="H11" s="4"/>
    </row>
    <row r="12" spans="1:17" x14ac:dyDescent="0.25">
      <c r="H12" s="4"/>
    </row>
  </sheetData>
  <mergeCells count="2">
    <mergeCell ref="G1:H1"/>
    <mergeCell ref="P1:Q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2017-05-23T18:22:59Z</dcterms:created>
  <dcterms:modified xsi:type="dcterms:W3CDTF">2017-06-06T06:43:57Z</dcterms:modified>
</cp:coreProperties>
</file>