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2" i="1"/>
  <c r="C41"/>
  <c r="C40"/>
  <c r="C39"/>
  <c r="B42"/>
  <c r="B41"/>
  <c r="B40"/>
  <c r="B39"/>
  <c r="K6" l="1"/>
  <c r="J6"/>
  <c r="K3"/>
  <c r="J7"/>
  <c r="J4"/>
  <c r="V6"/>
  <c r="U4"/>
  <c r="U3"/>
  <c r="A6"/>
  <c r="A11"/>
  <c r="E30"/>
  <c r="E27"/>
  <c r="E28"/>
  <c r="E29" s="1"/>
  <c r="V3"/>
  <c r="W3" s="1"/>
  <c r="Y3"/>
  <c r="J3"/>
  <c r="N3"/>
  <c r="M3"/>
  <c r="L3"/>
  <c r="K4"/>
  <c r="M4"/>
  <c r="O4"/>
  <c r="O3"/>
  <c r="P3"/>
  <c r="B9"/>
  <c r="B13" s="1"/>
  <c r="B17" s="1"/>
  <c r="B20" s="1"/>
  <c r="C9"/>
  <c r="C13" s="1"/>
  <c r="D9"/>
  <c r="D13" s="1"/>
  <c r="D17" s="1"/>
  <c r="D20" s="1"/>
  <c r="E9"/>
  <c r="E13" s="1"/>
  <c r="B8"/>
  <c r="B12" s="1"/>
  <c r="B16" s="1"/>
  <c r="B19" s="1"/>
  <c r="C8"/>
  <c r="C12" s="1"/>
  <c r="D8"/>
  <c r="D12" s="1"/>
  <c r="E8"/>
  <c r="E12" s="1"/>
  <c r="B6"/>
  <c r="C6"/>
  <c r="D6"/>
  <c r="E6"/>
  <c r="A9"/>
  <c r="A13" s="1"/>
  <c r="A8"/>
  <c r="A12" s="1"/>
  <c r="B7"/>
  <c r="B11" s="1"/>
  <c r="B15" s="1"/>
  <c r="C7"/>
  <c r="C11" s="1"/>
  <c r="C15" s="1"/>
  <c r="D7"/>
  <c r="D11" s="1"/>
  <c r="D15" s="1"/>
  <c r="E7"/>
  <c r="E11" s="1"/>
  <c r="E15" s="1"/>
  <c r="A7"/>
  <c r="X3" l="1"/>
  <c r="Q4"/>
  <c r="D16"/>
  <c r="D19" s="1"/>
  <c r="D22" s="1"/>
  <c r="E16"/>
  <c r="E19" s="1"/>
  <c r="E22" s="1"/>
  <c r="C16"/>
  <c r="C19" s="1"/>
  <c r="C22" s="1"/>
  <c r="E17"/>
  <c r="E20" s="1"/>
  <c r="E23" s="1"/>
  <c r="E25" s="1"/>
  <c r="C17"/>
  <c r="C20" s="1"/>
  <c r="C23" s="1"/>
  <c r="C25" s="1"/>
  <c r="N4"/>
  <c r="L5"/>
  <c r="L4"/>
  <c r="J5" s="1"/>
  <c r="Z3"/>
  <c r="Q3"/>
  <c r="R3" s="1"/>
  <c r="P5" l="1"/>
  <c r="AA3"/>
  <c r="AB3"/>
  <c r="M5"/>
  <c r="L6" s="1"/>
  <c r="K5"/>
  <c r="P4"/>
  <c r="R4" s="1"/>
  <c r="V4"/>
  <c r="Y4"/>
  <c r="D23"/>
  <c r="D25" s="1"/>
  <c r="O6"/>
  <c r="N5"/>
  <c r="M6"/>
  <c r="O5"/>
  <c r="Q5" l="1"/>
  <c r="M7"/>
  <c r="AC3"/>
  <c r="B36"/>
  <c r="B35"/>
  <c r="N6"/>
  <c r="W4"/>
  <c r="Z4"/>
  <c r="P6"/>
  <c r="L7"/>
  <c r="Q6"/>
  <c r="R5"/>
  <c r="K7" l="1"/>
  <c r="O8" s="1"/>
  <c r="N7"/>
  <c r="R6"/>
  <c r="O7"/>
  <c r="X4"/>
  <c r="AB4" s="1"/>
  <c r="AA4"/>
  <c r="B34"/>
  <c r="B33"/>
  <c r="M8"/>
  <c r="K8"/>
  <c r="L8"/>
  <c r="J8"/>
  <c r="Q7"/>
  <c r="P7"/>
  <c r="U5" l="1"/>
  <c r="AC4"/>
  <c r="R7"/>
  <c r="J9"/>
  <c r="N9" s="1"/>
  <c r="L9"/>
  <c r="P9" s="1"/>
  <c r="K9"/>
  <c r="M9"/>
  <c r="P8"/>
  <c r="N8"/>
  <c r="Q8"/>
  <c r="Y5" l="1"/>
  <c r="V5"/>
  <c r="O9"/>
  <c r="Q9"/>
  <c r="R9" s="1"/>
  <c r="J10"/>
  <c r="K10"/>
  <c r="M10"/>
  <c r="Q10" s="1"/>
  <c r="L10"/>
  <c r="R8"/>
  <c r="Z5" l="1"/>
  <c r="W5"/>
  <c r="O10"/>
  <c r="L11"/>
  <c r="P11" s="1"/>
  <c r="K11"/>
  <c r="M11"/>
  <c r="C33"/>
  <c r="C36"/>
  <c r="C35"/>
  <c r="J11"/>
  <c r="N11" s="1"/>
  <c r="C34"/>
  <c r="P10"/>
  <c r="N10"/>
  <c r="AA5" l="1"/>
  <c r="AC5" s="1"/>
  <c r="X5"/>
  <c r="AB5" s="1"/>
  <c r="U6"/>
  <c r="R10"/>
  <c r="O11"/>
  <c r="K12"/>
  <c r="O12" s="1"/>
  <c r="L12"/>
  <c r="P12" s="1"/>
  <c r="M12"/>
  <c r="Q12" s="1"/>
  <c r="J12"/>
  <c r="N12" s="1"/>
  <c r="Q11"/>
  <c r="Y6" l="1"/>
  <c r="R11"/>
  <c r="R12"/>
  <c r="Z6" l="1"/>
  <c r="W6"/>
  <c r="X6" l="1"/>
  <c r="AB6" s="1"/>
  <c r="AA6"/>
  <c r="AC6"/>
  <c r="U7" l="1"/>
  <c r="V7" l="1"/>
  <c r="Y7"/>
  <c r="Z7" l="1"/>
  <c r="W7"/>
  <c r="AA7" l="1"/>
  <c r="X7"/>
  <c r="U8"/>
  <c r="V8" l="1"/>
  <c r="Y8"/>
  <c r="AB7"/>
  <c r="AC7" s="1"/>
  <c r="Z8" l="1"/>
  <c r="W8"/>
  <c r="AA8" l="1"/>
  <c r="X8"/>
  <c r="U9"/>
  <c r="V9" l="1"/>
  <c r="W9" s="1"/>
  <c r="Y9"/>
  <c r="AB8"/>
  <c r="AC8" s="1"/>
  <c r="X9" l="1"/>
  <c r="AA9"/>
  <c r="U10"/>
  <c r="Z9"/>
  <c r="V10" l="1"/>
  <c r="D33"/>
  <c r="W10"/>
  <c r="X10"/>
  <c r="Y10"/>
  <c r="AC9"/>
  <c r="AB9"/>
  <c r="AB10"/>
  <c r="D36" l="1"/>
  <c r="D35"/>
  <c r="AA10"/>
  <c r="U11"/>
  <c r="V11" s="1"/>
  <c r="D34"/>
  <c r="Z10"/>
  <c r="AC10" s="1"/>
  <c r="Z11" l="1"/>
  <c r="W11"/>
  <c r="X11"/>
  <c r="AB11" s="1"/>
  <c r="Y11"/>
  <c r="AA11" l="1"/>
  <c r="AC11" s="1"/>
  <c r="U12"/>
  <c r="V12" l="1"/>
  <c r="Z12" s="1"/>
  <c r="Y12"/>
  <c r="W12" l="1"/>
  <c r="AA12" s="1"/>
  <c r="X12" l="1"/>
  <c r="AB12" s="1"/>
  <c r="AC12" s="1"/>
</calcChain>
</file>

<file path=xl/sharedStrings.xml><?xml version="1.0" encoding="utf-8"?>
<sst xmlns="http://schemas.openxmlformats.org/spreadsheetml/2006/main" count="37" uniqueCount="21">
  <si>
    <t>x1=</t>
  </si>
  <si>
    <t>x2=</t>
  </si>
  <si>
    <t>x3=</t>
  </si>
  <si>
    <t>x4=</t>
  </si>
  <si>
    <t>Итерация</t>
  </si>
  <si>
    <t>x1</t>
  </si>
  <si>
    <t>x2</t>
  </si>
  <si>
    <t>x3</t>
  </si>
  <si>
    <t>d1</t>
  </si>
  <si>
    <t>d2</t>
  </si>
  <si>
    <t>d3</t>
  </si>
  <si>
    <t>x4</t>
  </si>
  <si>
    <t>d4</t>
  </si>
  <si>
    <t>max d</t>
  </si>
  <si>
    <t>М.Г.</t>
  </si>
  <si>
    <t>М.И.</t>
  </si>
  <si>
    <t>М.З.</t>
  </si>
  <si>
    <t>b1=1,192</t>
  </si>
  <si>
    <t>b2=0,256</t>
  </si>
  <si>
    <t>b3=0,852</t>
  </si>
  <si>
    <t>b4=0,862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</si>
</sst>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2"/>
  <sheetViews>
    <sheetView tabSelected="1" topLeftCell="A10" workbookViewId="0">
      <selection activeCell="E37" sqref="E37"/>
    </sheetView>
  </sheetViews>
  <sheetFormatPr defaultRowHeight="15"/>
  <cols>
    <col min="4" max="4" width="11.625" bestFit="1" customWidth="1"/>
  </cols>
  <sheetData>
    <row r="1" spans="1:29">
      <c r="A1">
        <v>4.8550000000000004</v>
      </c>
      <c r="B1">
        <v>1.2390000000000001</v>
      </c>
      <c r="C1">
        <v>0.27200000000000002</v>
      </c>
      <c r="D1">
        <v>0.25800000000000001</v>
      </c>
      <c r="E1">
        <v>1.1919999999999999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8</v>
      </c>
      <c r="O1" t="s">
        <v>9</v>
      </c>
      <c r="P1" t="s">
        <v>10</v>
      </c>
      <c r="Q1" t="s">
        <v>12</v>
      </c>
      <c r="R1" t="s">
        <v>13</v>
      </c>
      <c r="T1" t="s">
        <v>4</v>
      </c>
      <c r="U1" t="s">
        <v>5</v>
      </c>
      <c r="V1" t="s">
        <v>6</v>
      </c>
      <c r="W1" t="s">
        <v>7</v>
      </c>
      <c r="X1" t="s">
        <v>11</v>
      </c>
      <c r="Y1" t="s">
        <v>8</v>
      </c>
      <c r="Z1" t="s">
        <v>9</v>
      </c>
      <c r="AA1" t="s">
        <v>10</v>
      </c>
      <c r="AB1" t="s">
        <v>12</v>
      </c>
      <c r="AC1" t="s">
        <v>13</v>
      </c>
    </row>
    <row r="2" spans="1:29">
      <c r="A2">
        <v>1.4910000000000001</v>
      </c>
      <c r="B2">
        <v>4.9539999999999997</v>
      </c>
      <c r="C2">
        <v>0.124</v>
      </c>
      <c r="D2">
        <v>0.23599999999999999</v>
      </c>
      <c r="E2">
        <v>0.25600000000000001</v>
      </c>
      <c r="I2">
        <v>0</v>
      </c>
      <c r="J2">
        <v>0</v>
      </c>
      <c r="K2">
        <v>0</v>
      </c>
      <c r="L2">
        <v>0</v>
      </c>
      <c r="M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9">
      <c r="A3">
        <v>0.45600000000000002</v>
      </c>
      <c r="B3">
        <v>0.28499999999999998</v>
      </c>
      <c r="C3">
        <v>4.3540000000000001</v>
      </c>
      <c r="D3">
        <v>0.254</v>
      </c>
      <c r="E3">
        <v>0.85199999999999998</v>
      </c>
      <c r="I3">
        <v>1</v>
      </c>
      <c r="J3">
        <f>($E$1-$B$1*$K2-$C$1*$L2-$D$1*$M2)/$A$1</f>
        <v>0.24552008238928935</v>
      </c>
      <c r="K3">
        <f>($E$2-$A$2*J2-$C$2*L2-$D$2*M2)/$B$2</f>
        <v>5.1675413807024631E-2</v>
      </c>
      <c r="L3">
        <f>($E$3-$A$3*J2-$B$3*K2-$D$3*M2)/$C$3</f>
        <v>0.1956821313734497</v>
      </c>
      <c r="M3">
        <f>($E$4-$A$4*J2-$B$4*K2-$C$4*L2)/$D$4</f>
        <v>0.29993041057759218</v>
      </c>
      <c r="N3">
        <f>ABS(J2-J3)</f>
        <v>0.24552008238928935</v>
      </c>
      <c r="O3">
        <f t="shared" ref="O3:Q3" si="0">ABS(K2-K3)</f>
        <v>5.1675413807024631E-2</v>
      </c>
      <c r="P3">
        <f t="shared" si="0"/>
        <v>0.1956821313734497</v>
      </c>
      <c r="Q3">
        <f t="shared" si="0"/>
        <v>0.29993041057759218</v>
      </c>
      <c r="R3">
        <f>MAX(N3:Q3)</f>
        <v>0.29993041057759218</v>
      </c>
      <c r="T3">
        <v>1</v>
      </c>
      <c r="U3">
        <f>($E$1-$B$1*$V2-$C$1*$W2-$D$1*$X2)/$A$1</f>
        <v>0.24552008238928935</v>
      </c>
      <c r="V3">
        <f>($E$2-$A$2*U3-$C$2*W2-$D$2*X2)/$B$2</f>
        <v>-2.221849875705096E-2</v>
      </c>
      <c r="W3">
        <f>($E$3-$A$3*U3-$B$3*V3-$D$3*X2)/$C$3</f>
        <v>0.17142285589716202</v>
      </c>
      <c r="X3">
        <f>($E$4-$A$4*U3-$B$4*V3-$C$4*W3)/$D$4</f>
        <v>0.25789983016961493</v>
      </c>
      <c r="Y3">
        <f>ABS(U2-U3)</f>
        <v>0.24552008238928935</v>
      </c>
      <c r="Z3">
        <f t="shared" ref="Z3" si="1">ABS(V2-V3)</f>
        <v>2.221849875705096E-2</v>
      </c>
      <c r="AA3">
        <f t="shared" ref="AA3" si="2">ABS(W2-W3)</f>
        <v>0.17142285589716202</v>
      </c>
      <c r="AB3">
        <f t="shared" ref="AB3" si="3">ABS(X2-X3)</f>
        <v>0.25789983016961493</v>
      </c>
      <c r="AC3">
        <f>MAX(Y3:AB3)</f>
        <v>0.25789983016961493</v>
      </c>
    </row>
    <row r="4" spans="1:29">
      <c r="A4">
        <v>0.41199999999999998</v>
      </c>
      <c r="B4">
        <v>0.33500000000000002</v>
      </c>
      <c r="C4">
        <v>0.158</v>
      </c>
      <c r="D4">
        <v>2.8740000000000001</v>
      </c>
      <c r="E4">
        <v>0.86199999999999999</v>
      </c>
      <c r="I4">
        <v>2</v>
      </c>
      <c r="J4">
        <f>($E$1-$B$1*$K3-$C$1*$L3-$D$1*$M3)/$A$1</f>
        <v>0.20543080878074133</v>
      </c>
      <c r="K4">
        <f t="shared" ref="K4:K12" si="4">($E$2-$A$2*J3-$C$2*L3-$D$2*M3)/$B$2</f>
        <v>-4.1404643526251513E-2</v>
      </c>
      <c r="L4">
        <f t="shared" ref="L4:L12" si="5">($E$3-$A$3*J3-$B$3*K3-$D$3*M3)/$C$3</f>
        <v>0.14908888957482166</v>
      </c>
      <c r="M4">
        <f t="shared" ref="M4:M12" si="6">($E$4-$A$4*J3-$B$4*K3-$C$4*L3)/$D$4</f>
        <v>0.24795291777079137</v>
      </c>
      <c r="N4">
        <f t="shared" ref="N4:N12" si="7">ABS(J3-J4)</f>
        <v>4.0089273608548026E-2</v>
      </c>
      <c r="O4">
        <f t="shared" ref="O4:O12" si="8">ABS(K3-K4)</f>
        <v>9.308005733327615E-2</v>
      </c>
      <c r="P4">
        <f t="shared" ref="P4:P12" si="9">ABS(L3-L4)</f>
        <v>4.6593241798628032E-2</v>
      </c>
      <c r="Q4">
        <f t="shared" ref="Q4:Q12" si="10">ABS(M3-M4)</f>
        <v>5.1977492806800807E-2</v>
      </c>
      <c r="R4">
        <f t="shared" ref="R4:R12" si="11">MAX(N4:Q4)</f>
        <v>9.308005733327615E-2</v>
      </c>
      <c r="T4">
        <v>2</v>
      </c>
      <c r="U4">
        <f t="shared" ref="U4:U12" si="12">($E$1-$B$1*$V3-$C$1*$W3-$D$1*$X3)/$A$1</f>
        <v>0.22788126611167811</v>
      </c>
      <c r="V4">
        <f t="shared" ref="V4:V12" si="13">($E$2-$A$2*U4-$C$2*W3-$D$2*X3)/$B$2</f>
        <v>-3.3486427497737038E-2</v>
      </c>
      <c r="W4">
        <f t="shared" ref="W4:W12" si="14">($E$3-$A$3*U4-$B$3*V4-$D$3*X3)/$C$3</f>
        <v>0.15896261314351115</v>
      </c>
      <c r="X4">
        <f t="shared" ref="X4:X12" si="15">($E$4-$A$4*U4-$B$4*V4-$C$4*W4)/$D$4</f>
        <v>0.26242685410475147</v>
      </c>
      <c r="Y4">
        <f t="shared" ref="Y4:Y12" si="16">ABS(U3-U4)</f>
        <v>1.7638816277611241E-2</v>
      </c>
      <c r="Z4">
        <f t="shared" ref="Z4:Z12" si="17">ABS(V3-V4)</f>
        <v>1.1267928740686078E-2</v>
      </c>
      <c r="AA4">
        <f t="shared" ref="AA4:AA12" si="18">ABS(W3-W4)</f>
        <v>1.2460242753650874E-2</v>
      </c>
      <c r="AB4">
        <f t="shared" ref="AB4:AB12" si="19">ABS(X3-X4)</f>
        <v>4.5270239351365427E-3</v>
      </c>
      <c r="AC4">
        <f t="shared" ref="AC4:AC12" si="20">MAX(Y4:AB4)</f>
        <v>1.7638816277611241E-2</v>
      </c>
    </row>
    <row r="5" spans="1:29">
      <c r="I5">
        <v>3</v>
      </c>
      <c r="J5">
        <f t="shared" ref="J5:J12" si="21">($E$1-$B$1*$K4-$C$1*$L4-$D$1*$M4)/$A$1</f>
        <v>0.23455742998554271</v>
      </c>
      <c r="K5">
        <f t="shared" si="4"/>
        <v>-2.5696658617939037E-2</v>
      </c>
      <c r="L5">
        <f t="shared" si="5"/>
        <v>0.1624124560145114</v>
      </c>
      <c r="M5">
        <f>($E$4-$A$4*J4-$B$4*K4-$C$4*L4)/$D$4</f>
        <v>0.26711100132595927</v>
      </c>
      <c r="N5">
        <f t="shared" si="7"/>
        <v>2.9126621204801389E-2</v>
      </c>
      <c r="O5">
        <f t="shared" si="8"/>
        <v>1.5707984908312475E-2</v>
      </c>
      <c r="P5">
        <f t="shared" si="9"/>
        <v>1.3323566439689738E-2</v>
      </c>
      <c r="Q5">
        <f t="shared" si="10"/>
        <v>1.9158083555167904E-2</v>
      </c>
      <c r="R5">
        <f t="shared" si="11"/>
        <v>2.9126621204801389E-2</v>
      </c>
      <c r="T5">
        <v>3</v>
      </c>
      <c r="U5">
        <f t="shared" si="12"/>
        <v>0.23121436138736051</v>
      </c>
      <c r="V5">
        <f t="shared" si="13"/>
        <v>-3.4393361814104018E-2</v>
      </c>
      <c r="W5">
        <f t="shared" si="14"/>
        <v>0.15840880532424814</v>
      </c>
      <c r="X5">
        <f t="shared" si="15"/>
        <v>0.26208520113949235</v>
      </c>
      <c r="Y5">
        <f t="shared" si="16"/>
        <v>3.3330952756824017E-3</v>
      </c>
      <c r="Z5">
        <f t="shared" si="17"/>
        <v>9.0693431636697935E-4</v>
      </c>
      <c r="AA5">
        <f t="shared" si="18"/>
        <v>5.5380781926300804E-4</v>
      </c>
      <c r="AB5">
        <f t="shared" si="19"/>
        <v>3.4165296525912048E-4</v>
      </c>
      <c r="AC5">
        <f t="shared" si="20"/>
        <v>3.3330952756824017E-3</v>
      </c>
    </row>
    <row r="6" spans="1:29">
      <c r="A6">
        <f>A1/$A$1</f>
        <v>1</v>
      </c>
      <c r="B6">
        <f t="shared" ref="B6:E6" si="22">B1/$A$1</f>
        <v>0.25520082389289395</v>
      </c>
      <c r="C6">
        <f t="shared" si="22"/>
        <v>5.602471678681771E-2</v>
      </c>
      <c r="D6">
        <f t="shared" si="22"/>
        <v>5.3141091658084443E-2</v>
      </c>
      <c r="E6">
        <f t="shared" si="22"/>
        <v>0.24552008238928935</v>
      </c>
      <c r="G6">
        <v>1</v>
      </c>
      <c r="I6">
        <v>4</v>
      </c>
      <c r="J6">
        <f>($E$1-$B$1*$K5-$C$1*$L5-$D$1*$M5)/$A$1</f>
        <v>0.22878420878467184</v>
      </c>
      <c r="K6">
        <f>($E$2-$A$2*J5-$C$2*L5-$D$2*M5)/$B$2</f>
        <v>-3.5709016747511105E-2</v>
      </c>
      <c r="L6">
        <f t="shared" si="5"/>
        <v>0.15721616106934116</v>
      </c>
      <c r="M6">
        <f t="shared" si="6"/>
        <v>0.26037214733217573</v>
      </c>
      <c r="N6">
        <f t="shared" si="7"/>
        <v>5.7732212008708705E-3</v>
      </c>
      <c r="O6">
        <f t="shared" si="8"/>
        <v>1.0012358129572067E-2</v>
      </c>
      <c r="P6">
        <f t="shared" si="9"/>
        <v>5.1962949451702378E-3</v>
      </c>
      <c r="Q6">
        <f t="shared" si="10"/>
        <v>6.7388539937835445E-3</v>
      </c>
      <c r="R6">
        <f t="shared" si="11"/>
        <v>1.0012358129572067E-2</v>
      </c>
      <c r="T6">
        <v>4</v>
      </c>
      <c r="U6">
        <f t="shared" si="12"/>
        <v>0.23149499450988473</v>
      </c>
      <c r="V6">
        <f>($E$2-$A$2*U6-$C$2*W5-$D$2*X5)/$B$2</f>
        <v>-3.4447685939314715E-2</v>
      </c>
      <c r="W6">
        <f t="shared" si="14"/>
        <v>0.15840290121882547</v>
      </c>
      <c r="X6">
        <f t="shared" si="15"/>
        <v>0.26205162792589543</v>
      </c>
      <c r="Y6">
        <f t="shared" si="16"/>
        <v>2.8063312252421535E-4</v>
      </c>
      <c r="Z6">
        <f t="shared" si="17"/>
        <v>5.4324125210697405E-5</v>
      </c>
      <c r="AA6">
        <f t="shared" si="18"/>
        <v>5.9041054226716128E-6</v>
      </c>
      <c r="AB6">
        <f t="shared" si="19"/>
        <v>3.3573213596926887E-5</v>
      </c>
      <c r="AC6">
        <f t="shared" si="20"/>
        <v>2.8063312252421535E-4</v>
      </c>
    </row>
    <row r="7" spans="1:29">
      <c r="A7">
        <f>A2/$A$2</f>
        <v>1</v>
      </c>
      <c r="B7">
        <f t="shared" ref="B7:E7" si="23">B2/$A$2</f>
        <v>3.3226022803487587</v>
      </c>
      <c r="C7">
        <f t="shared" si="23"/>
        <v>8.3165660630449362E-2</v>
      </c>
      <c r="D7">
        <f t="shared" si="23"/>
        <v>0.15828303152246812</v>
      </c>
      <c r="E7">
        <f t="shared" si="23"/>
        <v>0.17169684775318578</v>
      </c>
      <c r="I7">
        <v>5</v>
      </c>
      <c r="J7">
        <f>($E$1-$B$1*$K6-$C$1*$L6-$D$1*$M6)/$A$1</f>
        <v>0.2319886018388474</v>
      </c>
      <c r="K7">
        <f t="shared" si="4"/>
        <v>-3.3520364562159372E-2</v>
      </c>
      <c r="L7">
        <f t="shared" si="5"/>
        <v>0.15886930297309546</v>
      </c>
      <c r="M7">
        <f>($E$4-$A$4*J6-$B$4*K6-$C$4*L6)/$D$4</f>
        <v>0.26265249587410422</v>
      </c>
      <c r="N7">
        <f t="shared" si="7"/>
        <v>3.2043930541755528E-3</v>
      </c>
      <c r="O7">
        <f t="shared" si="8"/>
        <v>2.1886521853517332E-3</v>
      </c>
      <c r="P7">
        <f t="shared" si="9"/>
        <v>1.6531419037542905E-3</v>
      </c>
      <c r="Q7">
        <f t="shared" si="10"/>
        <v>2.2803485419284897E-3</v>
      </c>
      <c r="R7">
        <f t="shared" si="11"/>
        <v>3.2043930541755528E-3</v>
      </c>
      <c r="T7">
        <v>5</v>
      </c>
      <c r="U7">
        <f t="shared" si="12"/>
        <v>0.23151097296445092</v>
      </c>
      <c r="V7">
        <f t="shared" si="13"/>
        <v>-3.4450747806144932E-2</v>
      </c>
      <c r="W7">
        <f t="shared" si="14"/>
        <v>0.15840338676154897</v>
      </c>
      <c r="X7">
        <f t="shared" si="15"/>
        <v>0.26204966755232428</v>
      </c>
      <c r="Y7">
        <f t="shared" si="16"/>
        <v>1.597845456619007E-5</v>
      </c>
      <c r="Z7">
        <f t="shared" si="17"/>
        <v>3.0618668302173635E-6</v>
      </c>
      <c r="AA7">
        <f t="shared" si="18"/>
        <v>4.8554272349954353E-7</v>
      </c>
      <c r="AB7">
        <f t="shared" si="19"/>
        <v>1.9603735711415382E-6</v>
      </c>
      <c r="AC7">
        <f t="shared" si="20"/>
        <v>1.597845456619007E-5</v>
      </c>
    </row>
    <row r="8" spans="1:29">
      <c r="A8">
        <f>A3/$A$3</f>
        <v>1</v>
      </c>
      <c r="B8">
        <f t="shared" ref="B8:E8" si="24">B3/$A$3</f>
        <v>0.62499999999999989</v>
      </c>
      <c r="C8">
        <f t="shared" si="24"/>
        <v>9.5482456140350873</v>
      </c>
      <c r="D8">
        <f t="shared" si="24"/>
        <v>0.55701754385964908</v>
      </c>
      <c r="E8">
        <f t="shared" si="24"/>
        <v>1.8684210526315788</v>
      </c>
      <c r="I8">
        <v>6</v>
      </c>
      <c r="J8">
        <f t="shared" si="21"/>
        <v>0.23121625898008538</v>
      </c>
      <c r="K8">
        <f t="shared" si="4"/>
        <v>-3.4634797726417837E-2</v>
      </c>
      <c r="L8">
        <f t="shared" si="5"/>
        <v>0.15825741100360094</v>
      </c>
      <c r="M8">
        <f t="shared" si="6"/>
        <v>0.26184713580409502</v>
      </c>
      <c r="N8">
        <f t="shared" si="7"/>
        <v>7.7234285876201514E-4</v>
      </c>
      <c r="O8">
        <f t="shared" si="8"/>
        <v>1.1144331642584659E-3</v>
      </c>
      <c r="P8">
        <f t="shared" si="9"/>
        <v>6.1189196949451574E-4</v>
      </c>
      <c r="Q8">
        <f t="shared" si="10"/>
        <v>8.0536007000919785E-4</v>
      </c>
      <c r="R8">
        <f t="shared" si="11"/>
        <v>1.1144331642584659E-3</v>
      </c>
      <c r="T8">
        <v>6</v>
      </c>
      <c r="U8">
        <f t="shared" si="12"/>
        <v>0.23151183132938669</v>
      </c>
      <c r="V8">
        <f t="shared" si="13"/>
        <v>-3.4450924911767489E-2</v>
      </c>
      <c r="W8">
        <f t="shared" si="14"/>
        <v>0.15840342281933004</v>
      </c>
      <c r="X8">
        <f t="shared" si="15"/>
        <v>0.26204956316363276</v>
      </c>
      <c r="Y8">
        <f t="shared" si="16"/>
        <v>8.5836493576851858E-7</v>
      </c>
      <c r="Z8">
        <f t="shared" si="17"/>
        <v>1.7710562255635054E-7</v>
      </c>
      <c r="AA8">
        <f t="shared" si="18"/>
        <v>3.605778106652302E-8</v>
      </c>
      <c r="AB8">
        <f t="shared" si="19"/>
        <v>1.0438869152418206E-7</v>
      </c>
      <c r="AC8">
        <f t="shared" si="20"/>
        <v>8.5836493576851858E-7</v>
      </c>
    </row>
    <row r="9" spans="1:29">
      <c r="A9">
        <f>A4/$A$4</f>
        <v>1</v>
      </c>
      <c r="B9">
        <f t="shared" ref="B9:E9" si="25">B4/$A$4</f>
        <v>0.81310679611650494</v>
      </c>
      <c r="C9">
        <f t="shared" si="25"/>
        <v>0.38349514563106801</v>
      </c>
      <c r="D9">
        <f t="shared" si="25"/>
        <v>6.9757281553398061</v>
      </c>
      <c r="E9">
        <f t="shared" si="25"/>
        <v>2.092233009708738</v>
      </c>
      <c r="I9">
        <v>7</v>
      </c>
      <c r="J9">
        <f t="shared" si="21"/>
        <v>0.2315777420293709</v>
      </c>
      <c r="K9">
        <f t="shared" si="4"/>
        <v>-3.4348664746370668E-2</v>
      </c>
      <c r="L9">
        <f t="shared" si="5"/>
        <v>0.15845822938972667</v>
      </c>
      <c r="M9">
        <f t="shared" si="6"/>
        <v>0.26212139443284127</v>
      </c>
      <c r="N9">
        <f t="shared" si="7"/>
        <v>3.6148304928551589E-4</v>
      </c>
      <c r="O9">
        <f t="shared" si="8"/>
        <v>2.8613298004716986E-4</v>
      </c>
      <c r="P9">
        <f t="shared" si="9"/>
        <v>2.0081838612573399E-4</v>
      </c>
      <c r="Q9">
        <f t="shared" si="10"/>
        <v>2.7425862874624896E-4</v>
      </c>
      <c r="R9">
        <f t="shared" si="11"/>
        <v>3.6148304928551589E-4</v>
      </c>
      <c r="T9">
        <v>7</v>
      </c>
      <c r="U9">
        <f t="shared" si="12"/>
        <v>0.23151188005408957</v>
      </c>
      <c r="V9">
        <f t="shared" si="13"/>
        <v>-3.4450935506027819E-2</v>
      </c>
      <c r="W9">
        <f t="shared" si="14"/>
        <v>0.15840342449953843</v>
      </c>
      <c r="X9">
        <f t="shared" si="15"/>
        <v>0.26204955732126212</v>
      </c>
      <c r="Y9">
        <f t="shared" si="16"/>
        <v>4.8724702883529147E-8</v>
      </c>
      <c r="Z9">
        <f t="shared" si="17"/>
        <v>1.059426033012123E-8</v>
      </c>
      <c r="AA9">
        <f t="shared" si="18"/>
        <v>1.6802083890876673E-9</v>
      </c>
      <c r="AB9">
        <f t="shared" si="19"/>
        <v>5.8423706428278877E-9</v>
      </c>
      <c r="AC9">
        <f t="shared" si="20"/>
        <v>4.8724702883529147E-8</v>
      </c>
    </row>
    <row r="10" spans="1:29">
      <c r="I10">
        <v>8</v>
      </c>
      <c r="J10">
        <f t="shared" si="21"/>
        <v>0.23147889546098346</v>
      </c>
      <c r="K10">
        <f t="shared" si="4"/>
        <v>-3.4475551654474905E-2</v>
      </c>
      <c r="L10">
        <f t="shared" si="5"/>
        <v>0.15838564191579718</v>
      </c>
      <c r="M10">
        <f t="shared" si="6"/>
        <v>0.26202518188251794</v>
      </c>
      <c r="N10">
        <f t="shared" si="7"/>
        <v>9.8846568387433997E-5</v>
      </c>
      <c r="O10">
        <f t="shared" si="8"/>
        <v>1.2688690810423731E-4</v>
      </c>
      <c r="P10">
        <f t="shared" si="9"/>
        <v>7.258747392949183E-5</v>
      </c>
      <c r="Q10">
        <f t="shared" si="10"/>
        <v>9.6212550323326873E-5</v>
      </c>
      <c r="R10">
        <f t="shared" si="11"/>
        <v>1.2688690810423731E-4</v>
      </c>
      <c r="T10">
        <v>8</v>
      </c>
      <c r="U10">
        <f t="shared" si="12"/>
        <v>0.23151188297409026</v>
      </c>
      <c r="V10">
        <f t="shared" si="13"/>
        <v>-3.4450936148592903E-2</v>
      </c>
      <c r="W10">
        <f t="shared" si="14"/>
        <v>0.15840342457661075</v>
      </c>
      <c r="X10">
        <f t="shared" si="15"/>
        <v>0.26204955697332943</v>
      </c>
      <c r="Y10">
        <f t="shared" si="16"/>
        <v>2.9200006856910932E-9</v>
      </c>
      <c r="Z10">
        <f t="shared" si="17"/>
        <v>6.4256508447435579E-10</v>
      </c>
      <c r="AA10">
        <f t="shared" si="18"/>
        <v>7.7072320747717527E-11</v>
      </c>
      <c r="AB10">
        <f t="shared" si="19"/>
        <v>3.4793268266497535E-10</v>
      </c>
      <c r="AC10">
        <f t="shared" si="20"/>
        <v>2.9200006856910932E-9</v>
      </c>
    </row>
    <row r="11" spans="1:29">
      <c r="A11">
        <f>A7-A6</f>
        <v>0</v>
      </c>
      <c r="B11">
        <f t="shared" ref="B11:E11" si="26">B7-B6</f>
        <v>3.0674014564558649</v>
      </c>
      <c r="C11">
        <f t="shared" si="26"/>
        <v>2.7140943843631651E-2</v>
      </c>
      <c r="D11">
        <f t="shared" si="26"/>
        <v>0.10514193986438367</v>
      </c>
      <c r="E11">
        <f t="shared" si="26"/>
        <v>-7.3823234636103574E-2</v>
      </c>
      <c r="I11">
        <v>9</v>
      </c>
      <c r="J11">
        <f t="shared" si="21"/>
        <v>0.23152045663709736</v>
      </c>
      <c r="K11">
        <f t="shared" si="4"/>
        <v>-3.4439401625789151E-2</v>
      </c>
      <c r="L11">
        <f t="shared" si="5"/>
        <v>0.15840991265345825</v>
      </c>
      <c r="M11">
        <f t="shared" si="6"/>
        <v>0.26205813272499229</v>
      </c>
      <c r="N11">
        <f t="shared" si="7"/>
        <v>4.1561176113896758E-5</v>
      </c>
      <c r="O11">
        <f t="shared" si="8"/>
        <v>3.6150028685753843E-5</v>
      </c>
      <c r="P11">
        <f t="shared" si="9"/>
        <v>2.4270737661064024E-5</v>
      </c>
      <c r="Q11">
        <f t="shared" si="10"/>
        <v>3.29508424743441E-5</v>
      </c>
      <c r="R11">
        <f t="shared" si="11"/>
        <v>4.1561176113896758E-5</v>
      </c>
      <c r="T11">
        <v>9</v>
      </c>
      <c r="U11">
        <f t="shared" si="12"/>
        <v>0.231511883152245</v>
      </c>
      <c r="V11">
        <f t="shared" si="13"/>
        <v>-3.4450936187566165E-2</v>
      </c>
      <c r="W11">
        <f t="shared" si="14"/>
        <v>0.15840342458080087</v>
      </c>
      <c r="X11">
        <f t="shared" si="15"/>
        <v>0.26204955695210275</v>
      </c>
      <c r="Y11">
        <f t="shared" si="16"/>
        <v>1.7815474095961292E-10</v>
      </c>
      <c r="Z11">
        <f t="shared" si="17"/>
        <v>3.8973262117547591E-11</v>
      </c>
      <c r="AA11">
        <f t="shared" si="18"/>
        <v>4.1901204728134189E-12</v>
      </c>
      <c r="AB11">
        <f t="shared" si="19"/>
        <v>2.1226687074715755E-11</v>
      </c>
      <c r="AC11">
        <f t="shared" si="20"/>
        <v>1.7815474095961292E-10</v>
      </c>
    </row>
    <row r="12" spans="1:29">
      <c r="A12">
        <f>A8-A6</f>
        <v>0</v>
      </c>
      <c r="B12">
        <f t="shared" ref="B12:E12" si="27">B8-B6</f>
        <v>0.36979917610710594</v>
      </c>
      <c r="C12">
        <f t="shared" si="27"/>
        <v>9.49222089724827</v>
      </c>
      <c r="D12">
        <f t="shared" si="27"/>
        <v>0.50387645220156463</v>
      </c>
      <c r="E12">
        <f t="shared" si="27"/>
        <v>1.6229009702422894</v>
      </c>
      <c r="I12">
        <v>10</v>
      </c>
      <c r="J12">
        <f t="shared" si="21"/>
        <v>0.23150812031504922</v>
      </c>
      <c r="K12">
        <f t="shared" si="4"/>
        <v>-3.4454087472353491E-2</v>
      </c>
      <c r="L12">
        <f t="shared" si="5"/>
        <v>0.15840127136533885</v>
      </c>
      <c r="M12">
        <f t="shared" si="6"/>
        <v>0.26204662672613388</v>
      </c>
      <c r="N12">
        <f t="shared" si="7"/>
        <v>1.2336322048139836E-5</v>
      </c>
      <c r="O12">
        <f t="shared" si="8"/>
        <v>1.4685846564339855E-5</v>
      </c>
      <c r="P12">
        <f t="shared" si="9"/>
        <v>8.6412881193931312E-6</v>
      </c>
      <c r="Q12">
        <f t="shared" si="10"/>
        <v>1.150599885840764E-5</v>
      </c>
      <c r="R12">
        <f t="shared" si="11"/>
        <v>1.4685846564339855E-5</v>
      </c>
      <c r="T12">
        <v>10</v>
      </c>
      <c r="U12">
        <f t="shared" si="12"/>
        <v>0.23151188316308424</v>
      </c>
      <c r="V12">
        <f t="shared" si="13"/>
        <v>-3.4450936189922128E-2</v>
      </c>
      <c r="W12">
        <f t="shared" si="14"/>
        <v>0.15840342458105813</v>
      </c>
      <c r="X12">
        <f t="shared" si="15"/>
        <v>0.26204955695080934</v>
      </c>
      <c r="Y12">
        <f t="shared" si="16"/>
        <v>1.0839246167293481E-11</v>
      </c>
      <c r="Z12">
        <f t="shared" si="17"/>
        <v>2.3559626471936213E-12</v>
      </c>
      <c r="AA12">
        <f t="shared" si="18"/>
        <v>2.572664303812644E-13</v>
      </c>
      <c r="AB12">
        <f t="shared" si="19"/>
        <v>1.2934098236883074E-12</v>
      </c>
      <c r="AC12">
        <f t="shared" si="20"/>
        <v>1.0839246167293481E-11</v>
      </c>
    </row>
    <row r="13" spans="1:29">
      <c r="A13">
        <f>A9-A6</f>
        <v>0</v>
      </c>
      <c r="B13">
        <f t="shared" ref="B13:E13" si="28">B9-B6</f>
        <v>0.55790597222361105</v>
      </c>
      <c r="C13">
        <f t="shared" si="28"/>
        <v>0.32747042884425032</v>
      </c>
      <c r="D13">
        <f t="shared" si="28"/>
        <v>6.9225870636817213</v>
      </c>
      <c r="E13">
        <f t="shared" si="28"/>
        <v>1.8467129273194487</v>
      </c>
    </row>
    <row r="15" spans="1:29">
      <c r="B15">
        <f>B11/$B$11</f>
        <v>1</v>
      </c>
      <c r="C15">
        <f t="shared" ref="C15:E15" si="29">C11/$B$11</f>
        <v>8.8481877018441613E-3</v>
      </c>
      <c r="D15">
        <f t="shared" si="29"/>
        <v>3.4277202171595335E-2</v>
      </c>
      <c r="E15">
        <f t="shared" si="29"/>
        <v>-2.4067027314188073E-2</v>
      </c>
      <c r="G15">
        <v>2</v>
      </c>
    </row>
    <row r="16" spans="1:29">
      <c r="B16">
        <f>B12/$B$12</f>
        <v>1</v>
      </c>
      <c r="C16">
        <f t="shared" ref="C16:E16" si="30">C12/$B$12</f>
        <v>25.668583140647701</v>
      </c>
      <c r="D16">
        <f t="shared" si="30"/>
        <v>1.3625678064129205</v>
      </c>
      <c r="E16">
        <f t="shared" si="30"/>
        <v>4.3886008274184043</v>
      </c>
    </row>
    <row r="17" spans="1:7">
      <c r="B17">
        <f>B13/$B$13</f>
        <v>1</v>
      </c>
      <c r="C17">
        <f t="shared" ref="C17:E17" si="31">C13/$B$13</f>
        <v>0.58696347619128697</v>
      </c>
      <c r="D17">
        <f t="shared" si="31"/>
        <v>12.408160887919514</v>
      </c>
      <c r="E17">
        <f t="shared" si="31"/>
        <v>3.310079151795275</v>
      </c>
    </row>
    <row r="19" spans="1:7">
      <c r="B19">
        <f>B16-B15</f>
        <v>0</v>
      </c>
      <c r="C19">
        <f t="shared" ref="C19:E19" si="32">C16-C15</f>
        <v>25.659734952945858</v>
      </c>
      <c r="D19">
        <f t="shared" si="32"/>
        <v>1.3282906042413252</v>
      </c>
      <c r="E19">
        <f t="shared" si="32"/>
        <v>4.4126678547325922</v>
      </c>
    </row>
    <row r="20" spans="1:7">
      <c r="B20">
        <f>B17-B15</f>
        <v>0</v>
      </c>
      <c r="C20">
        <f t="shared" ref="C20:E20" si="33">C17-C15</f>
        <v>0.57811528848944282</v>
      </c>
      <c r="D20">
        <f t="shared" si="33"/>
        <v>12.37388368574792</v>
      </c>
      <c r="E20">
        <f t="shared" si="33"/>
        <v>3.3341461791094629</v>
      </c>
    </row>
    <row r="22" spans="1:7">
      <c r="C22">
        <f>C19/$C$19</f>
        <v>1</v>
      </c>
      <c r="D22">
        <f t="shared" ref="D22:E22" si="34">D19/$C$19</f>
        <v>5.1765562141507279E-2</v>
      </c>
      <c r="E22">
        <f t="shared" si="34"/>
        <v>0.17196856720556256</v>
      </c>
      <c r="G22">
        <v>3</v>
      </c>
    </row>
    <row r="23" spans="1:7">
      <c r="C23">
        <f>C20/$C$20</f>
        <v>1</v>
      </c>
      <c r="D23">
        <f t="shared" ref="D23:E23" si="35">D20/$C$20</f>
        <v>21.403834031235593</v>
      </c>
      <c r="E23">
        <f t="shared" si="35"/>
        <v>5.7672686495132348</v>
      </c>
    </row>
    <row r="25" spans="1:7">
      <c r="C25">
        <f>C23-C22</f>
        <v>0</v>
      </c>
      <c r="D25">
        <f t="shared" ref="D25:E25" si="36">D23-D22</f>
        <v>21.352068469094085</v>
      </c>
      <c r="E25">
        <f t="shared" si="36"/>
        <v>5.5953000823076726</v>
      </c>
      <c r="G25">
        <v>4</v>
      </c>
    </row>
    <row r="27" spans="1:7">
      <c r="D27" t="s">
        <v>3</v>
      </c>
      <c r="E27">
        <f>E25/D25</f>
        <v>0.26204955695072607</v>
      </c>
    </row>
    <row r="28" spans="1:7">
      <c r="D28" t="s">
        <v>2</v>
      </c>
      <c r="E28">
        <f>E22-D22*E27</f>
        <v>0.15840342458107529</v>
      </c>
    </row>
    <row r="29" spans="1:7">
      <c r="D29" t="s">
        <v>1</v>
      </c>
      <c r="E29">
        <f>E15-D15*E27-C15*E28</f>
        <v>-3.4450936190073361E-2</v>
      </c>
    </row>
    <row r="30" spans="1:7">
      <c r="D30" t="s">
        <v>0</v>
      </c>
      <c r="E30">
        <f>E6-D6*E27-C6*E28-B6*E29</f>
        <v>0.23151188316378185</v>
      </c>
    </row>
    <row r="32" spans="1:7">
      <c r="A32" s="1"/>
      <c r="B32" s="2" t="s">
        <v>14</v>
      </c>
      <c r="C32" s="2" t="s">
        <v>15</v>
      </c>
      <c r="D32" s="2" t="s">
        <v>16</v>
      </c>
    </row>
    <row r="33" spans="1:4">
      <c r="A33" s="1" t="s">
        <v>5</v>
      </c>
      <c r="B33" s="1">
        <f>E30</f>
        <v>0.23151188316378185</v>
      </c>
      <c r="C33" s="1">
        <f>J10</f>
        <v>0.23147889546098346</v>
      </c>
      <c r="D33" s="1">
        <f>U10</f>
        <v>0.23151188297409026</v>
      </c>
    </row>
    <row r="34" spans="1:4">
      <c r="A34" s="1" t="s">
        <v>6</v>
      </c>
      <c r="B34" s="1">
        <f>E29</f>
        <v>-3.4450936190073361E-2</v>
      </c>
      <c r="C34" s="1">
        <f>K10</f>
        <v>-3.4475551654474905E-2</v>
      </c>
      <c r="D34" s="1">
        <f>V10</f>
        <v>-3.4450936148592903E-2</v>
      </c>
    </row>
    <row r="35" spans="1:4">
      <c r="A35" s="1" t="s">
        <v>7</v>
      </c>
      <c r="B35" s="1">
        <f>E28</f>
        <v>0.15840342458107529</v>
      </c>
      <c r="C35" s="1">
        <f>L10</f>
        <v>0.15838564191579718</v>
      </c>
      <c r="D35" s="1">
        <f>W10</f>
        <v>0.15840342457661075</v>
      </c>
    </row>
    <row r="36" spans="1:4">
      <c r="A36" s="1" t="s">
        <v>11</v>
      </c>
      <c r="B36" s="1">
        <f>E27</f>
        <v>0.26204955695072607</v>
      </c>
      <c r="C36" s="1">
        <f>M10</f>
        <v>0.26202518188251794</v>
      </c>
      <c r="D36" s="1">
        <f>X10</f>
        <v>0.26204955697332943</v>
      </c>
    </row>
    <row r="38" spans="1:4">
      <c r="A38" s="1"/>
      <c r="B38" s="2" t="s">
        <v>14</v>
      </c>
      <c r="C38" s="2" t="s">
        <v>16</v>
      </c>
    </row>
    <row r="39" spans="1:4">
      <c r="A39" s="1" t="s">
        <v>17</v>
      </c>
      <c r="B39" s="1">
        <f>A1*E30+E29*B1+E28*C1+E27*D1</f>
        <v>1.1919999999999999</v>
      </c>
      <c r="C39" s="1">
        <f>U12*A1+V12*B1+W12*C1+X12*D1</f>
        <v>1.1919999999968172</v>
      </c>
    </row>
    <row r="40" spans="1:4">
      <c r="A40" s="1" t="s">
        <v>18</v>
      </c>
      <c r="B40" s="1">
        <f>A2*E30+B2*E29+E28*C2+E27*D2</f>
        <v>0.25600000000000001</v>
      </c>
      <c r="C40" s="1">
        <f>U12*A2+V12*B2+W12*C2+X12*D2</f>
        <v>0.25599999999972661</v>
      </c>
    </row>
    <row r="41" spans="1:4">
      <c r="A41" s="1" t="s">
        <v>19</v>
      </c>
      <c r="B41" s="1">
        <f>A3*E30+B3*E29+C3*E28+D3*E27</f>
        <v>0.85199999999999987</v>
      </c>
      <c r="C41" s="1">
        <f>U12*A3+V12*B3+W12*C3+X12*D3</f>
        <v>0.85199999999967135</v>
      </c>
    </row>
    <row r="42" spans="1:4">
      <c r="A42" s="1" t="s">
        <v>20</v>
      </c>
      <c r="B42" s="1">
        <f>E30*A4+E29*B4+E28*C4+E27*D4</f>
        <v>0.86200000000000021</v>
      </c>
      <c r="C42" s="1">
        <f>U12*A4+V12*B4+W12*C4+X12*D4</f>
        <v>0.8620000000000001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2018-01-18T01:37:36Z</dcterms:modified>
</cp:coreProperties>
</file>