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2560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" i="1"/>
  <c r="G10" s="1"/>
  <c r="I9" s="1"/>
  <c r="G9"/>
  <c r="C10"/>
  <c r="C9"/>
  <c r="B28"/>
  <c r="B27"/>
  <c r="E9"/>
  <c r="A18"/>
  <c r="B22"/>
  <c r="B17"/>
  <c r="B12"/>
  <c r="A24"/>
  <c r="A25"/>
  <c r="I5"/>
  <c r="G5"/>
  <c r="H5" s="1"/>
  <c r="A23" s="1"/>
  <c r="G3"/>
  <c r="H3"/>
  <c r="A13" s="1"/>
  <c r="I3"/>
  <c r="I4"/>
  <c r="I6" s="1"/>
  <c r="G6"/>
  <c r="G4"/>
  <c r="H4" s="1"/>
  <c r="A20" l="1"/>
  <c r="A19"/>
  <c r="A14"/>
  <c r="A15"/>
  <c r="H6"/>
</calcChain>
</file>

<file path=xl/sharedStrings.xml><?xml version="1.0" encoding="utf-8"?>
<sst xmlns="http://schemas.openxmlformats.org/spreadsheetml/2006/main" count="27" uniqueCount="27">
  <si>
    <t>Приборы</t>
  </si>
  <si>
    <t>Отклонения в сотых долях микрона</t>
  </si>
  <si>
    <t>Сумма по уровню</t>
  </si>
  <si>
    <t>Квадрат суммы по уровню</t>
  </si>
  <si>
    <t>Сумма квадратов наблюдений по уровню</t>
  </si>
  <si>
    <t>Суммы по всем уровням</t>
  </si>
  <si>
    <t>Источник изменчивости</t>
  </si>
  <si>
    <t>Число степеней свободы</t>
  </si>
  <si>
    <t>Суммы квадратов</t>
  </si>
  <si>
    <t>Дисперсии</t>
  </si>
  <si>
    <t>Критерий</t>
  </si>
  <si>
    <t>Различие между уровнями</t>
  </si>
  <si>
    <t>Различие внутри уровней</t>
  </si>
  <si>
    <t>SSA (1 ур-нь)</t>
  </si>
  <si>
    <t>SSA (2 ур-нь)</t>
  </si>
  <si>
    <t>SSA (3 ур-нь)</t>
  </si>
  <si>
    <t>N=</t>
  </si>
  <si>
    <t>fобщ=</t>
  </si>
  <si>
    <t xml:space="preserve">fA= </t>
  </si>
  <si>
    <t>SSA=</t>
  </si>
  <si>
    <t>Ssош=</t>
  </si>
  <si>
    <t>fош=</t>
  </si>
  <si>
    <t>S(^2)A=</t>
  </si>
  <si>
    <t>S(^2)ош=</t>
  </si>
  <si>
    <t>a=Fрасч</t>
  </si>
  <si>
    <t>Fкрит=</t>
  </si>
  <si>
    <t>Fрасч&lt;Fкрит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</si>
</sst>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H13" sqref="H13"/>
    </sheetView>
  </sheetViews>
  <sheetFormatPr defaultRowHeight="15"/>
  <cols>
    <col min="1" max="1" width="12.5" customWidth="1"/>
    <col min="4" max="4" width="10" customWidth="1"/>
    <col min="7" max="7" width="8.625" customWidth="1"/>
    <col min="8" max="8" width="15.375" customWidth="1"/>
    <col min="9" max="9" width="20.75" customWidth="1"/>
  </cols>
  <sheetData>
    <row r="1" spans="1:9">
      <c r="A1" s="3" t="s">
        <v>0</v>
      </c>
      <c r="B1" s="2" t="s">
        <v>1</v>
      </c>
      <c r="C1" s="2"/>
      <c r="D1" s="2"/>
      <c r="E1" s="2"/>
      <c r="F1" s="2"/>
      <c r="G1" s="4" t="s">
        <v>2</v>
      </c>
      <c r="H1" s="4" t="s">
        <v>3</v>
      </c>
      <c r="I1" s="4" t="s">
        <v>4</v>
      </c>
    </row>
    <row r="2" spans="1:9">
      <c r="A2" s="3"/>
      <c r="B2">
        <v>1</v>
      </c>
      <c r="C2">
        <v>2</v>
      </c>
      <c r="D2">
        <v>3</v>
      </c>
      <c r="E2">
        <v>4</v>
      </c>
      <c r="F2">
        <v>5</v>
      </c>
      <c r="G2" s="4"/>
      <c r="H2" s="4"/>
      <c r="I2" s="4"/>
    </row>
    <row r="3" spans="1:9">
      <c r="A3">
        <v>1</v>
      </c>
      <c r="B3">
        <v>-4</v>
      </c>
      <c r="C3">
        <v>-2</v>
      </c>
      <c r="D3">
        <v>-21</v>
      </c>
      <c r="E3">
        <v>-4</v>
      </c>
      <c r="F3">
        <v>-4</v>
      </c>
      <c r="G3">
        <f>SUM(B3:F3)</f>
        <v>-35</v>
      </c>
      <c r="H3">
        <f>G3*G3</f>
        <v>1225</v>
      </c>
      <c r="I3">
        <f>B3*B3+C3*C3+D3*D3+E3*E3+F3*F3</f>
        <v>493</v>
      </c>
    </row>
    <row r="4" spans="1:9">
      <c r="A4">
        <v>2</v>
      </c>
      <c r="B4">
        <v>7</v>
      </c>
      <c r="C4">
        <v>11</v>
      </c>
      <c r="D4">
        <v>30</v>
      </c>
      <c r="E4">
        <v>28</v>
      </c>
      <c r="F4">
        <v>27</v>
      </c>
      <c r="G4">
        <f t="shared" ref="G4:G5" si="0">SUM(B4:F4)</f>
        <v>103</v>
      </c>
      <c r="H4">
        <f t="shared" ref="H4:H5" si="1">G4*G4</f>
        <v>10609</v>
      </c>
      <c r="I4">
        <f t="shared" ref="I4:I5" si="2">B4*B4+C4*C4+D4*D4+E4*E4+F4*F4</f>
        <v>2583</v>
      </c>
    </row>
    <row r="5" spans="1:9">
      <c r="A5">
        <v>3</v>
      </c>
      <c r="B5">
        <v>19</v>
      </c>
      <c r="C5">
        <v>2</v>
      </c>
      <c r="D5">
        <v>-13</v>
      </c>
      <c r="E5">
        <v>-9</v>
      </c>
      <c r="F5">
        <v>2</v>
      </c>
      <c r="G5">
        <f>SUM(B5:F5)</f>
        <v>1</v>
      </c>
      <c r="H5">
        <f t="shared" si="1"/>
        <v>1</v>
      </c>
      <c r="I5">
        <f>B5*B5+C5*C5+D5*D5+E5*E5+F5*F5</f>
        <v>619</v>
      </c>
    </row>
    <row r="6" spans="1:9">
      <c r="A6" s="1" t="s">
        <v>5</v>
      </c>
      <c r="B6" s="1"/>
      <c r="C6" s="1"/>
      <c r="D6" s="1"/>
      <c r="E6" s="1"/>
      <c r="G6">
        <f>SUM(G3:G5)</f>
        <v>69</v>
      </c>
      <c r="H6">
        <f>SUM(H3:H5)</f>
        <v>11835</v>
      </c>
      <c r="I6">
        <f>SUM(I3:I5)</f>
        <v>3695</v>
      </c>
    </row>
    <row r="8" spans="1:9" ht="45" customHeight="1">
      <c r="A8" s="6" t="s">
        <v>6</v>
      </c>
      <c r="B8" s="4" t="s">
        <v>7</v>
      </c>
      <c r="C8" s="4"/>
      <c r="D8" s="4" t="s">
        <v>8</v>
      </c>
      <c r="E8" s="4"/>
      <c r="F8" s="4" t="s">
        <v>9</v>
      </c>
      <c r="G8" s="4"/>
      <c r="H8" s="4" t="s">
        <v>10</v>
      </c>
      <c r="I8" s="4"/>
    </row>
    <row r="9" spans="1:9" ht="45">
      <c r="A9" s="5" t="s">
        <v>11</v>
      </c>
      <c r="B9" s="7" t="s">
        <v>18</v>
      </c>
      <c r="C9" s="8">
        <f>A5-1</f>
        <v>2</v>
      </c>
      <c r="D9" s="7" t="s">
        <v>19</v>
      </c>
      <c r="E9" s="8">
        <f>SUM(B12,B17,B22) - G6*G6/15</f>
        <v>21380.099999999995</v>
      </c>
      <c r="F9" s="7" t="s">
        <v>22</v>
      </c>
      <c r="G9" s="8">
        <f>E9/C9</f>
        <v>10690.049999999997</v>
      </c>
      <c r="H9" s="7" t="s">
        <v>24</v>
      </c>
      <c r="I9" s="8">
        <f>G9/G10</f>
        <v>7.1257103180113868</v>
      </c>
    </row>
    <row r="10" spans="1:9" ht="45">
      <c r="A10" s="5" t="s">
        <v>12</v>
      </c>
      <c r="B10" s="7" t="s">
        <v>21</v>
      </c>
      <c r="C10" s="8">
        <f>B27-A5</f>
        <v>12</v>
      </c>
      <c r="D10" s="7" t="s">
        <v>20</v>
      </c>
      <c r="E10" s="8">
        <f>(I6-SUM(B12,B17,B22))*(-1)</f>
        <v>18002.499999999996</v>
      </c>
      <c r="F10" s="7" t="s">
        <v>23</v>
      </c>
      <c r="G10" s="8">
        <f>E10/C10</f>
        <v>1500.208333333333</v>
      </c>
      <c r="H10" s="7" t="s">
        <v>25</v>
      </c>
      <c r="I10" s="8" t="s">
        <v>26</v>
      </c>
    </row>
    <row r="12" spans="1:9">
      <c r="A12" t="s">
        <v>13</v>
      </c>
      <c r="B12">
        <f>SUM(A13:A15)</f>
        <v>2245.8333333333335</v>
      </c>
    </row>
    <row r="13" spans="1:9">
      <c r="A13">
        <f>$H$3/A3</f>
        <v>1225</v>
      </c>
    </row>
    <row r="14" spans="1:9">
      <c r="A14">
        <f t="shared" ref="A14:A15" si="3">$H$3/A4</f>
        <v>612.5</v>
      </c>
    </row>
    <row r="15" spans="1:9">
      <c r="A15">
        <f t="shared" si="3"/>
        <v>408.33333333333331</v>
      </c>
    </row>
    <row r="17" spans="1:2">
      <c r="A17" t="s">
        <v>14</v>
      </c>
      <c r="B17">
        <f>SUM(A18:A20)</f>
        <v>19449.833333333332</v>
      </c>
    </row>
    <row r="18" spans="1:2">
      <c r="A18">
        <f>$H$4/A3</f>
        <v>10609</v>
      </c>
    </row>
    <row r="19" spans="1:2">
      <c r="A19">
        <f t="shared" ref="A19:A20" si="4">$H$4/A4</f>
        <v>5304.5</v>
      </c>
    </row>
    <row r="20" spans="1:2">
      <c r="A20">
        <f t="shared" si="4"/>
        <v>3536.3333333333335</v>
      </c>
    </row>
    <row r="22" spans="1:2">
      <c r="A22" t="s">
        <v>15</v>
      </c>
      <c r="B22">
        <f>SUM(A23:A25)</f>
        <v>1.8333333333333333</v>
      </c>
    </row>
    <row r="23" spans="1:2">
      <c r="A23">
        <f>$H$5/A3</f>
        <v>1</v>
      </c>
    </row>
    <row r="24" spans="1:2">
      <c r="A24">
        <f t="shared" ref="A24:A25" si="5">$H$5/A4</f>
        <v>0.5</v>
      </c>
    </row>
    <row r="25" spans="1:2">
      <c r="A25">
        <f t="shared" si="5"/>
        <v>0.33333333333333331</v>
      </c>
    </row>
    <row r="27" spans="1:2">
      <c r="A27" s="7" t="s">
        <v>16</v>
      </c>
      <c r="B27" s="8">
        <f>A5*F2</f>
        <v>15</v>
      </c>
    </row>
    <row r="28" spans="1:2">
      <c r="A28" s="7" t="s">
        <v>17</v>
      </c>
      <c r="B28" s="8">
        <f>B27-1</f>
        <v>14</v>
      </c>
    </row>
  </sheetData>
  <mergeCells count="10">
    <mergeCell ref="B8:C8"/>
    <mergeCell ref="D8:E8"/>
    <mergeCell ref="F8:G8"/>
    <mergeCell ref="H8:I8"/>
    <mergeCell ref="B1:F1"/>
    <mergeCell ref="A1:A2"/>
    <mergeCell ref="A6:E6"/>
    <mergeCell ref="I1:I2"/>
    <mergeCell ref="H1:H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Климов</dc:creator>
  <cp:lastModifiedBy>Александр Климов</cp:lastModifiedBy>
  <dcterms:created xsi:type="dcterms:W3CDTF">2019-03-23T02:20:33Z</dcterms:created>
  <dcterms:modified xsi:type="dcterms:W3CDTF">2019-03-23T05:41:56Z</dcterms:modified>
</cp:coreProperties>
</file>