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676" activeTab="2"/>
  </bookViews>
  <sheets>
    <sheet name="Income" sheetId="1" r:id="rId1"/>
    <sheet name="Expenses" sheetId="2" r:id="rId2"/>
    <sheet name="Main DashBoard" sheetId="3" r:id="rId3"/>
    <sheet name="Income DashBoard" sheetId="4" r:id="rId4"/>
    <sheet name="Expense Chart Yearly Breakdown" sheetId="5" r:id="rId5"/>
    <sheet name="Expense Categories Chart" sheetId="6" r:id="rId6"/>
    <sheet name="Yearly Income Chart" sheetId="7" r:id="rId7"/>
    <sheet name="Income Sources Chart" sheetId="8" r:id="rId8"/>
  </sheets>
  <definedNames>
    <definedName name="_xlnm._FilterDatabase" localSheetId="1" hidden="1">Expenses!$A$1:$G$178</definedName>
    <definedName name="_xlnm._FilterDatabase" localSheetId="0" hidden="1">Income!$A$1:$K$137</definedName>
  </definedNames>
  <calcPr calcId="125725"/>
</workbook>
</file>

<file path=xl/calcChain.xml><?xml version="1.0" encoding="utf-8"?>
<calcChain xmlns="http://schemas.openxmlformats.org/spreadsheetml/2006/main">
  <c r="D13" i="4"/>
  <c r="C13"/>
  <c r="B13"/>
  <c r="E13" s="1"/>
  <c r="M13" i="3" s="1"/>
  <c r="N13" s="1"/>
  <c r="D12" i="4"/>
  <c r="C12"/>
  <c r="B12"/>
  <c r="E12" s="1"/>
  <c r="M12" i="3" s="1"/>
  <c r="D11" i="4"/>
  <c r="C11"/>
  <c r="B11"/>
  <c r="E11" s="1"/>
  <c r="M11" i="3" s="1"/>
  <c r="D10" i="4"/>
  <c r="C10"/>
  <c r="B10"/>
  <c r="E10" s="1"/>
  <c r="M10" i="3" s="1"/>
  <c r="D9" i="4"/>
  <c r="C9"/>
  <c r="B9"/>
  <c r="E9" s="1"/>
  <c r="M9" i="3" s="1"/>
  <c r="N9" s="1"/>
  <c r="D8" i="4"/>
  <c r="C8"/>
  <c r="B8"/>
  <c r="E8" s="1"/>
  <c r="M8" i="3" s="1"/>
  <c r="D7" i="4"/>
  <c r="C7"/>
  <c r="B7"/>
  <c r="E7" s="1"/>
  <c r="M7" i="3" s="1"/>
  <c r="D6" i="4"/>
  <c r="C6"/>
  <c r="B6"/>
  <c r="E6" s="1"/>
  <c r="M6" i="3" s="1"/>
  <c r="D5" i="4"/>
  <c r="C5"/>
  <c r="B5"/>
  <c r="E5" s="1"/>
  <c r="M5" i="3" s="1"/>
  <c r="N5" s="1"/>
  <c r="D4" i="4"/>
  <c r="C4"/>
  <c r="B4"/>
  <c r="E4" s="1"/>
  <c r="M4" i="3" s="1"/>
  <c r="D3" i="4"/>
  <c r="C3"/>
  <c r="B3"/>
  <c r="E3" s="1"/>
  <c r="M3" i="3" s="1"/>
  <c r="D2" i="4"/>
  <c r="D15" s="1"/>
  <c r="C2"/>
  <c r="C15" s="1"/>
  <c r="B2"/>
  <c r="B15" s="1"/>
  <c r="K13" i="3"/>
  <c r="J13"/>
  <c r="I13"/>
  <c r="H13"/>
  <c r="G13"/>
  <c r="F13"/>
  <c r="E13"/>
  <c r="D13"/>
  <c r="C13"/>
  <c r="B13"/>
  <c r="L13" s="1"/>
  <c r="K12"/>
  <c r="J12"/>
  <c r="I12"/>
  <c r="H12"/>
  <c r="G12"/>
  <c r="F12"/>
  <c r="E12"/>
  <c r="D12"/>
  <c r="L12" s="1"/>
  <c r="C12"/>
  <c r="B12"/>
  <c r="K11"/>
  <c r="J11"/>
  <c r="I11"/>
  <c r="H11"/>
  <c r="G11"/>
  <c r="F11"/>
  <c r="E11"/>
  <c r="D11"/>
  <c r="L11" s="1"/>
  <c r="C11"/>
  <c r="B11"/>
  <c r="K10"/>
  <c r="J10"/>
  <c r="I10"/>
  <c r="H10"/>
  <c r="G10"/>
  <c r="F10"/>
  <c r="E10"/>
  <c r="D10"/>
  <c r="C10"/>
  <c r="B10"/>
  <c r="L10" s="1"/>
  <c r="K9"/>
  <c r="J9"/>
  <c r="I9"/>
  <c r="H9"/>
  <c r="G9"/>
  <c r="F9"/>
  <c r="E9"/>
  <c r="D9"/>
  <c r="C9"/>
  <c r="B9"/>
  <c r="L9" s="1"/>
  <c r="K8"/>
  <c r="J8"/>
  <c r="I8"/>
  <c r="H8"/>
  <c r="G8"/>
  <c r="F8"/>
  <c r="E8"/>
  <c r="D8"/>
  <c r="L8" s="1"/>
  <c r="C8"/>
  <c r="B8"/>
  <c r="K7"/>
  <c r="J7"/>
  <c r="I7"/>
  <c r="H7"/>
  <c r="G7"/>
  <c r="F7"/>
  <c r="E7"/>
  <c r="D7"/>
  <c r="L7" s="1"/>
  <c r="C7"/>
  <c r="B7"/>
  <c r="K6"/>
  <c r="J6"/>
  <c r="I6"/>
  <c r="H6"/>
  <c r="G6"/>
  <c r="F6"/>
  <c r="E6"/>
  <c r="D6"/>
  <c r="C6"/>
  <c r="B6"/>
  <c r="L6" s="1"/>
  <c r="K5"/>
  <c r="J5"/>
  <c r="I5"/>
  <c r="H5"/>
  <c r="G5"/>
  <c r="F5"/>
  <c r="E5"/>
  <c r="D5"/>
  <c r="C5"/>
  <c r="B5"/>
  <c r="L5" s="1"/>
  <c r="K4"/>
  <c r="J4"/>
  <c r="I4"/>
  <c r="H4"/>
  <c r="G4"/>
  <c r="F4"/>
  <c r="E4"/>
  <c r="D4"/>
  <c r="L4" s="1"/>
  <c r="C4"/>
  <c r="B4"/>
  <c r="K3"/>
  <c r="J3"/>
  <c r="I3"/>
  <c r="H3"/>
  <c r="G3"/>
  <c r="F3"/>
  <c r="E3"/>
  <c r="D3"/>
  <c r="C3"/>
  <c r="B3"/>
  <c r="L3" s="1"/>
  <c r="K2"/>
  <c r="K15" s="1"/>
  <c r="J2"/>
  <c r="J15" s="1"/>
  <c r="I2"/>
  <c r="I15" s="1"/>
  <c r="H2"/>
  <c r="H15" s="1"/>
  <c r="G2"/>
  <c r="G15" s="1"/>
  <c r="F2"/>
  <c r="F15" s="1"/>
  <c r="E2"/>
  <c r="E15" s="1"/>
  <c r="D2"/>
  <c r="D15" s="1"/>
  <c r="C2"/>
  <c r="C15" s="1"/>
  <c r="B2"/>
  <c r="L2" s="1"/>
  <c r="L15" s="1"/>
  <c r="N10" l="1"/>
  <c r="N3"/>
  <c r="N7"/>
  <c r="N11"/>
  <c r="N6"/>
  <c r="N4"/>
  <c r="N8"/>
  <c r="N12"/>
  <c r="B15"/>
  <c r="E2" i="4"/>
  <c r="M2" i="3" l="1"/>
  <c r="E15" i="4"/>
  <c r="N2" i="3" l="1"/>
  <c r="N15" s="1"/>
  <c r="M15"/>
</calcChain>
</file>

<file path=xl/sharedStrings.xml><?xml version="1.0" encoding="utf-8"?>
<sst xmlns="http://schemas.openxmlformats.org/spreadsheetml/2006/main" count="243" uniqueCount="94">
  <si>
    <t>Timestamp</t>
  </si>
  <si>
    <t>Date</t>
  </si>
  <si>
    <t>Income Source</t>
  </si>
  <si>
    <t>Income Amount</t>
  </si>
  <si>
    <t>Invoice/payslip</t>
  </si>
  <si>
    <t>Workplace 1</t>
  </si>
  <si>
    <t>Workplace 2</t>
  </si>
  <si>
    <t>Workplace 3</t>
  </si>
  <si>
    <t>Purchase Date</t>
  </si>
  <si>
    <t>Item</t>
  </si>
  <si>
    <t>Category</t>
  </si>
  <si>
    <t>Amount</t>
  </si>
  <si>
    <t>Receipt</t>
  </si>
  <si>
    <t>Laptop battery</t>
  </si>
  <si>
    <t>Miscellaneous</t>
  </si>
  <si>
    <t>House rent</t>
  </si>
  <si>
    <t>Rent</t>
  </si>
  <si>
    <t>Bus tickets</t>
  </si>
  <si>
    <t>Transportation</t>
  </si>
  <si>
    <t>Food stuff</t>
  </si>
  <si>
    <t>Food</t>
  </si>
  <si>
    <t>Hangout</t>
  </si>
  <si>
    <t>Recreation/Entertainment</t>
  </si>
  <si>
    <t>Wears</t>
  </si>
  <si>
    <t>Personal spending</t>
  </si>
  <si>
    <t>Safe deposit box</t>
  </si>
  <si>
    <t>Savings</t>
  </si>
  <si>
    <t>Electricity</t>
  </si>
  <si>
    <t>Utilities</t>
  </si>
  <si>
    <t>Bus Tickets</t>
  </si>
  <si>
    <t>Dstv subscription</t>
  </si>
  <si>
    <t>Phone repair</t>
  </si>
  <si>
    <t>Data subscription</t>
  </si>
  <si>
    <t>Tithe</t>
  </si>
  <si>
    <t>Charity</t>
  </si>
  <si>
    <t xml:space="preserve">electricity </t>
  </si>
  <si>
    <t>Safety deposit box</t>
  </si>
  <si>
    <t>Wristwatch</t>
  </si>
  <si>
    <t>Bus Ticket</t>
  </si>
  <si>
    <t>Jewelries</t>
  </si>
  <si>
    <t>Friend in need</t>
  </si>
  <si>
    <t xml:space="preserve"> Club</t>
  </si>
  <si>
    <t>Plumbing repairs</t>
  </si>
  <si>
    <t>electricity</t>
  </si>
  <si>
    <t>Help the poor</t>
  </si>
  <si>
    <t>Bulbs</t>
  </si>
  <si>
    <t>go tv subscription</t>
  </si>
  <si>
    <t>X-ray scan</t>
  </si>
  <si>
    <t>Medicals</t>
  </si>
  <si>
    <t>Dressing of injury</t>
  </si>
  <si>
    <t>Fixed Deposit box</t>
  </si>
  <si>
    <t>Get together</t>
  </si>
  <si>
    <t>Shoe</t>
  </si>
  <si>
    <t>Help to the needy</t>
  </si>
  <si>
    <t>Birthday party</t>
  </si>
  <si>
    <t>Safety Deposit box</t>
  </si>
  <si>
    <t>Motivational books</t>
  </si>
  <si>
    <t xml:space="preserve">New shoes </t>
  </si>
  <si>
    <t>Hair styling</t>
  </si>
  <si>
    <t>Malaria test</t>
  </si>
  <si>
    <t>Help to a friend</t>
  </si>
  <si>
    <t xml:space="preserve">Cinema </t>
  </si>
  <si>
    <t>Visit to Jabi lake</t>
  </si>
  <si>
    <t>Food for the poor</t>
  </si>
  <si>
    <t>Payment for multivitamin drugs</t>
  </si>
  <si>
    <t>Make-up</t>
  </si>
  <si>
    <t>Help</t>
  </si>
  <si>
    <t xml:space="preserve">Visit to Atican Beach </t>
  </si>
  <si>
    <t>Motivation Book</t>
  </si>
  <si>
    <t>Cinema</t>
  </si>
  <si>
    <t>Helping out</t>
  </si>
  <si>
    <t>Sunshades</t>
  </si>
  <si>
    <t>Helping the poor</t>
  </si>
  <si>
    <t>Club</t>
  </si>
  <si>
    <t xml:space="preserve">Ear pod </t>
  </si>
  <si>
    <t>Food stuffs</t>
  </si>
  <si>
    <t>Month</t>
  </si>
  <si>
    <t>Total Expenditure</t>
  </si>
  <si>
    <t>Total Income</t>
  </si>
  <si>
    <t>Gross Savings</t>
  </si>
  <si>
    <t>TOTAL</t>
  </si>
  <si>
    <t>JANUARY BUDGET</t>
  </si>
  <si>
    <t>FEBRUARY BUDGET</t>
  </si>
  <si>
    <t>MARCH BUDGET</t>
  </si>
  <si>
    <t>APRIL BUDGET</t>
  </si>
  <si>
    <t>MAY BUDGET</t>
  </si>
  <si>
    <t>JUNE BUDGET</t>
  </si>
  <si>
    <t>JULY BUDGET</t>
  </si>
  <si>
    <t>AUGUST BUDGET</t>
  </si>
  <si>
    <t>SEPTEMBER BUDGET</t>
  </si>
  <si>
    <t>OCTOBER BUDGET</t>
  </si>
  <si>
    <t>NOVEMBER BUDGET</t>
  </si>
  <si>
    <t>DECEMBER BUDGET</t>
  </si>
  <si>
    <t>YEARLY BUDGET</t>
  </si>
</sst>
</file>

<file path=xl/styles.xml><?xml version="1.0" encoding="utf-8"?>
<styleSheet xmlns="http://schemas.openxmlformats.org/spreadsheetml/2006/main">
  <numFmts count="3">
    <numFmt numFmtId="164" formatCode="[$N]#,##0.00"/>
    <numFmt numFmtId="165" formatCode="m/d/yyyy\ h:mm:ss"/>
    <numFmt numFmtId="166" formatCode="mmmm&quot; &quot;yyyy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F0F0F"/>
      <name val="Arial"/>
      <scheme val="minor"/>
    </font>
    <font>
      <b/>
      <sz val="11"/>
      <color theme="0"/>
      <name val="Arial"/>
      <family val="2"/>
      <charset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00FF"/>
        <bgColor rgb="FFFF00FF"/>
      </patternFill>
    </fill>
    <fill>
      <patternFill patternType="solid">
        <fgColor rgb="FFD5A6BD"/>
        <bgColor rgb="FFD5A6BD"/>
      </patternFill>
    </fill>
    <fill>
      <patternFill patternType="solid">
        <fgColor rgb="FF6D9EEB"/>
        <bgColor rgb="FF6D9EEB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999999"/>
        <bgColor rgb="FF999999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6" fillId="19" borderId="2" applyNumberFormat="0" applyAlignment="0" applyProtection="0"/>
  </cellStyleXfs>
  <cellXfs count="65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164" fontId="2" fillId="3" borderId="0" xfId="0" applyNumberFormat="1" applyFont="1" applyFill="1"/>
    <xf numFmtId="165" fontId="1" fillId="2" borderId="0" xfId="0" applyNumberFormat="1" applyFont="1" applyFill="1" applyAlignment="1"/>
    <xf numFmtId="14" fontId="1" fillId="0" borderId="0" xfId="0" applyNumberFormat="1" applyFont="1" applyAlignment="1"/>
    <xf numFmtId="0" fontId="1" fillId="4" borderId="0" xfId="0" applyFont="1" applyFill="1" applyAlignment="1"/>
    <xf numFmtId="164" fontId="1" fillId="3" borderId="0" xfId="0" applyNumberFormat="1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2" borderId="0" xfId="0" applyFont="1" applyFill="1"/>
    <xf numFmtId="164" fontId="1" fillId="3" borderId="0" xfId="0" applyNumberFormat="1" applyFont="1" applyFill="1"/>
    <xf numFmtId="0" fontId="1" fillId="7" borderId="0" xfId="0" applyFont="1" applyFill="1"/>
    <xf numFmtId="0" fontId="1" fillId="7" borderId="0" xfId="0" applyFont="1" applyFill="1"/>
    <xf numFmtId="0" fontId="1" fillId="8" borderId="0" xfId="0" applyFont="1" applyFill="1"/>
    <xf numFmtId="164" fontId="1" fillId="7" borderId="0" xfId="0" applyNumberFormat="1" applyFont="1" applyFill="1"/>
    <xf numFmtId="165" fontId="1" fillId="7" borderId="0" xfId="0" applyNumberFormat="1" applyFont="1" applyFill="1" applyAlignment="1"/>
    <xf numFmtId="14" fontId="1" fillId="7" borderId="0" xfId="0" applyNumberFormat="1" applyFont="1" applyFill="1" applyAlignment="1"/>
    <xf numFmtId="0" fontId="1" fillId="7" borderId="0" xfId="0" applyFont="1" applyFill="1" applyAlignment="1"/>
    <xf numFmtId="0" fontId="1" fillId="9" borderId="0" xfId="0" applyFont="1" applyFill="1" applyAlignment="1"/>
    <xf numFmtId="164" fontId="1" fillId="7" borderId="0" xfId="0" applyNumberFormat="1" applyFont="1" applyFill="1" applyAlignment="1"/>
    <xf numFmtId="0" fontId="1" fillId="10" borderId="0" xfId="0" applyFont="1" applyFill="1" applyAlignment="1"/>
    <xf numFmtId="165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0" fontId="1" fillId="14" borderId="0" xfId="0" applyFont="1" applyFill="1" applyAlignment="1"/>
    <xf numFmtId="0" fontId="3" fillId="4" borderId="0" xfId="0" applyFont="1" applyFill="1" applyAlignment="1"/>
    <xf numFmtId="0" fontId="1" fillId="3" borderId="0" xfId="0" applyFont="1" applyFill="1" applyAlignment="1"/>
    <xf numFmtId="0" fontId="1" fillId="7" borderId="0" xfId="0" applyFont="1" applyFill="1"/>
    <xf numFmtId="164" fontId="1" fillId="7" borderId="0" xfId="0" applyNumberFormat="1" applyFont="1" applyFill="1"/>
    <xf numFmtId="0" fontId="2" fillId="15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3" borderId="0" xfId="0" applyFont="1" applyFill="1" applyAlignment="1"/>
    <xf numFmtId="0" fontId="2" fillId="14" borderId="0" xfId="0" applyFont="1" applyFill="1" applyAlignment="1"/>
    <xf numFmtId="0" fontId="2" fillId="13" borderId="0" xfId="0" applyFont="1" applyFill="1" applyAlignment="1"/>
    <xf numFmtId="0" fontId="2" fillId="12" borderId="0" xfId="0" applyFont="1" applyFill="1" applyAlignment="1"/>
    <xf numFmtId="0" fontId="2" fillId="11" borderId="0" xfId="0" applyFont="1" applyFill="1" applyAlignment="1"/>
    <xf numFmtId="0" fontId="2" fillId="10" borderId="0" xfId="0" applyFont="1" applyFill="1" applyAlignment="1"/>
    <xf numFmtId="0" fontId="2" fillId="9" borderId="0" xfId="0" applyFont="1" applyFill="1" applyAlignment="1"/>
    <xf numFmtId="0" fontId="2" fillId="16" borderId="1" xfId="0" applyFont="1" applyFill="1" applyBorder="1" applyAlignment="1"/>
    <xf numFmtId="0" fontId="2" fillId="17" borderId="0" xfId="0" applyFont="1" applyFill="1" applyAlignment="1"/>
    <xf numFmtId="0" fontId="2" fillId="18" borderId="0" xfId="0" applyFont="1" applyFill="1" applyAlignment="1"/>
    <xf numFmtId="166" fontId="1" fillId="0" borderId="0" xfId="0" applyNumberFormat="1" applyFont="1" applyAlignment="1"/>
    <xf numFmtId="164" fontId="1" fillId="0" borderId="0" xfId="0" applyNumberFormat="1" applyFont="1"/>
    <xf numFmtId="164" fontId="1" fillId="0" borderId="1" xfId="0" applyNumberFormat="1" applyFont="1" applyBorder="1"/>
    <xf numFmtId="166" fontId="1" fillId="0" borderId="0" xfId="0" applyNumberFormat="1" applyFont="1" applyAlignment="1"/>
    <xf numFmtId="0" fontId="2" fillId="8" borderId="0" xfId="0" applyFont="1" applyFill="1" applyAlignment="1"/>
    <xf numFmtId="164" fontId="2" fillId="8" borderId="0" xfId="0" applyNumberFormat="1" applyFont="1" applyFill="1"/>
    <xf numFmtId="0" fontId="2" fillId="7" borderId="0" xfId="0" applyFont="1" applyFill="1" applyAlignment="1"/>
    <xf numFmtId="164" fontId="2" fillId="7" borderId="0" xfId="0" applyNumberFormat="1" applyFont="1" applyFill="1" applyAlignment="1"/>
    <xf numFmtId="164" fontId="2" fillId="7" borderId="1" xfId="0" applyNumberFormat="1" applyFont="1" applyFill="1" applyBorder="1" applyAlignment="1"/>
    <xf numFmtId="164" fontId="2" fillId="7" borderId="1" xfId="0" applyNumberFormat="1" applyFont="1" applyFill="1" applyBorder="1"/>
    <xf numFmtId="0" fontId="1" fillId="0" borderId="1" xfId="0" applyFont="1" applyBorder="1"/>
    <xf numFmtId="0" fontId="4" fillId="5" borderId="0" xfId="0" applyFont="1" applyFill="1" applyAlignment="1">
      <alignment wrapText="1"/>
    </xf>
    <xf numFmtId="164" fontId="2" fillId="0" borderId="0" xfId="0" applyNumberFormat="1" applyFont="1" applyAlignment="1"/>
    <xf numFmtId="0" fontId="2" fillId="0" borderId="0" xfId="0" applyFont="1"/>
    <xf numFmtId="0" fontId="2" fillId="17" borderId="1" xfId="0" applyFont="1" applyFill="1" applyBorder="1" applyAlignment="1"/>
    <xf numFmtId="164" fontId="5" fillId="7" borderId="0" xfId="0" applyNumberFormat="1" applyFont="1" applyFill="1"/>
    <xf numFmtId="166" fontId="6" fillId="19" borderId="2" xfId="1" applyNumberFormat="1" applyAlignment="1"/>
    <xf numFmtId="164" fontId="6" fillId="19" borderId="2" xfId="1" applyNumberFormat="1"/>
  </cellXfs>
  <cellStyles count="2">
    <cellStyle name="Check Cell" xfId="1" builtinId="23"/>
    <cellStyle name="Normal" xfId="0" builtinId="0"/>
  </cellStyles>
  <dxfs count="1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Yearly Breakdown</a:t>
            </a:r>
          </a:p>
        </c:rich>
      </c:tx>
    </c:title>
    <c:plotArea>
      <c:layout/>
      <c:barChart>
        <c:barDir val="bar"/>
        <c:grouping val="stacked"/>
        <c:ser>
          <c:idx val="0"/>
          <c:order val="0"/>
          <c:tx>
            <c:strRef>
              <c:f>'Main DashBoard'!$B$1</c:f>
              <c:strCache>
                <c:ptCount val="1"/>
                <c:pt idx="0">
                  <c:v>Transportation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numRef>
              <c:f>'Main DashBoard'!$A$2:$A$13</c:f>
              <c:numCache>
                <c:formatCode>mmmm" "yyyy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44718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'Main DashBoard'!$B$2:$B$13</c:f>
              <c:numCache>
                <c:formatCode>[$N]#,##0.00</c:formatCode>
                <c:ptCount val="12"/>
                <c:pt idx="0">
                  <c:v>13000</c:v>
                </c:pt>
                <c:pt idx="1">
                  <c:v>10000</c:v>
                </c:pt>
                <c:pt idx="2">
                  <c:v>13000</c:v>
                </c:pt>
                <c:pt idx="3">
                  <c:v>11500</c:v>
                </c:pt>
                <c:pt idx="4">
                  <c:v>13000</c:v>
                </c:pt>
                <c:pt idx="5">
                  <c:v>5000</c:v>
                </c:pt>
                <c:pt idx="6">
                  <c:v>13000</c:v>
                </c:pt>
                <c:pt idx="7">
                  <c:v>13000</c:v>
                </c:pt>
                <c:pt idx="8">
                  <c:v>12000</c:v>
                </c:pt>
                <c:pt idx="9">
                  <c:v>13000</c:v>
                </c:pt>
                <c:pt idx="10">
                  <c:v>12500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'Main DashBoard'!$C$1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cat>
            <c:numRef>
              <c:f>'Main DashBoard'!$A$2:$A$13</c:f>
              <c:numCache>
                <c:formatCode>mmmm" "yyyy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44718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'Main DashBoard'!$C$2:$C$13</c:f>
              <c:numCache>
                <c:formatCode>[$N]#,##0.00</c:formatCode>
                <c:ptCount val="12"/>
                <c:pt idx="0">
                  <c:v>40000</c:v>
                </c:pt>
                <c:pt idx="1">
                  <c:v>42500</c:v>
                </c:pt>
                <c:pt idx="2">
                  <c:v>40500</c:v>
                </c:pt>
                <c:pt idx="3">
                  <c:v>43000</c:v>
                </c:pt>
                <c:pt idx="4">
                  <c:v>45000</c:v>
                </c:pt>
                <c:pt idx="5">
                  <c:v>30000</c:v>
                </c:pt>
                <c:pt idx="6">
                  <c:v>45000</c:v>
                </c:pt>
                <c:pt idx="7">
                  <c:v>47000</c:v>
                </c:pt>
                <c:pt idx="8">
                  <c:v>48000</c:v>
                </c:pt>
                <c:pt idx="9">
                  <c:v>48500</c:v>
                </c:pt>
                <c:pt idx="10">
                  <c:v>50000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'Main DashBoard'!$D$1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cat>
            <c:numRef>
              <c:f>'Main DashBoard'!$A$2:$A$13</c:f>
              <c:numCache>
                <c:formatCode>mmmm" "yyyy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44718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'Main DashBoard'!$D$2:$D$13</c:f>
              <c:numCache>
                <c:formatCode>[$N]#,##0.00</c:formatCode>
                <c:ptCount val="12"/>
                <c:pt idx="0">
                  <c:v>5000</c:v>
                </c:pt>
                <c:pt idx="1">
                  <c:v>20000</c:v>
                </c:pt>
                <c:pt idx="2">
                  <c:v>5000</c:v>
                </c:pt>
                <c:pt idx="3">
                  <c:v>4500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'Main DashBoard'!$E$1</c:f>
              <c:strCache>
                <c:ptCount val="1"/>
                <c:pt idx="0">
                  <c:v>Medicals</c:v>
                </c:pt>
              </c:strCache>
            </c:strRef>
          </c:tx>
          <c:spPr>
            <a:solidFill>
              <a:srgbClr val="F4CCCC"/>
            </a:solidFill>
            <a:ln cmpd="sng">
              <a:solidFill>
                <a:srgbClr val="000000"/>
              </a:solidFill>
            </a:ln>
          </c:spPr>
          <c:cat>
            <c:numRef>
              <c:f>'Main DashBoard'!$A$2:$A$13</c:f>
              <c:numCache>
                <c:formatCode>mmmm" "yyyy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44718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'Main DashBoard'!$E$2:$E$13</c:f>
              <c:numCache>
                <c:formatCode>[$N]#,##0.00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17500</c:v>
                </c:pt>
                <c:pt idx="4">
                  <c:v>0</c:v>
                </c:pt>
                <c:pt idx="5">
                  <c:v>2500</c:v>
                </c:pt>
                <c:pt idx="6">
                  <c:v>35900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4"/>
          <c:order val="4"/>
          <c:tx>
            <c:strRef>
              <c:f>'Main DashBoard'!$F$1</c:f>
              <c:strCache>
                <c:ptCount val="1"/>
                <c:pt idx="0">
                  <c:v>Charity</c:v>
                </c:pt>
              </c:strCache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cat>
            <c:numRef>
              <c:f>'Main DashBoard'!$A$2:$A$13</c:f>
              <c:numCache>
                <c:formatCode>mmmm" "yyyy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44718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'Main DashBoard'!$F$2:$F$13</c:f>
              <c:numCache>
                <c:formatCode>[$N]#,##0.00</c:formatCode>
                <c:ptCount val="12"/>
                <c:pt idx="0">
                  <c:v>0</c:v>
                </c:pt>
                <c:pt idx="1">
                  <c:v>5000</c:v>
                </c:pt>
                <c:pt idx="2">
                  <c:v>8000</c:v>
                </c:pt>
                <c:pt idx="3">
                  <c:v>10000</c:v>
                </c:pt>
                <c:pt idx="4">
                  <c:v>5000</c:v>
                </c:pt>
                <c:pt idx="5">
                  <c:v>3000</c:v>
                </c:pt>
                <c:pt idx="6">
                  <c:v>7000</c:v>
                </c:pt>
                <c:pt idx="7">
                  <c:v>6000</c:v>
                </c:pt>
                <c:pt idx="8">
                  <c:v>3000</c:v>
                </c:pt>
                <c:pt idx="9">
                  <c:v>5000</c:v>
                </c:pt>
                <c:pt idx="10">
                  <c:v>3000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'Main DashBoard'!$G$1</c:f>
              <c:strCache>
                <c:ptCount val="1"/>
                <c:pt idx="0">
                  <c:v>Savings</c:v>
                </c:pt>
              </c:strCache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numRef>
              <c:f>'Main DashBoard'!$A$2:$A$13</c:f>
              <c:numCache>
                <c:formatCode>mmmm" "yyyy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44718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'Main DashBoard'!$G$2:$G$13</c:f>
              <c:numCache>
                <c:formatCode>[$N]#,##0.00</c:formatCode>
                <c:ptCount val="12"/>
                <c:pt idx="0">
                  <c:v>50000</c:v>
                </c:pt>
                <c:pt idx="1">
                  <c:v>50000</c:v>
                </c:pt>
                <c:pt idx="2">
                  <c:v>30000</c:v>
                </c:pt>
                <c:pt idx="3">
                  <c:v>20000</c:v>
                </c:pt>
                <c:pt idx="4">
                  <c:v>25000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10000</c:v>
                </c:pt>
                <c:pt idx="9">
                  <c:v>10000</c:v>
                </c:pt>
                <c:pt idx="10">
                  <c:v>15000</c:v>
                </c:pt>
                <c:pt idx="11">
                  <c:v>0</c:v>
                </c:pt>
              </c:numCache>
            </c:numRef>
          </c:val>
        </c:ser>
        <c:ser>
          <c:idx val="6"/>
          <c:order val="6"/>
          <c:tx>
            <c:strRef>
              <c:f>'Main DashBoard'!$H$1</c:f>
              <c:strCache>
                <c:ptCount val="1"/>
                <c:pt idx="0">
                  <c:v>Personal spending</c:v>
                </c:pt>
              </c:strCache>
            </c:strRef>
          </c:tx>
          <c:spPr>
            <a:solidFill>
              <a:srgbClr val="DD7E6B"/>
            </a:solidFill>
            <a:ln cmpd="sng">
              <a:solidFill>
                <a:srgbClr val="000000"/>
              </a:solidFill>
            </a:ln>
          </c:spPr>
          <c:cat>
            <c:numRef>
              <c:f>'Main DashBoard'!$A$2:$A$13</c:f>
              <c:numCache>
                <c:formatCode>mmmm" "yyyy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44718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'Main DashBoard'!$H$2:$H$13</c:f>
              <c:numCache>
                <c:formatCode>[$N]#,##0.00</c:formatCode>
                <c:ptCount val="12"/>
                <c:pt idx="0">
                  <c:v>20000</c:v>
                </c:pt>
                <c:pt idx="1">
                  <c:v>5000</c:v>
                </c:pt>
                <c:pt idx="2">
                  <c:v>10000</c:v>
                </c:pt>
                <c:pt idx="3">
                  <c:v>7000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10000</c:v>
                </c:pt>
                <c:pt idx="8">
                  <c:v>2000</c:v>
                </c:pt>
                <c:pt idx="9">
                  <c:v>6000</c:v>
                </c:pt>
                <c:pt idx="10">
                  <c:v>4500</c:v>
                </c:pt>
                <c:pt idx="11">
                  <c:v>0</c:v>
                </c:pt>
              </c:numCache>
            </c:numRef>
          </c:val>
        </c:ser>
        <c:ser>
          <c:idx val="7"/>
          <c:order val="7"/>
          <c:tx>
            <c:strRef>
              <c:f>'Main DashBoard'!$I$1</c:f>
              <c:strCache>
                <c:ptCount val="1"/>
                <c:pt idx="0">
                  <c:v>Recreation/Entertainment</c:v>
                </c:pt>
              </c:strCache>
            </c:strRef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numRef>
              <c:f>'Main DashBoard'!$A$2:$A$13</c:f>
              <c:numCache>
                <c:formatCode>mmmm" "yyyy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44718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'Main DashBoard'!$I$2:$I$13</c:f>
              <c:numCache>
                <c:formatCode>[$N]#,##0.00</c:formatCode>
                <c:ptCount val="12"/>
                <c:pt idx="0">
                  <c:v>15000</c:v>
                </c:pt>
                <c:pt idx="1">
                  <c:v>10000</c:v>
                </c:pt>
                <c:pt idx="2">
                  <c:v>20000</c:v>
                </c:pt>
                <c:pt idx="3">
                  <c:v>20000</c:v>
                </c:pt>
                <c:pt idx="4">
                  <c:v>30000</c:v>
                </c:pt>
                <c:pt idx="5">
                  <c:v>10000</c:v>
                </c:pt>
                <c:pt idx="6">
                  <c:v>15000</c:v>
                </c:pt>
                <c:pt idx="7">
                  <c:v>30000</c:v>
                </c:pt>
                <c:pt idx="8">
                  <c:v>10000</c:v>
                </c:pt>
                <c:pt idx="9">
                  <c:v>5000</c:v>
                </c:pt>
                <c:pt idx="10">
                  <c:v>10000</c:v>
                </c:pt>
                <c:pt idx="11">
                  <c:v>0</c:v>
                </c:pt>
              </c:numCache>
            </c:numRef>
          </c:val>
        </c:ser>
        <c:ser>
          <c:idx val="8"/>
          <c:order val="8"/>
          <c:tx>
            <c:strRef>
              <c:f>'Main DashBoard'!$J$1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cat>
            <c:numRef>
              <c:f>'Main DashBoard'!$A$2:$A$13</c:f>
              <c:numCache>
                <c:formatCode>mmmm" "yyyy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44718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'Main DashBoard'!$J$2:$J$13</c:f>
              <c:numCache>
                <c:formatCode>[$N]#,##0.00</c:formatCode>
                <c:ptCount val="12"/>
                <c:pt idx="0">
                  <c:v>300000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9"/>
          <c:order val="9"/>
          <c:tx>
            <c:strRef>
              <c:f>'Main DashBoard'!$K$1</c:f>
              <c:strCache>
                <c:ptCount val="1"/>
                <c:pt idx="0">
                  <c:v>Miscellaneous</c:v>
                </c:pt>
              </c:strCache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cat>
            <c:numRef>
              <c:f>'Main DashBoard'!$A$2:$A$13</c:f>
              <c:numCache>
                <c:formatCode>mmmm" "yyyy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44718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'Main DashBoard'!$K$2:$K$13</c:f>
              <c:numCache>
                <c:formatCode>[$N]#,##0.00</c:formatCode>
                <c:ptCount val="12"/>
                <c:pt idx="0">
                  <c:v>5000</c:v>
                </c:pt>
                <c:pt idx="1">
                  <c:v>2500</c:v>
                </c:pt>
                <c:pt idx="2">
                  <c:v>1750</c:v>
                </c:pt>
                <c:pt idx="3">
                  <c:v>950</c:v>
                </c:pt>
                <c:pt idx="4">
                  <c:v>3000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overlap val="100"/>
        <c:axId val="107326080"/>
        <c:axId val="106955904"/>
      </c:barChart>
      <c:catAx>
        <c:axId val="107326080"/>
        <c:scaling>
          <c:orientation val="maxMin"/>
        </c:scaling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</c:title>
        <c:numFmt formatCode="mmmm&quot; &quot;yyyy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6955904"/>
        <c:crosses val="autoZero"/>
        <c:lblAlgn val="ctr"/>
        <c:lblOffset val="100"/>
      </c:catAx>
      <c:valAx>
        <c:axId val="106955904"/>
        <c:scaling>
          <c:orientation val="minMax"/>
          <c:max val="500000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</c:title>
        <c:numFmt formatCode="[$N]#,##0.0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326080"/>
        <c:crosses val="max"/>
        <c:crossBetween val="between"/>
      </c:valAx>
    </c:plotArea>
    <c:legend>
      <c:legendPos val="l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Expense Categories</a:t>
            </a:r>
          </a:p>
        </c:rich>
      </c:tx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E69138"/>
              </a:solidFill>
            </c:spPr>
          </c:dPt>
          <c:dLbls>
            <c:showVal val="1"/>
            <c:showLeaderLines val="1"/>
          </c:dLbls>
          <c:cat>
            <c:strRef>
              <c:f>'Main DashBoard'!$B$1:$K$1</c:f>
              <c:strCache>
                <c:ptCount val="10"/>
                <c:pt idx="0">
                  <c:v>Transportation</c:v>
                </c:pt>
                <c:pt idx="1">
                  <c:v>Food</c:v>
                </c:pt>
                <c:pt idx="2">
                  <c:v>Utilities</c:v>
                </c:pt>
                <c:pt idx="3">
                  <c:v>Medicals</c:v>
                </c:pt>
                <c:pt idx="4">
                  <c:v>Charity</c:v>
                </c:pt>
                <c:pt idx="5">
                  <c:v>Savings</c:v>
                </c:pt>
                <c:pt idx="6">
                  <c:v>Personal spending</c:v>
                </c:pt>
                <c:pt idx="7">
                  <c:v>Recreation/Entertainment</c:v>
                </c:pt>
                <c:pt idx="8">
                  <c:v>Rent</c:v>
                </c:pt>
                <c:pt idx="9">
                  <c:v>Miscellaneous</c:v>
                </c:pt>
              </c:strCache>
            </c:strRef>
          </c:cat>
          <c:val>
            <c:numRef>
              <c:f>'Main DashBoard'!$B$15:$K$15</c:f>
              <c:numCache>
                <c:formatCode>[$N]#,##0.00</c:formatCode>
                <c:ptCount val="10"/>
                <c:pt idx="0">
                  <c:v>129000</c:v>
                </c:pt>
                <c:pt idx="1">
                  <c:v>479500</c:v>
                </c:pt>
                <c:pt idx="2">
                  <c:v>34500</c:v>
                </c:pt>
                <c:pt idx="3">
                  <c:v>55900</c:v>
                </c:pt>
                <c:pt idx="4">
                  <c:v>55000</c:v>
                </c:pt>
                <c:pt idx="5">
                  <c:v>275000</c:v>
                </c:pt>
                <c:pt idx="6">
                  <c:v>79500</c:v>
                </c:pt>
                <c:pt idx="7">
                  <c:v>175000</c:v>
                </c:pt>
                <c:pt idx="8">
                  <c:v>300000</c:v>
                </c:pt>
                <c:pt idx="9">
                  <c:v>13200</c:v>
                </c:pt>
              </c:numCache>
            </c:numRef>
          </c:val>
        </c:ser>
        <c:dLbls/>
        <c:firstSliceAng val="0"/>
        <c:holeSize val="50"/>
      </c:doughnutChart>
    </c:plotArea>
    <c:legend>
      <c:legendPos val="r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Yearly Income</a:t>
            </a:r>
          </a:p>
        </c:rich>
      </c:tx>
    </c:title>
    <c:plotArea>
      <c:layout/>
      <c:barChart>
        <c:barDir val="bar"/>
        <c:grouping val="stacked"/>
        <c:ser>
          <c:idx val="0"/>
          <c:order val="0"/>
          <c:tx>
            <c:strRef>
              <c:f>'Income DashBoard'!$B$1</c:f>
              <c:strCache>
                <c:ptCount val="1"/>
                <c:pt idx="0">
                  <c:v>Workplace 1</c:v>
                </c:pt>
              </c:strCache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Val val="1"/>
          </c:dLbls>
          <c:cat>
            <c:numRef>
              <c:f>'Income DashBoard'!$A$2:$A$13</c:f>
              <c:numCache>
                <c:formatCode>mmmm" "yyyy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44718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'Income DashBoard'!$B$2:$B$13</c:f>
              <c:numCache>
                <c:formatCode>[$N]#,##0.00</c:formatCode>
                <c:ptCount val="12"/>
                <c:pt idx="0">
                  <c:v>200000</c:v>
                </c:pt>
                <c:pt idx="1">
                  <c:v>200000</c:v>
                </c:pt>
                <c:pt idx="2">
                  <c:v>200000</c:v>
                </c:pt>
                <c:pt idx="3">
                  <c:v>200000</c:v>
                </c:pt>
                <c:pt idx="4">
                  <c:v>200000</c:v>
                </c:pt>
                <c:pt idx="5">
                  <c:v>200000</c:v>
                </c:pt>
                <c:pt idx="6">
                  <c:v>200000</c:v>
                </c:pt>
                <c:pt idx="7">
                  <c:v>200000</c:v>
                </c:pt>
                <c:pt idx="8">
                  <c:v>200000</c:v>
                </c:pt>
                <c:pt idx="9">
                  <c:v>200000</c:v>
                </c:pt>
                <c:pt idx="10">
                  <c:v>200000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'Income DashBoard'!$C$1</c:f>
              <c:strCache>
                <c:ptCount val="1"/>
                <c:pt idx="0">
                  <c:v>Workplace 2</c:v>
                </c:pt>
              </c:strCache>
            </c:strRef>
          </c:tx>
          <c:spPr>
            <a:solidFill>
              <a:srgbClr val="00FF00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Val val="1"/>
          </c:dLbls>
          <c:cat>
            <c:numRef>
              <c:f>'Income DashBoard'!$A$2:$A$13</c:f>
              <c:numCache>
                <c:formatCode>mmmm" "yyyy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44718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'Income DashBoard'!$C$2:$C$13</c:f>
              <c:numCache>
                <c:formatCode>[$N]#,##0.00</c:formatCode>
                <c:ptCount val="12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100000</c:v>
                </c:pt>
                <c:pt idx="8">
                  <c:v>100000</c:v>
                </c:pt>
                <c:pt idx="9">
                  <c:v>100000</c:v>
                </c:pt>
                <c:pt idx="10">
                  <c:v>100000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'Income DashBoard'!$D$1</c:f>
              <c:strCache>
                <c:ptCount val="1"/>
                <c:pt idx="0">
                  <c:v>Workplace 3</c:v>
                </c:pt>
              </c:strCache>
            </c:strRef>
          </c:tx>
          <c:spPr>
            <a:solidFill>
              <a:srgbClr val="FFFF00"/>
            </a:solidFill>
            <a:ln cmpd="sng">
              <a:solidFill>
                <a:srgbClr val="000000"/>
              </a:solidFill>
            </a:ln>
          </c:spPr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Val val="1"/>
          </c:dLbls>
          <c:cat>
            <c:numRef>
              <c:f>'Income DashBoard'!$A$2:$A$13</c:f>
              <c:numCache>
                <c:formatCode>mmmm" "yyyy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44718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'Income DashBoard'!$D$2:$D$13</c:f>
              <c:numCache>
                <c:formatCode>[$N]#,##0.00</c:formatCode>
                <c:ptCount val="12"/>
                <c:pt idx="0">
                  <c:v>80000</c:v>
                </c:pt>
                <c:pt idx="1">
                  <c:v>80000</c:v>
                </c:pt>
                <c:pt idx="2">
                  <c:v>80000</c:v>
                </c:pt>
                <c:pt idx="3">
                  <c:v>80000</c:v>
                </c:pt>
                <c:pt idx="4">
                  <c:v>80000</c:v>
                </c:pt>
                <c:pt idx="5">
                  <c:v>80000</c:v>
                </c:pt>
                <c:pt idx="6">
                  <c:v>80000</c:v>
                </c:pt>
                <c:pt idx="7">
                  <c:v>80000</c:v>
                </c:pt>
                <c:pt idx="8">
                  <c:v>80000</c:v>
                </c:pt>
                <c:pt idx="9">
                  <c:v>80000</c:v>
                </c:pt>
                <c:pt idx="10">
                  <c:v>80000</c:v>
                </c:pt>
                <c:pt idx="11">
                  <c:v>0</c:v>
                </c:pt>
              </c:numCache>
            </c:numRef>
          </c:val>
        </c:ser>
        <c:overlap val="100"/>
        <c:axId val="110013440"/>
        <c:axId val="128468096"/>
      </c:barChart>
      <c:catAx>
        <c:axId val="110013440"/>
        <c:scaling>
          <c:orientation val="maxMin"/>
        </c:scaling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</c:title>
        <c:numFmt formatCode="mmmm&quot; &quot;yyyy" sourceLinked="1"/>
        <c:maj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468096"/>
        <c:crosses val="autoZero"/>
        <c:lblAlgn val="ctr"/>
        <c:lblOffset val="100"/>
      </c:catAx>
      <c:valAx>
        <c:axId val="128468096"/>
        <c:scaling>
          <c:orientation val="minMax"/>
          <c:max val="400000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Amount</a:t>
                </a:r>
              </a:p>
            </c:rich>
          </c:tx>
        </c:title>
        <c:numFmt formatCode="[$N]#,##0.0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0013440"/>
        <c:crosses val="max"/>
        <c:crossBetween val="between"/>
      </c:valAx>
    </c:plotArea>
    <c:legend>
      <c:legendPos val="r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Sources</a:t>
            </a:r>
          </a:p>
        </c:rich>
      </c:tx>
    </c:title>
    <c:plotArea>
      <c:layout>
        <c:manualLayout>
          <c:xMode val="edge"/>
          <c:yMode val="edge"/>
          <c:x val="3.9250000000000007E-2"/>
          <c:y val="0.10489667565139264"/>
          <c:w val="0.9381666666666667"/>
          <c:h val="0.8127583108715184"/>
        </c:manualLayout>
      </c:layout>
      <c:doughnutChart>
        <c:varyColors val="1"/>
        <c:ser>
          <c:idx val="0"/>
          <c:order val="0"/>
          <c:dPt>
            <c:idx val="0"/>
            <c:spPr>
              <a:solidFill>
                <a:srgbClr val="FF9900"/>
              </a:solidFill>
            </c:spPr>
          </c:dPt>
          <c:dLbls>
            <c:showVal val="1"/>
            <c:showLeaderLines val="1"/>
          </c:dLbls>
          <c:cat>
            <c:strRef>
              <c:f>'Income DashBoard'!$B$1:$D$1</c:f>
              <c:strCache>
                <c:ptCount val="3"/>
                <c:pt idx="0">
                  <c:v>Workplace 1</c:v>
                </c:pt>
                <c:pt idx="1">
                  <c:v>Workplace 2</c:v>
                </c:pt>
                <c:pt idx="2">
                  <c:v>Workplace 3</c:v>
                </c:pt>
              </c:strCache>
            </c:strRef>
          </c:cat>
          <c:val>
            <c:numRef>
              <c:f>'Income DashBoard'!$B$15:$D$15</c:f>
              <c:numCache>
                <c:formatCode>[$N]#,##0.00</c:formatCode>
                <c:ptCount val="3"/>
                <c:pt idx="0">
                  <c:v>2200000</c:v>
                </c:pt>
                <c:pt idx="1">
                  <c:v>1100000</c:v>
                </c:pt>
                <c:pt idx="2">
                  <c:v>880000</c:v>
                </c:pt>
              </c:numCache>
            </c:numRef>
          </c:val>
        </c:ser>
        <c:dLbls/>
        <c:firstSliceAng val="0"/>
        <c:holeSize val="25"/>
      </c:doughnutChart>
    </c:plotArea>
    <c:legend>
      <c:legendPos val="r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13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1" width="18.88671875" customWidth="1"/>
  </cols>
  <sheetData>
    <row r="1" spans="1: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spans="1:5">
      <c r="A2" s="4">
        <v>44872.954095972222</v>
      </c>
      <c r="B2" s="5">
        <v>44562</v>
      </c>
      <c r="C2" s="6" t="s">
        <v>5</v>
      </c>
      <c r="D2" s="7">
        <v>200000</v>
      </c>
    </row>
    <row r="3" spans="1:5">
      <c r="A3" s="4">
        <v>44872.954542326392</v>
      </c>
      <c r="B3" s="5">
        <v>44562</v>
      </c>
      <c r="C3" s="8" t="s">
        <v>6</v>
      </c>
      <c r="D3" s="7">
        <v>100000</v>
      </c>
    </row>
    <row r="4" spans="1:5">
      <c r="A4" s="4">
        <v>44872.95493847222</v>
      </c>
      <c r="B4" s="5">
        <v>44562</v>
      </c>
      <c r="C4" s="9" t="s">
        <v>7</v>
      </c>
      <c r="D4" s="7">
        <v>80000</v>
      </c>
    </row>
    <row r="5" spans="1:5">
      <c r="A5" s="4">
        <v>44872.956007928238</v>
      </c>
      <c r="B5" s="5">
        <v>44593</v>
      </c>
      <c r="C5" s="6" t="s">
        <v>5</v>
      </c>
      <c r="D5" s="7">
        <v>200000</v>
      </c>
    </row>
    <row r="6" spans="1:5">
      <c r="A6" s="4">
        <v>44872.956479490742</v>
      </c>
      <c r="B6" s="5">
        <v>44593</v>
      </c>
      <c r="C6" s="8" t="s">
        <v>6</v>
      </c>
      <c r="D6" s="7">
        <v>100000</v>
      </c>
    </row>
    <row r="7" spans="1:5">
      <c r="A7" s="4">
        <v>44872.9573275</v>
      </c>
      <c r="B7" s="5">
        <v>44593</v>
      </c>
      <c r="C7" s="9" t="s">
        <v>7</v>
      </c>
      <c r="D7" s="7">
        <v>80000</v>
      </c>
    </row>
    <row r="8" spans="1:5">
      <c r="A8" s="4">
        <v>44872.957704131943</v>
      </c>
      <c r="B8" s="5">
        <v>44621</v>
      </c>
      <c r="C8" s="6" t="s">
        <v>5</v>
      </c>
      <c r="D8" s="7">
        <v>200000</v>
      </c>
    </row>
    <row r="9" spans="1:5">
      <c r="A9" s="4">
        <v>44872.958135347224</v>
      </c>
      <c r="B9" s="5">
        <v>44621</v>
      </c>
      <c r="C9" s="8" t="s">
        <v>6</v>
      </c>
      <c r="D9" s="7">
        <v>100000</v>
      </c>
    </row>
    <row r="10" spans="1:5">
      <c r="A10" s="4">
        <v>44872.958637546297</v>
      </c>
      <c r="B10" s="5">
        <v>44621</v>
      </c>
      <c r="C10" s="9" t="s">
        <v>7</v>
      </c>
      <c r="D10" s="7">
        <v>80000</v>
      </c>
    </row>
    <row r="11" spans="1:5">
      <c r="A11" s="4">
        <v>44872.959300856484</v>
      </c>
      <c r="B11" s="5">
        <v>44652</v>
      </c>
      <c r="C11" s="6" t="s">
        <v>5</v>
      </c>
      <c r="D11" s="7">
        <v>200000</v>
      </c>
    </row>
    <row r="12" spans="1:5">
      <c r="A12" s="4">
        <v>44872.959758518518</v>
      </c>
      <c r="B12" s="5">
        <v>44652</v>
      </c>
      <c r="C12" s="8" t="s">
        <v>6</v>
      </c>
      <c r="D12" s="7">
        <v>100000</v>
      </c>
    </row>
    <row r="13" spans="1:5">
      <c r="A13" s="4">
        <v>44872.960154907407</v>
      </c>
      <c r="B13" s="5">
        <v>44652</v>
      </c>
      <c r="C13" s="9" t="s">
        <v>7</v>
      </c>
      <c r="D13" s="7">
        <v>80000</v>
      </c>
    </row>
    <row r="14" spans="1:5">
      <c r="A14" s="4">
        <v>44872.960939965276</v>
      </c>
      <c r="B14" s="5">
        <v>44682</v>
      </c>
      <c r="C14" s="6" t="s">
        <v>5</v>
      </c>
      <c r="D14" s="7">
        <v>200000</v>
      </c>
    </row>
    <row r="15" spans="1:5">
      <c r="A15" s="4">
        <v>44872.96141142361</v>
      </c>
      <c r="B15" s="5">
        <v>44682</v>
      </c>
      <c r="C15" s="8" t="s">
        <v>6</v>
      </c>
      <c r="D15" s="7">
        <v>100000</v>
      </c>
    </row>
    <row r="16" spans="1:5">
      <c r="A16" s="4">
        <v>44872.962122060184</v>
      </c>
      <c r="B16" s="5">
        <v>44682</v>
      </c>
      <c r="C16" s="9" t="s">
        <v>7</v>
      </c>
      <c r="D16" s="7">
        <v>80000</v>
      </c>
    </row>
    <row r="17" spans="1:4">
      <c r="A17" s="4">
        <v>44873.327727604163</v>
      </c>
      <c r="B17" s="5">
        <v>44713</v>
      </c>
      <c r="C17" s="6" t="s">
        <v>5</v>
      </c>
      <c r="D17" s="7">
        <v>200000</v>
      </c>
    </row>
    <row r="18" spans="1:4">
      <c r="A18" s="4">
        <v>44873.328355046295</v>
      </c>
      <c r="B18" s="5">
        <v>44713</v>
      </c>
      <c r="C18" s="8" t="s">
        <v>6</v>
      </c>
      <c r="D18" s="7">
        <v>100000</v>
      </c>
    </row>
    <row r="19" spans="1:4">
      <c r="A19" s="4">
        <v>44873.329980347218</v>
      </c>
      <c r="B19" s="5">
        <v>44713</v>
      </c>
      <c r="C19" s="9" t="s">
        <v>7</v>
      </c>
      <c r="D19" s="7">
        <v>80000</v>
      </c>
    </row>
    <row r="20" spans="1:4">
      <c r="A20" s="4">
        <v>44873.573294189817</v>
      </c>
      <c r="B20" s="5">
        <v>44720</v>
      </c>
      <c r="C20" s="6" t="s">
        <v>5</v>
      </c>
      <c r="D20" s="7">
        <v>200000</v>
      </c>
    </row>
    <row r="21" spans="1:4">
      <c r="A21" s="4">
        <v>44873.57364052083</v>
      </c>
      <c r="B21" s="5">
        <v>44720</v>
      </c>
      <c r="C21" s="8" t="s">
        <v>6</v>
      </c>
      <c r="D21" s="7">
        <v>100000</v>
      </c>
    </row>
    <row r="22" spans="1:4">
      <c r="A22" s="4">
        <v>44873.573965856485</v>
      </c>
      <c r="B22" s="5">
        <v>44721</v>
      </c>
      <c r="C22" s="9" t="s">
        <v>7</v>
      </c>
      <c r="D22" s="7">
        <v>80000</v>
      </c>
    </row>
    <row r="23" spans="1:4">
      <c r="A23" s="4">
        <v>44873.33054116898</v>
      </c>
      <c r="B23" s="5">
        <v>44743</v>
      </c>
      <c r="C23" s="6" t="s">
        <v>5</v>
      </c>
      <c r="D23" s="7">
        <v>200000</v>
      </c>
    </row>
    <row r="24" spans="1:4">
      <c r="A24" s="4">
        <v>44873.330915682869</v>
      </c>
      <c r="B24" s="5">
        <v>44743</v>
      </c>
      <c r="C24" s="8" t="s">
        <v>6</v>
      </c>
      <c r="D24" s="7">
        <v>100000</v>
      </c>
    </row>
    <row r="25" spans="1:4">
      <c r="A25" s="4">
        <v>44873.331461967595</v>
      </c>
      <c r="B25" s="5">
        <v>44743</v>
      </c>
      <c r="C25" s="9" t="s">
        <v>7</v>
      </c>
      <c r="D25" s="7">
        <v>80000</v>
      </c>
    </row>
    <row r="26" spans="1:4">
      <c r="A26" s="4">
        <v>44873.332450879629</v>
      </c>
      <c r="B26" s="5">
        <v>44774</v>
      </c>
      <c r="C26" s="6" t="s">
        <v>5</v>
      </c>
      <c r="D26" s="7">
        <v>200000</v>
      </c>
    </row>
    <row r="27" spans="1:4">
      <c r="A27" s="4">
        <v>44873.332861435185</v>
      </c>
      <c r="B27" s="5">
        <v>44774</v>
      </c>
      <c r="C27" s="8" t="s">
        <v>6</v>
      </c>
      <c r="D27" s="7">
        <v>100000</v>
      </c>
    </row>
    <row r="28" spans="1:4">
      <c r="A28" s="4">
        <v>44873.333370578708</v>
      </c>
      <c r="B28" s="5">
        <v>44774</v>
      </c>
      <c r="C28" s="9" t="s">
        <v>7</v>
      </c>
      <c r="D28" s="7">
        <v>80000</v>
      </c>
    </row>
    <row r="29" spans="1:4">
      <c r="A29" s="4">
        <v>44873.334065069444</v>
      </c>
      <c r="B29" s="5">
        <v>44805</v>
      </c>
      <c r="C29" s="6" t="s">
        <v>5</v>
      </c>
      <c r="D29" s="7">
        <v>200000</v>
      </c>
    </row>
    <row r="30" spans="1:4">
      <c r="A30" s="4">
        <v>44873.334967812501</v>
      </c>
      <c r="B30" s="5">
        <v>44805</v>
      </c>
      <c r="C30" s="8" t="s">
        <v>6</v>
      </c>
      <c r="D30" s="7">
        <v>100000</v>
      </c>
    </row>
    <row r="31" spans="1:4">
      <c r="A31" s="4">
        <v>44873.336586898149</v>
      </c>
      <c r="B31" s="5">
        <v>44805</v>
      </c>
      <c r="C31" s="9" t="s">
        <v>7</v>
      </c>
      <c r="D31" s="7">
        <v>80000</v>
      </c>
    </row>
    <row r="32" spans="1:4">
      <c r="A32" s="4">
        <v>44873.337066631946</v>
      </c>
      <c r="B32" s="5">
        <v>44835</v>
      </c>
      <c r="C32" s="6" t="s">
        <v>5</v>
      </c>
      <c r="D32" s="7">
        <v>200000</v>
      </c>
    </row>
    <row r="33" spans="1:4">
      <c r="A33" s="4">
        <v>44873.339443379635</v>
      </c>
      <c r="B33" s="5">
        <v>44835</v>
      </c>
      <c r="C33" s="8" t="s">
        <v>6</v>
      </c>
      <c r="D33" s="7">
        <v>100000</v>
      </c>
    </row>
    <row r="34" spans="1:4">
      <c r="A34" s="4">
        <v>44873.341728645828</v>
      </c>
      <c r="B34" s="5">
        <v>44835</v>
      </c>
      <c r="C34" s="9" t="s">
        <v>7</v>
      </c>
      <c r="D34" s="7">
        <v>80000</v>
      </c>
    </row>
    <row r="35" spans="1:4">
      <c r="A35" s="4">
        <v>44873.342322835648</v>
      </c>
      <c r="B35" s="5">
        <v>44866</v>
      </c>
      <c r="C35" s="6" t="s">
        <v>5</v>
      </c>
      <c r="D35" s="7">
        <v>200000</v>
      </c>
    </row>
    <row r="36" spans="1:4">
      <c r="A36" s="4">
        <v>44873.34310189815</v>
      </c>
      <c r="B36" s="5">
        <v>44866</v>
      </c>
      <c r="C36" s="8" t="s">
        <v>6</v>
      </c>
      <c r="D36" s="7">
        <v>100000</v>
      </c>
    </row>
    <row r="37" spans="1:4">
      <c r="A37" s="4">
        <v>44873.343468402774</v>
      </c>
      <c r="B37" s="5">
        <v>44866</v>
      </c>
      <c r="C37" s="9" t="s">
        <v>7</v>
      </c>
      <c r="D37" s="7">
        <v>80000</v>
      </c>
    </row>
    <row r="38" spans="1:4">
      <c r="A38" s="10"/>
      <c r="D38" s="11"/>
    </row>
    <row r="39" spans="1:4">
      <c r="A39" s="10"/>
      <c r="D39" s="11"/>
    </row>
    <row r="40" spans="1:4">
      <c r="A40" s="10"/>
      <c r="D40" s="11"/>
    </row>
    <row r="41" spans="1:4">
      <c r="A41" s="10"/>
      <c r="D41" s="11"/>
    </row>
    <row r="42" spans="1:4">
      <c r="A42" s="10"/>
      <c r="D42" s="11"/>
    </row>
    <row r="43" spans="1:4">
      <c r="A43" s="10"/>
      <c r="D43" s="11"/>
    </row>
    <row r="44" spans="1:4">
      <c r="A44" s="10"/>
      <c r="D44" s="11"/>
    </row>
    <row r="45" spans="1:4">
      <c r="A45" s="10"/>
      <c r="D45" s="11"/>
    </row>
    <row r="46" spans="1:4">
      <c r="A46" s="10"/>
      <c r="D46" s="11"/>
    </row>
    <row r="47" spans="1:4">
      <c r="A47" s="10"/>
      <c r="D47" s="11"/>
    </row>
    <row r="48" spans="1:4">
      <c r="A48" s="10"/>
      <c r="D48" s="11"/>
    </row>
    <row r="49" spans="1:4">
      <c r="A49" s="10"/>
      <c r="D49" s="11"/>
    </row>
    <row r="50" spans="1:4">
      <c r="A50" s="10"/>
      <c r="D50" s="11"/>
    </row>
    <row r="51" spans="1:4">
      <c r="A51" s="10"/>
      <c r="D51" s="11"/>
    </row>
    <row r="52" spans="1:4">
      <c r="A52" s="10"/>
      <c r="D52" s="11"/>
    </row>
    <row r="53" spans="1:4">
      <c r="A53" s="10"/>
      <c r="D53" s="11"/>
    </row>
    <row r="54" spans="1:4">
      <c r="A54" s="10"/>
      <c r="D54" s="11"/>
    </row>
    <row r="55" spans="1:4">
      <c r="A55" s="10"/>
      <c r="D55" s="11"/>
    </row>
    <row r="56" spans="1:4">
      <c r="A56" s="10"/>
      <c r="D56" s="11"/>
    </row>
    <row r="57" spans="1:4">
      <c r="A57" s="10"/>
      <c r="D57" s="11"/>
    </row>
    <row r="58" spans="1:4">
      <c r="A58" s="10"/>
      <c r="D58" s="11"/>
    </row>
    <row r="59" spans="1:4">
      <c r="A59" s="10"/>
      <c r="D59" s="11"/>
    </row>
    <row r="60" spans="1:4">
      <c r="A60" s="10"/>
      <c r="D60" s="11"/>
    </row>
    <row r="61" spans="1:4">
      <c r="A61" s="10"/>
      <c r="D61" s="11"/>
    </row>
    <row r="62" spans="1:4">
      <c r="A62" s="10"/>
      <c r="D62" s="11"/>
    </row>
    <row r="63" spans="1:4">
      <c r="A63" s="10"/>
      <c r="D63" s="11"/>
    </row>
    <row r="64" spans="1:4">
      <c r="A64" s="10"/>
      <c r="D64" s="11"/>
    </row>
    <row r="65" spans="1:4">
      <c r="A65" s="10"/>
      <c r="D65" s="11"/>
    </row>
    <row r="66" spans="1:4">
      <c r="A66" s="10"/>
      <c r="D66" s="11"/>
    </row>
    <row r="67" spans="1:4">
      <c r="A67" s="10"/>
      <c r="D67" s="11"/>
    </row>
    <row r="68" spans="1:4">
      <c r="A68" s="10"/>
      <c r="D68" s="11"/>
    </row>
    <row r="69" spans="1:4">
      <c r="A69" s="10"/>
      <c r="D69" s="11"/>
    </row>
    <row r="70" spans="1:4">
      <c r="A70" s="10"/>
      <c r="D70" s="11"/>
    </row>
    <row r="71" spans="1:4">
      <c r="A71" s="10"/>
      <c r="D71" s="11"/>
    </row>
    <row r="72" spans="1:4">
      <c r="A72" s="10"/>
      <c r="D72" s="11"/>
    </row>
    <row r="73" spans="1:4">
      <c r="A73" s="10"/>
      <c r="D73" s="11"/>
    </row>
    <row r="74" spans="1:4">
      <c r="A74" s="10"/>
      <c r="D74" s="11"/>
    </row>
    <row r="75" spans="1:4">
      <c r="A75" s="10"/>
      <c r="D75" s="11"/>
    </row>
    <row r="76" spans="1:4">
      <c r="A76" s="10"/>
      <c r="D76" s="11"/>
    </row>
    <row r="77" spans="1:4">
      <c r="A77" s="10"/>
      <c r="D77" s="11"/>
    </row>
    <row r="78" spans="1:4">
      <c r="A78" s="10"/>
      <c r="D78" s="11"/>
    </row>
    <row r="79" spans="1:4">
      <c r="A79" s="10"/>
      <c r="D79" s="11"/>
    </row>
    <row r="80" spans="1:4">
      <c r="A80" s="10"/>
      <c r="D80" s="11"/>
    </row>
    <row r="81" spans="1:4">
      <c r="A81" s="10"/>
      <c r="D81" s="11"/>
    </row>
    <row r="82" spans="1:4">
      <c r="A82" s="10"/>
      <c r="D82" s="11"/>
    </row>
    <row r="83" spans="1:4">
      <c r="A83" s="10"/>
      <c r="D83" s="11"/>
    </row>
    <row r="84" spans="1:4">
      <c r="A84" s="10"/>
      <c r="D84" s="11"/>
    </row>
    <row r="85" spans="1:4">
      <c r="A85" s="10"/>
      <c r="D85" s="11"/>
    </row>
    <row r="86" spans="1:4">
      <c r="A86" s="10"/>
      <c r="D86" s="11"/>
    </row>
    <row r="87" spans="1:4">
      <c r="A87" s="10"/>
      <c r="D87" s="11"/>
    </row>
    <row r="88" spans="1:4">
      <c r="A88" s="10"/>
      <c r="D88" s="11"/>
    </row>
    <row r="89" spans="1:4">
      <c r="A89" s="10"/>
      <c r="D89" s="11"/>
    </row>
    <row r="90" spans="1:4">
      <c r="A90" s="10"/>
      <c r="D90" s="11"/>
    </row>
    <row r="91" spans="1:4">
      <c r="A91" s="10"/>
      <c r="D91" s="11"/>
    </row>
    <row r="92" spans="1:4">
      <c r="A92" s="10"/>
      <c r="D92" s="11"/>
    </row>
    <row r="93" spans="1:4">
      <c r="A93" s="10"/>
      <c r="D93" s="11"/>
    </row>
    <row r="94" spans="1:4">
      <c r="A94" s="10"/>
      <c r="D94" s="11"/>
    </row>
    <row r="95" spans="1:4">
      <c r="A95" s="10"/>
      <c r="D95" s="11"/>
    </row>
    <row r="96" spans="1:4">
      <c r="A96" s="10"/>
      <c r="D96" s="11"/>
    </row>
    <row r="97" spans="1:4">
      <c r="A97" s="10"/>
      <c r="D97" s="11"/>
    </row>
    <row r="98" spans="1:4">
      <c r="A98" s="10"/>
      <c r="D98" s="11"/>
    </row>
    <row r="99" spans="1:4">
      <c r="A99" s="10"/>
      <c r="D99" s="11"/>
    </row>
    <row r="100" spans="1:4">
      <c r="A100" s="10"/>
      <c r="D100" s="11"/>
    </row>
    <row r="101" spans="1:4">
      <c r="A101" s="10"/>
      <c r="D101" s="11"/>
    </row>
    <row r="102" spans="1:4">
      <c r="A102" s="10"/>
      <c r="D102" s="11"/>
    </row>
    <row r="103" spans="1:4">
      <c r="A103" s="10"/>
      <c r="D103" s="11"/>
    </row>
    <row r="104" spans="1:4">
      <c r="A104" s="10"/>
      <c r="D104" s="11"/>
    </row>
    <row r="105" spans="1:4">
      <c r="A105" s="10"/>
      <c r="D105" s="11"/>
    </row>
    <row r="106" spans="1:4">
      <c r="A106" s="10"/>
      <c r="D106" s="11"/>
    </row>
    <row r="107" spans="1:4">
      <c r="A107" s="10"/>
      <c r="D107" s="11"/>
    </row>
    <row r="108" spans="1:4">
      <c r="A108" s="10"/>
      <c r="D108" s="11"/>
    </row>
    <row r="109" spans="1:4">
      <c r="A109" s="10"/>
      <c r="D109" s="11"/>
    </row>
    <row r="110" spans="1:4">
      <c r="A110" s="10"/>
      <c r="D110" s="11"/>
    </row>
    <row r="111" spans="1:4">
      <c r="A111" s="10"/>
      <c r="D111" s="11"/>
    </row>
    <row r="112" spans="1:4">
      <c r="A112" s="10"/>
      <c r="D112" s="11"/>
    </row>
    <row r="113" spans="1:4">
      <c r="A113" s="10"/>
      <c r="D113" s="11"/>
    </row>
    <row r="114" spans="1:4">
      <c r="A114" s="10"/>
      <c r="D114" s="11"/>
    </row>
    <row r="115" spans="1:4">
      <c r="A115" s="10"/>
      <c r="D115" s="11"/>
    </row>
    <row r="116" spans="1:4">
      <c r="A116" s="10"/>
      <c r="D116" s="11"/>
    </row>
    <row r="117" spans="1:4">
      <c r="A117" s="10"/>
      <c r="D117" s="11"/>
    </row>
    <row r="118" spans="1:4">
      <c r="A118" s="10"/>
      <c r="D118" s="11"/>
    </row>
    <row r="119" spans="1:4">
      <c r="A119" s="10"/>
      <c r="D119" s="11"/>
    </row>
    <row r="120" spans="1:4">
      <c r="A120" s="10"/>
      <c r="D120" s="11"/>
    </row>
    <row r="121" spans="1:4">
      <c r="A121" s="10"/>
      <c r="D121" s="11"/>
    </row>
    <row r="122" spans="1:4">
      <c r="A122" s="10"/>
      <c r="D122" s="11"/>
    </row>
    <row r="123" spans="1:4">
      <c r="A123" s="10"/>
      <c r="D123" s="11"/>
    </row>
    <row r="124" spans="1:4">
      <c r="A124" s="10"/>
      <c r="D124" s="11"/>
    </row>
    <row r="125" spans="1:4">
      <c r="A125" s="10"/>
      <c r="D125" s="11"/>
    </row>
    <row r="126" spans="1:4">
      <c r="A126" s="10"/>
      <c r="D126" s="11"/>
    </row>
    <row r="127" spans="1:4">
      <c r="A127" s="10"/>
      <c r="D127" s="11"/>
    </row>
    <row r="128" spans="1:4">
      <c r="A128" s="10"/>
      <c r="D128" s="11"/>
    </row>
    <row r="129" spans="1:4">
      <c r="A129" s="10"/>
      <c r="D129" s="11"/>
    </row>
    <row r="130" spans="1:4">
      <c r="A130" s="10"/>
      <c r="D130" s="11"/>
    </row>
    <row r="131" spans="1:4">
      <c r="A131" s="10"/>
      <c r="D131" s="11"/>
    </row>
    <row r="132" spans="1:4">
      <c r="A132" s="10"/>
      <c r="D132" s="11"/>
    </row>
    <row r="133" spans="1:4">
      <c r="A133" s="10"/>
      <c r="D133" s="11"/>
    </row>
    <row r="134" spans="1:4">
      <c r="A134" s="10"/>
      <c r="D134" s="11"/>
    </row>
    <row r="135" spans="1:4">
      <c r="A135" s="10"/>
      <c r="D135" s="11"/>
    </row>
    <row r="136" spans="1:4">
      <c r="A136" s="10"/>
      <c r="D136" s="11"/>
    </row>
    <row r="137" spans="1:4">
      <c r="A137" s="10"/>
      <c r="D137" s="11"/>
    </row>
  </sheetData>
  <autoFilter ref="A1:K13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178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3" width="18.88671875" customWidth="1"/>
    <col min="4" max="4" width="20.109375" customWidth="1"/>
    <col min="5" max="12" width="18.88671875" customWidth="1"/>
  </cols>
  <sheetData>
    <row r="1" spans="1:6">
      <c r="A1" s="12" t="s">
        <v>0</v>
      </c>
      <c r="B1" s="13" t="s">
        <v>8</v>
      </c>
      <c r="C1" s="12" t="s">
        <v>9</v>
      </c>
      <c r="D1" s="14" t="s">
        <v>10</v>
      </c>
      <c r="E1" s="15" t="s">
        <v>11</v>
      </c>
      <c r="F1" s="14" t="s">
        <v>12</v>
      </c>
    </row>
    <row r="2" spans="1:6">
      <c r="A2" s="16">
        <v>44873.512224525461</v>
      </c>
      <c r="B2" s="17">
        <v>44562</v>
      </c>
      <c r="C2" s="18" t="s">
        <v>13</v>
      </c>
      <c r="D2" s="19" t="s">
        <v>14</v>
      </c>
      <c r="E2" s="20">
        <v>5000</v>
      </c>
    </row>
    <row r="3" spans="1:6">
      <c r="A3" s="16">
        <v>44873.511652210647</v>
      </c>
      <c r="B3" s="17">
        <v>44562</v>
      </c>
      <c r="C3" s="18" t="s">
        <v>15</v>
      </c>
      <c r="D3" s="21" t="s">
        <v>16</v>
      </c>
      <c r="E3" s="20">
        <v>300000</v>
      </c>
    </row>
    <row r="4" spans="1:6">
      <c r="A4" s="22">
        <v>44873.862782650467</v>
      </c>
      <c r="B4" s="5">
        <v>44562</v>
      </c>
      <c r="C4" s="23" t="s">
        <v>17</v>
      </c>
      <c r="D4" s="6" t="s">
        <v>18</v>
      </c>
      <c r="E4" s="24">
        <v>13000</v>
      </c>
    </row>
    <row r="5" spans="1:6">
      <c r="A5" s="22">
        <v>44873.884420613424</v>
      </c>
      <c r="B5" s="5">
        <v>44562</v>
      </c>
      <c r="C5" s="23" t="s">
        <v>19</v>
      </c>
      <c r="D5" s="8" t="s">
        <v>20</v>
      </c>
      <c r="E5" s="24">
        <v>40000</v>
      </c>
    </row>
    <row r="6" spans="1:6">
      <c r="A6" s="16">
        <v>44873.495093101854</v>
      </c>
      <c r="B6" s="17">
        <v>44569</v>
      </c>
      <c r="C6" s="18" t="s">
        <v>21</v>
      </c>
      <c r="D6" s="25" t="s">
        <v>22</v>
      </c>
      <c r="E6" s="20">
        <v>15000</v>
      </c>
    </row>
    <row r="7" spans="1:6">
      <c r="A7" s="16">
        <v>44873.431783831023</v>
      </c>
      <c r="B7" s="17">
        <v>44572</v>
      </c>
      <c r="C7" s="18" t="s">
        <v>23</v>
      </c>
      <c r="D7" s="26" t="s">
        <v>24</v>
      </c>
      <c r="E7" s="20">
        <v>20000</v>
      </c>
    </row>
    <row r="8" spans="1:6">
      <c r="A8" s="16">
        <v>44872.975428611113</v>
      </c>
      <c r="B8" s="17">
        <v>44575</v>
      </c>
      <c r="C8" s="18" t="s">
        <v>25</v>
      </c>
      <c r="D8" s="27" t="s">
        <v>26</v>
      </c>
      <c r="E8" s="20">
        <v>50000</v>
      </c>
    </row>
    <row r="9" spans="1:6">
      <c r="A9" s="16">
        <v>44873.517105624996</v>
      </c>
      <c r="B9" s="17">
        <v>44578</v>
      </c>
      <c r="C9" s="18" t="s">
        <v>27</v>
      </c>
      <c r="D9" s="9" t="s">
        <v>28</v>
      </c>
      <c r="E9" s="20">
        <v>5000</v>
      </c>
    </row>
    <row r="10" spans="1:6">
      <c r="A10" s="22">
        <v>44873.863802708336</v>
      </c>
      <c r="B10" s="5">
        <v>44593</v>
      </c>
      <c r="C10" s="23" t="s">
        <v>29</v>
      </c>
      <c r="D10" s="6" t="s">
        <v>18</v>
      </c>
      <c r="E10" s="24">
        <v>10000</v>
      </c>
    </row>
    <row r="11" spans="1:6">
      <c r="A11" s="16">
        <v>44873.517964456019</v>
      </c>
      <c r="B11" s="17">
        <v>44594</v>
      </c>
      <c r="C11" s="18" t="s">
        <v>30</v>
      </c>
      <c r="D11" s="9" t="s">
        <v>28</v>
      </c>
      <c r="E11" s="20">
        <v>10000</v>
      </c>
    </row>
    <row r="12" spans="1:6">
      <c r="A12" s="16">
        <v>44873.515930451387</v>
      </c>
      <c r="B12" s="17">
        <v>44595</v>
      </c>
      <c r="C12" s="18" t="s">
        <v>31</v>
      </c>
      <c r="D12" s="19" t="s">
        <v>14</v>
      </c>
      <c r="E12" s="20">
        <v>2500</v>
      </c>
    </row>
    <row r="13" spans="1:6">
      <c r="A13" s="16">
        <v>44873.519245717587</v>
      </c>
      <c r="B13" s="17">
        <v>44596</v>
      </c>
      <c r="C13" s="18" t="s">
        <v>32</v>
      </c>
      <c r="D13" s="9" t="s">
        <v>28</v>
      </c>
      <c r="E13" s="20">
        <v>5000</v>
      </c>
    </row>
    <row r="14" spans="1:6">
      <c r="A14" s="22">
        <v>44873.885617233798</v>
      </c>
      <c r="B14" s="5">
        <v>44597</v>
      </c>
      <c r="C14" s="23" t="s">
        <v>19</v>
      </c>
      <c r="D14" s="8" t="s">
        <v>20</v>
      </c>
      <c r="E14" s="24">
        <v>42500</v>
      </c>
    </row>
    <row r="15" spans="1:6">
      <c r="A15" s="16">
        <v>44873.508644074071</v>
      </c>
      <c r="B15" s="17">
        <v>44598</v>
      </c>
      <c r="C15" s="18" t="s">
        <v>21</v>
      </c>
      <c r="D15" s="25" t="s">
        <v>22</v>
      </c>
      <c r="E15" s="20">
        <v>10000</v>
      </c>
    </row>
    <row r="16" spans="1:6">
      <c r="A16" s="16">
        <v>44873.424506053241</v>
      </c>
      <c r="B16" s="17">
        <v>44600</v>
      </c>
      <c r="C16" s="18" t="s">
        <v>33</v>
      </c>
      <c r="D16" s="28" t="s">
        <v>34</v>
      </c>
      <c r="E16" s="20">
        <v>5000</v>
      </c>
    </row>
    <row r="17" spans="1:5">
      <c r="A17" s="16">
        <v>44873.520910833337</v>
      </c>
      <c r="B17" s="17">
        <v>44602</v>
      </c>
      <c r="C17" s="18" t="s">
        <v>35</v>
      </c>
      <c r="D17" s="9" t="s">
        <v>28</v>
      </c>
      <c r="E17" s="20">
        <v>5000</v>
      </c>
    </row>
    <row r="18" spans="1:5">
      <c r="A18" s="16">
        <v>44873.425323981486</v>
      </c>
      <c r="B18" s="17">
        <v>44603</v>
      </c>
      <c r="C18" s="18" t="s">
        <v>36</v>
      </c>
      <c r="D18" s="27" t="s">
        <v>26</v>
      </c>
      <c r="E18" s="20">
        <v>50000</v>
      </c>
    </row>
    <row r="19" spans="1:5">
      <c r="A19" s="16">
        <v>44873.434531967592</v>
      </c>
      <c r="B19" s="17">
        <v>44609</v>
      </c>
      <c r="C19" s="18" t="s">
        <v>37</v>
      </c>
      <c r="D19" s="26" t="s">
        <v>24</v>
      </c>
      <c r="E19" s="20">
        <v>5000</v>
      </c>
    </row>
    <row r="20" spans="1:5">
      <c r="A20" s="22">
        <v>44873.864548576385</v>
      </c>
      <c r="B20" s="5">
        <v>44621</v>
      </c>
      <c r="C20" s="23" t="s">
        <v>38</v>
      </c>
      <c r="D20" s="29" t="s">
        <v>18</v>
      </c>
      <c r="E20" s="24">
        <v>13000</v>
      </c>
    </row>
    <row r="21" spans="1:5">
      <c r="A21" s="16">
        <v>44873.438257465277</v>
      </c>
      <c r="B21" s="17">
        <v>44623</v>
      </c>
      <c r="C21" s="18" t="s">
        <v>39</v>
      </c>
      <c r="D21" s="26" t="s">
        <v>24</v>
      </c>
      <c r="E21" s="20">
        <v>10000</v>
      </c>
    </row>
    <row r="22" spans="1:5">
      <c r="A22" s="22">
        <v>44873.886436712964</v>
      </c>
      <c r="B22" s="5">
        <v>44625</v>
      </c>
      <c r="C22" s="23" t="s">
        <v>19</v>
      </c>
      <c r="D22" s="8" t="s">
        <v>20</v>
      </c>
      <c r="E22" s="24">
        <v>40500</v>
      </c>
    </row>
    <row r="23" spans="1:5">
      <c r="A23" s="16">
        <v>44873.426076828706</v>
      </c>
      <c r="B23" s="17">
        <v>44628</v>
      </c>
      <c r="C23" s="18" t="s">
        <v>40</v>
      </c>
      <c r="D23" s="28" t="s">
        <v>34</v>
      </c>
      <c r="E23" s="20">
        <v>8000</v>
      </c>
    </row>
    <row r="24" spans="1:5">
      <c r="A24" s="16">
        <v>44873.509310960653</v>
      </c>
      <c r="B24" s="17">
        <v>44631</v>
      </c>
      <c r="C24" s="18" t="s">
        <v>41</v>
      </c>
      <c r="D24" s="25" t="s">
        <v>22</v>
      </c>
      <c r="E24" s="20">
        <v>20000</v>
      </c>
    </row>
    <row r="25" spans="1:5">
      <c r="A25" s="16">
        <v>44873.427148657407</v>
      </c>
      <c r="B25" s="17">
        <v>44633</v>
      </c>
      <c r="C25" s="18" t="s">
        <v>36</v>
      </c>
      <c r="D25" s="27" t="s">
        <v>26</v>
      </c>
      <c r="E25" s="20">
        <v>30000</v>
      </c>
    </row>
    <row r="26" spans="1:5">
      <c r="A26" s="16">
        <v>44873.519091678245</v>
      </c>
      <c r="B26" s="17">
        <v>44637</v>
      </c>
      <c r="C26" s="18" t="s">
        <v>42</v>
      </c>
      <c r="D26" s="19" t="s">
        <v>14</v>
      </c>
      <c r="E26" s="20">
        <v>1750</v>
      </c>
    </row>
    <row r="27" spans="1:5">
      <c r="A27" s="16">
        <v>44873.518651851853</v>
      </c>
      <c r="B27" s="17">
        <v>44643</v>
      </c>
      <c r="C27" s="18" t="s">
        <v>43</v>
      </c>
      <c r="D27" s="9" t="s">
        <v>28</v>
      </c>
      <c r="E27" s="20">
        <v>5000</v>
      </c>
    </row>
    <row r="28" spans="1:5">
      <c r="A28" s="22">
        <v>44873.865298414355</v>
      </c>
      <c r="B28" s="5">
        <v>44652</v>
      </c>
      <c r="C28" s="23" t="s">
        <v>29</v>
      </c>
      <c r="D28" s="6" t="s">
        <v>18</v>
      </c>
      <c r="E28" s="24">
        <v>11500</v>
      </c>
    </row>
    <row r="29" spans="1:5">
      <c r="A29" s="22">
        <v>44873.887055625004</v>
      </c>
      <c r="B29" s="5">
        <v>44653</v>
      </c>
      <c r="C29" s="23" t="s">
        <v>19</v>
      </c>
      <c r="D29" s="8" t="s">
        <v>20</v>
      </c>
      <c r="E29" s="24">
        <v>43000</v>
      </c>
    </row>
    <row r="30" spans="1:5">
      <c r="A30" s="16">
        <v>44873.4281171412</v>
      </c>
      <c r="B30" s="17">
        <v>44659</v>
      </c>
      <c r="C30" s="18" t="s">
        <v>44</v>
      </c>
      <c r="D30" s="28" t="s">
        <v>34</v>
      </c>
      <c r="E30" s="20">
        <v>10000</v>
      </c>
    </row>
    <row r="31" spans="1:5">
      <c r="A31" s="22">
        <v>44873.599288993057</v>
      </c>
      <c r="B31" s="5">
        <v>44660</v>
      </c>
      <c r="C31" s="23" t="s">
        <v>45</v>
      </c>
      <c r="D31" s="19" t="s">
        <v>14</v>
      </c>
      <c r="E31" s="24">
        <v>950</v>
      </c>
    </row>
    <row r="32" spans="1:5">
      <c r="A32" s="16">
        <v>44873.520373472224</v>
      </c>
      <c r="B32" s="17">
        <v>44662</v>
      </c>
      <c r="C32" s="18" t="s">
        <v>46</v>
      </c>
      <c r="D32" s="9" t="s">
        <v>28</v>
      </c>
      <c r="E32" s="20">
        <v>4500</v>
      </c>
    </row>
    <row r="33" spans="1:5">
      <c r="A33" s="16">
        <v>44873.506157048614</v>
      </c>
      <c r="B33" s="17">
        <v>44665</v>
      </c>
      <c r="C33" s="18" t="s">
        <v>47</v>
      </c>
      <c r="D33" s="30" t="s">
        <v>48</v>
      </c>
      <c r="E33" s="20">
        <v>10000</v>
      </c>
    </row>
    <row r="34" spans="1:5">
      <c r="A34" s="16">
        <v>44873.50669328704</v>
      </c>
      <c r="B34" s="17">
        <v>44665</v>
      </c>
      <c r="C34" s="18" t="s">
        <v>49</v>
      </c>
      <c r="D34" s="30" t="s">
        <v>48</v>
      </c>
      <c r="E34" s="20">
        <v>7500</v>
      </c>
    </row>
    <row r="35" spans="1:5">
      <c r="A35" s="16">
        <v>44873.428765196761</v>
      </c>
      <c r="B35" s="17">
        <v>44666</v>
      </c>
      <c r="C35" s="18" t="s">
        <v>50</v>
      </c>
      <c r="D35" s="27" t="s">
        <v>26</v>
      </c>
      <c r="E35" s="20">
        <v>20000</v>
      </c>
    </row>
    <row r="36" spans="1:5">
      <c r="A36" s="16">
        <v>44873.510213379632</v>
      </c>
      <c r="B36" s="17">
        <v>44667</v>
      </c>
      <c r="C36" s="18" t="s">
        <v>51</v>
      </c>
      <c r="D36" s="25" t="s">
        <v>22</v>
      </c>
      <c r="E36" s="20">
        <v>20000</v>
      </c>
    </row>
    <row r="37" spans="1:5">
      <c r="A37" s="16">
        <v>44873.43912678241</v>
      </c>
      <c r="B37" s="17">
        <v>44673</v>
      </c>
      <c r="C37" s="18" t="s">
        <v>52</v>
      </c>
      <c r="D37" s="26" t="s">
        <v>24</v>
      </c>
      <c r="E37" s="20">
        <v>7000</v>
      </c>
    </row>
    <row r="38" spans="1:5">
      <c r="A38" s="22">
        <v>44873.86612762732</v>
      </c>
      <c r="B38" s="5">
        <v>44683</v>
      </c>
      <c r="C38" s="23" t="s">
        <v>29</v>
      </c>
      <c r="D38" s="6" t="s">
        <v>18</v>
      </c>
      <c r="E38" s="24">
        <v>13000</v>
      </c>
    </row>
    <row r="39" spans="1:5">
      <c r="A39" s="22">
        <v>44873.88764700231</v>
      </c>
      <c r="B39" s="5">
        <v>44688</v>
      </c>
      <c r="C39" s="23" t="s">
        <v>19</v>
      </c>
      <c r="D39" s="8" t="s">
        <v>20</v>
      </c>
      <c r="E39" s="24">
        <v>45000</v>
      </c>
    </row>
    <row r="40" spans="1:5">
      <c r="A40" s="16">
        <v>44873.430463217592</v>
      </c>
      <c r="B40" s="17">
        <v>44689</v>
      </c>
      <c r="C40" s="18" t="s">
        <v>53</v>
      </c>
      <c r="D40" s="28" t="s">
        <v>34</v>
      </c>
      <c r="E40" s="20">
        <v>5000</v>
      </c>
    </row>
    <row r="41" spans="1:5">
      <c r="A41" s="16">
        <v>44873.510929062497</v>
      </c>
      <c r="B41" s="17">
        <v>44689</v>
      </c>
      <c r="C41" s="18" t="s">
        <v>54</v>
      </c>
      <c r="D41" s="25" t="s">
        <v>22</v>
      </c>
      <c r="E41" s="20">
        <v>30000</v>
      </c>
    </row>
    <row r="42" spans="1:5">
      <c r="A42" s="16">
        <v>44873.430977708333</v>
      </c>
      <c r="B42" s="17">
        <v>44694</v>
      </c>
      <c r="C42" s="18" t="s">
        <v>55</v>
      </c>
      <c r="D42" s="27" t="s">
        <v>26</v>
      </c>
      <c r="E42" s="20">
        <v>25000</v>
      </c>
    </row>
    <row r="43" spans="1:5">
      <c r="A43" s="16">
        <v>44873.444446076392</v>
      </c>
      <c r="B43" s="17">
        <v>44696</v>
      </c>
      <c r="C43" s="18" t="s">
        <v>56</v>
      </c>
      <c r="D43" s="26" t="s">
        <v>24</v>
      </c>
      <c r="E43" s="20">
        <v>5000</v>
      </c>
    </row>
    <row r="44" spans="1:5">
      <c r="A44" s="22">
        <v>44873.600148576385</v>
      </c>
      <c r="B44" s="5">
        <v>44703</v>
      </c>
      <c r="C44" s="23" t="s">
        <v>57</v>
      </c>
      <c r="D44" s="19" t="s">
        <v>14</v>
      </c>
      <c r="E44" s="24">
        <v>3000</v>
      </c>
    </row>
    <row r="45" spans="1:5">
      <c r="A45" s="16">
        <v>44873.431305520833</v>
      </c>
      <c r="B45" s="17">
        <v>44720</v>
      </c>
      <c r="C45" s="18" t="s">
        <v>55</v>
      </c>
      <c r="D45" s="27" t="s">
        <v>26</v>
      </c>
      <c r="E45" s="20">
        <v>15000</v>
      </c>
    </row>
    <row r="46" spans="1:5">
      <c r="A46" s="16">
        <v>44873.515743865741</v>
      </c>
      <c r="B46" s="17">
        <v>44722</v>
      </c>
      <c r="C46" s="18" t="s">
        <v>58</v>
      </c>
      <c r="D46" s="26" t="s">
        <v>24</v>
      </c>
      <c r="E46" s="20">
        <v>5000</v>
      </c>
    </row>
    <row r="47" spans="1:5">
      <c r="A47" s="16">
        <v>44873.507052013891</v>
      </c>
      <c r="B47" s="17">
        <v>44727</v>
      </c>
      <c r="C47" s="18" t="s">
        <v>59</v>
      </c>
      <c r="D47" s="30" t="s">
        <v>48</v>
      </c>
      <c r="E47" s="20">
        <v>2500</v>
      </c>
    </row>
    <row r="48" spans="1:5">
      <c r="A48" s="16">
        <v>44873.4320233912</v>
      </c>
      <c r="B48" s="17">
        <v>44735</v>
      </c>
      <c r="C48" s="18" t="s">
        <v>60</v>
      </c>
      <c r="D48" s="28" t="s">
        <v>34</v>
      </c>
      <c r="E48" s="20">
        <v>3000</v>
      </c>
    </row>
    <row r="49" spans="1:5">
      <c r="A49" s="16">
        <v>44873.51222798611</v>
      </c>
      <c r="B49" s="17">
        <v>44738</v>
      </c>
      <c r="C49" s="18" t="s">
        <v>61</v>
      </c>
      <c r="D49" s="25" t="s">
        <v>22</v>
      </c>
      <c r="E49" s="20">
        <v>10000</v>
      </c>
    </row>
    <row r="50" spans="1:5">
      <c r="A50" s="22">
        <v>44873.879288449076</v>
      </c>
      <c r="B50" s="5">
        <v>44743</v>
      </c>
      <c r="C50" s="23" t="s">
        <v>29</v>
      </c>
      <c r="D50" s="6" t="s">
        <v>18</v>
      </c>
      <c r="E50" s="24">
        <v>13000</v>
      </c>
    </row>
    <row r="51" spans="1:5">
      <c r="A51" s="22">
        <v>44873.889209814814</v>
      </c>
      <c r="B51" s="5">
        <v>44743</v>
      </c>
      <c r="C51" s="23" t="s">
        <v>19</v>
      </c>
      <c r="D51" s="8" t="s">
        <v>20</v>
      </c>
      <c r="E51" s="24">
        <v>45000</v>
      </c>
    </row>
    <row r="52" spans="1:5">
      <c r="A52" s="16">
        <v>44873.518728449075</v>
      </c>
      <c r="B52" s="17">
        <v>44744</v>
      </c>
      <c r="C52" s="18" t="s">
        <v>62</v>
      </c>
      <c r="D52" s="25" t="s">
        <v>22</v>
      </c>
      <c r="E52" s="20">
        <v>15000</v>
      </c>
    </row>
    <row r="53" spans="1:5">
      <c r="A53" s="16">
        <v>44873.432652534721</v>
      </c>
      <c r="B53" s="17">
        <v>44750</v>
      </c>
      <c r="C53" s="18" t="s">
        <v>63</v>
      </c>
      <c r="D53" s="28" t="s">
        <v>34</v>
      </c>
      <c r="E53" s="20">
        <v>7000</v>
      </c>
    </row>
    <row r="54" spans="1:5">
      <c r="A54" s="16">
        <v>44873.507657164351</v>
      </c>
      <c r="B54" s="17">
        <v>44755</v>
      </c>
      <c r="C54" s="18" t="s">
        <v>64</v>
      </c>
      <c r="D54" s="30" t="s">
        <v>48</v>
      </c>
      <c r="E54" s="20">
        <v>35900</v>
      </c>
    </row>
    <row r="55" spans="1:5">
      <c r="A55" s="16">
        <v>44873.432956805555</v>
      </c>
      <c r="B55" s="17">
        <v>44763</v>
      </c>
      <c r="C55" s="18" t="s">
        <v>55</v>
      </c>
      <c r="D55" s="27" t="s">
        <v>26</v>
      </c>
      <c r="E55" s="20">
        <v>20000</v>
      </c>
    </row>
    <row r="56" spans="1:5">
      <c r="A56" s="16">
        <v>44873.516320613431</v>
      </c>
      <c r="B56" s="17">
        <v>44772</v>
      </c>
      <c r="C56" s="18" t="s">
        <v>65</v>
      </c>
      <c r="D56" s="26" t="s">
        <v>24</v>
      </c>
      <c r="E56" s="20">
        <v>5000</v>
      </c>
    </row>
    <row r="57" spans="1:5">
      <c r="A57" s="16">
        <v>44873.433370416664</v>
      </c>
      <c r="B57" s="17">
        <v>44774</v>
      </c>
      <c r="C57" s="18" t="s">
        <v>66</v>
      </c>
      <c r="D57" s="28" t="s">
        <v>34</v>
      </c>
      <c r="E57" s="20">
        <v>6000</v>
      </c>
    </row>
    <row r="58" spans="1:5">
      <c r="A58" s="22">
        <v>44873.880834895834</v>
      </c>
      <c r="B58" s="5">
        <v>44774</v>
      </c>
      <c r="C58" s="23" t="s">
        <v>29</v>
      </c>
      <c r="D58" s="6" t="s">
        <v>18</v>
      </c>
      <c r="E58" s="24">
        <v>13000</v>
      </c>
    </row>
    <row r="59" spans="1:5">
      <c r="A59" s="22">
        <v>44873.889975243059</v>
      </c>
      <c r="B59" s="5">
        <v>44779</v>
      </c>
      <c r="C59" s="23" t="s">
        <v>19</v>
      </c>
      <c r="D59" s="8" t="s">
        <v>20</v>
      </c>
      <c r="E59" s="24">
        <v>47000</v>
      </c>
    </row>
    <row r="60" spans="1:5">
      <c r="A60" s="16">
        <v>44873.52055854167</v>
      </c>
      <c r="B60" s="17">
        <v>44792</v>
      </c>
      <c r="C60" s="18" t="s">
        <v>67</v>
      </c>
      <c r="D60" s="25" t="s">
        <v>22</v>
      </c>
      <c r="E60" s="20">
        <v>30000</v>
      </c>
    </row>
    <row r="61" spans="1:5">
      <c r="A61" s="16">
        <v>44873.433727175929</v>
      </c>
      <c r="B61" s="17">
        <v>44792</v>
      </c>
      <c r="C61" s="18" t="s">
        <v>55</v>
      </c>
      <c r="D61" s="27" t="s">
        <v>26</v>
      </c>
      <c r="E61" s="20">
        <v>30000</v>
      </c>
    </row>
    <row r="62" spans="1:5">
      <c r="A62" s="16">
        <v>44873.528906145832</v>
      </c>
      <c r="B62" s="17">
        <v>44799</v>
      </c>
      <c r="C62" s="18" t="s">
        <v>23</v>
      </c>
      <c r="D62" s="26" t="s">
        <v>24</v>
      </c>
      <c r="E62" s="20">
        <v>10000</v>
      </c>
    </row>
    <row r="63" spans="1:5">
      <c r="A63" s="16">
        <v>44873.532750081024</v>
      </c>
      <c r="B63" s="17">
        <v>44805</v>
      </c>
      <c r="C63" s="18" t="s">
        <v>68</v>
      </c>
      <c r="D63" s="26" t="s">
        <v>24</v>
      </c>
      <c r="E63" s="20">
        <v>2000</v>
      </c>
    </row>
    <row r="64" spans="1:5">
      <c r="A64" s="16">
        <v>44873.523018460648</v>
      </c>
      <c r="B64" s="17">
        <v>44806</v>
      </c>
      <c r="C64" s="18" t="s">
        <v>69</v>
      </c>
      <c r="D64" s="25" t="s">
        <v>22</v>
      </c>
      <c r="E64" s="20">
        <v>10000</v>
      </c>
    </row>
    <row r="65" spans="1:5">
      <c r="A65" s="22">
        <v>44873.881429108791</v>
      </c>
      <c r="B65" s="5">
        <v>44806</v>
      </c>
      <c r="C65" s="23" t="s">
        <v>29</v>
      </c>
      <c r="D65" s="6" t="s">
        <v>18</v>
      </c>
      <c r="E65" s="24">
        <v>12000</v>
      </c>
    </row>
    <row r="66" spans="1:5">
      <c r="A66" s="22">
        <v>44873.891048206016</v>
      </c>
      <c r="B66" s="5">
        <v>44807</v>
      </c>
      <c r="C66" s="23" t="s">
        <v>19</v>
      </c>
      <c r="D66" s="8" t="s">
        <v>20</v>
      </c>
      <c r="E66" s="24">
        <v>48000</v>
      </c>
    </row>
    <row r="67" spans="1:5">
      <c r="A67" s="16">
        <v>44873.449706504631</v>
      </c>
      <c r="B67" s="17">
        <v>44812</v>
      </c>
      <c r="C67" s="18" t="s">
        <v>55</v>
      </c>
      <c r="D67" s="27" t="s">
        <v>26</v>
      </c>
      <c r="E67" s="20">
        <v>10000</v>
      </c>
    </row>
    <row r="68" spans="1:5">
      <c r="A68" s="16">
        <v>44873.456328182874</v>
      </c>
      <c r="B68" s="17">
        <v>44819</v>
      </c>
      <c r="C68" s="18" t="s">
        <v>70</v>
      </c>
      <c r="D68" s="28" t="s">
        <v>34</v>
      </c>
      <c r="E68" s="20">
        <v>3000</v>
      </c>
    </row>
    <row r="69" spans="1:5">
      <c r="A69" s="22">
        <v>44873.894105312502</v>
      </c>
      <c r="B69" s="5">
        <v>44835</v>
      </c>
      <c r="C69" s="23" t="s">
        <v>19</v>
      </c>
      <c r="D69" s="8" t="s">
        <v>20</v>
      </c>
      <c r="E69" s="24">
        <v>48500</v>
      </c>
    </row>
    <row r="70" spans="1:5">
      <c r="A70" s="22">
        <v>44873.883047187497</v>
      </c>
      <c r="B70" s="5">
        <v>44837</v>
      </c>
      <c r="C70" s="23" t="s">
        <v>29</v>
      </c>
      <c r="D70" s="6" t="s">
        <v>18</v>
      </c>
      <c r="E70" s="24">
        <v>13000</v>
      </c>
    </row>
    <row r="71" spans="1:5">
      <c r="A71" s="16">
        <v>44873.534992592591</v>
      </c>
      <c r="B71" s="17">
        <v>44847</v>
      </c>
      <c r="C71" s="18" t="s">
        <v>71</v>
      </c>
      <c r="D71" s="26" t="s">
        <v>24</v>
      </c>
      <c r="E71" s="20">
        <v>6000</v>
      </c>
    </row>
    <row r="72" spans="1:5">
      <c r="A72" s="16">
        <v>44873.456658680559</v>
      </c>
      <c r="B72" s="17">
        <v>44847</v>
      </c>
      <c r="C72" s="18" t="s">
        <v>55</v>
      </c>
      <c r="D72" s="27" t="s">
        <v>26</v>
      </c>
      <c r="E72" s="20">
        <v>10000</v>
      </c>
    </row>
    <row r="73" spans="1:5">
      <c r="A73" s="16">
        <v>44873.457140034719</v>
      </c>
      <c r="B73" s="17">
        <v>44859</v>
      </c>
      <c r="C73" s="18" t="s">
        <v>72</v>
      </c>
      <c r="D73" s="28" t="s">
        <v>34</v>
      </c>
      <c r="E73" s="20">
        <v>5000</v>
      </c>
    </row>
    <row r="74" spans="1:5">
      <c r="A74" s="16">
        <v>44873.533789513887</v>
      </c>
      <c r="B74" s="17">
        <v>44862</v>
      </c>
      <c r="C74" s="18" t="s">
        <v>73</v>
      </c>
      <c r="D74" s="25" t="s">
        <v>22</v>
      </c>
      <c r="E74" s="20">
        <v>5000</v>
      </c>
    </row>
    <row r="75" spans="1:5">
      <c r="A75" s="22">
        <v>44873.883486990744</v>
      </c>
      <c r="B75" s="5">
        <v>44866</v>
      </c>
      <c r="C75" s="23" t="s">
        <v>29</v>
      </c>
      <c r="D75" s="6" t="s">
        <v>18</v>
      </c>
      <c r="E75" s="24">
        <v>12500</v>
      </c>
    </row>
    <row r="76" spans="1:5">
      <c r="A76" s="16">
        <v>44873.522039189818</v>
      </c>
      <c r="B76" s="17">
        <v>44867</v>
      </c>
      <c r="C76" s="18" t="s">
        <v>74</v>
      </c>
      <c r="D76" s="26" t="s">
        <v>24</v>
      </c>
      <c r="E76" s="20">
        <v>4500</v>
      </c>
    </row>
    <row r="77" spans="1:5">
      <c r="A77" s="16">
        <v>44873.538540590278</v>
      </c>
      <c r="B77" s="17">
        <v>44870</v>
      </c>
      <c r="C77" s="18" t="s">
        <v>21</v>
      </c>
      <c r="D77" s="25" t="s">
        <v>22</v>
      </c>
      <c r="E77" s="20">
        <v>10000</v>
      </c>
    </row>
    <row r="78" spans="1:5">
      <c r="A78" s="22">
        <v>44873.894792870371</v>
      </c>
      <c r="B78" s="5">
        <v>44870</v>
      </c>
      <c r="C78" s="23" t="s">
        <v>19</v>
      </c>
      <c r="D78" s="8" t="s">
        <v>20</v>
      </c>
      <c r="E78" s="24">
        <v>50000</v>
      </c>
    </row>
    <row r="79" spans="1:5">
      <c r="A79" s="16">
        <v>44873.458388981482</v>
      </c>
      <c r="B79" s="17">
        <v>44873</v>
      </c>
      <c r="C79" s="18" t="s">
        <v>55</v>
      </c>
      <c r="D79" s="27" t="s">
        <v>26</v>
      </c>
      <c r="E79" s="20">
        <v>15000</v>
      </c>
    </row>
    <row r="80" spans="1:5">
      <c r="A80" s="16">
        <v>44873.459241736113</v>
      </c>
      <c r="B80" s="17">
        <v>44883</v>
      </c>
      <c r="C80" s="18" t="s">
        <v>72</v>
      </c>
      <c r="D80" s="28" t="s">
        <v>34</v>
      </c>
      <c r="E80" s="20">
        <v>3000</v>
      </c>
    </row>
    <row r="81" spans="1:5">
      <c r="A81" s="22">
        <v>44873.92477795139</v>
      </c>
      <c r="B81" s="5">
        <v>44720</v>
      </c>
      <c r="C81" s="23" t="s">
        <v>38</v>
      </c>
      <c r="D81" s="6" t="s">
        <v>18</v>
      </c>
      <c r="E81" s="24">
        <v>5000</v>
      </c>
    </row>
    <row r="82" spans="1:5">
      <c r="A82" s="22">
        <v>44873.92627596065</v>
      </c>
      <c r="B82" s="5">
        <v>44728</v>
      </c>
      <c r="C82" s="23" t="s">
        <v>75</v>
      </c>
      <c r="D82" s="8" t="s">
        <v>20</v>
      </c>
      <c r="E82" s="24">
        <v>30000</v>
      </c>
    </row>
    <row r="83" spans="1:5">
      <c r="A83" s="31"/>
      <c r="B83" s="31"/>
      <c r="C83" s="31"/>
      <c r="E83" s="32"/>
    </row>
    <row r="84" spans="1:5">
      <c r="A84" s="31"/>
      <c r="B84" s="31"/>
      <c r="C84" s="31"/>
      <c r="E84" s="32"/>
    </row>
    <row r="85" spans="1:5">
      <c r="A85" s="31"/>
      <c r="B85" s="31"/>
      <c r="C85" s="31"/>
      <c r="E85" s="32"/>
    </row>
    <row r="86" spans="1:5">
      <c r="A86" s="31"/>
      <c r="B86" s="31"/>
      <c r="C86" s="31"/>
      <c r="E86" s="32"/>
    </row>
    <row r="87" spans="1:5">
      <c r="A87" s="31"/>
      <c r="B87" s="31"/>
      <c r="C87" s="31"/>
      <c r="E87" s="32"/>
    </row>
    <row r="88" spans="1:5">
      <c r="A88" s="31"/>
      <c r="B88" s="31"/>
      <c r="C88" s="31"/>
      <c r="E88" s="32"/>
    </row>
    <row r="89" spans="1:5">
      <c r="A89" s="31"/>
      <c r="B89" s="31"/>
      <c r="C89" s="31"/>
      <c r="E89" s="32"/>
    </row>
    <row r="90" spans="1:5">
      <c r="A90" s="31"/>
      <c r="B90" s="31"/>
      <c r="C90" s="31"/>
      <c r="E90" s="32"/>
    </row>
    <row r="91" spans="1:5">
      <c r="A91" s="31"/>
      <c r="B91" s="31"/>
      <c r="C91" s="31"/>
      <c r="E91" s="32"/>
    </row>
    <row r="92" spans="1:5">
      <c r="A92" s="31"/>
      <c r="B92" s="31"/>
      <c r="C92" s="31"/>
      <c r="E92" s="32"/>
    </row>
    <row r="93" spans="1:5">
      <c r="A93" s="31"/>
      <c r="B93" s="31"/>
      <c r="C93" s="31"/>
      <c r="E93" s="32"/>
    </row>
    <row r="94" spans="1:5">
      <c r="A94" s="31"/>
      <c r="B94" s="31"/>
      <c r="C94" s="31"/>
      <c r="E94" s="32"/>
    </row>
    <row r="95" spans="1:5">
      <c r="A95" s="31"/>
      <c r="B95" s="31"/>
      <c r="C95" s="31"/>
      <c r="E95" s="32"/>
    </row>
    <row r="96" spans="1:5">
      <c r="A96" s="31"/>
      <c r="B96" s="31"/>
      <c r="C96" s="31"/>
      <c r="E96" s="32"/>
    </row>
    <row r="97" spans="1:5">
      <c r="A97" s="31"/>
      <c r="B97" s="31"/>
      <c r="C97" s="31"/>
      <c r="E97" s="32"/>
    </row>
    <row r="98" spans="1:5">
      <c r="A98" s="31"/>
      <c r="B98" s="31"/>
      <c r="C98" s="31"/>
      <c r="E98" s="32"/>
    </row>
    <row r="99" spans="1:5">
      <c r="A99" s="31"/>
      <c r="B99" s="31"/>
      <c r="C99" s="31"/>
      <c r="E99" s="32"/>
    </row>
    <row r="100" spans="1:5">
      <c r="A100" s="31"/>
      <c r="B100" s="31"/>
      <c r="C100" s="31"/>
      <c r="E100" s="32"/>
    </row>
    <row r="101" spans="1:5">
      <c r="A101" s="31"/>
      <c r="B101" s="31"/>
      <c r="C101" s="31"/>
      <c r="E101" s="32"/>
    </row>
    <row r="102" spans="1:5">
      <c r="A102" s="31"/>
      <c r="B102" s="31"/>
      <c r="C102" s="31"/>
      <c r="E102" s="32"/>
    </row>
    <row r="103" spans="1:5">
      <c r="A103" s="31"/>
      <c r="B103" s="31"/>
      <c r="C103" s="31"/>
      <c r="E103" s="32"/>
    </row>
    <row r="104" spans="1:5">
      <c r="A104" s="31"/>
      <c r="B104" s="31"/>
      <c r="C104" s="31"/>
      <c r="E104" s="32"/>
    </row>
    <row r="105" spans="1:5">
      <c r="A105" s="31"/>
      <c r="B105" s="31"/>
      <c r="C105" s="31"/>
      <c r="E105" s="32"/>
    </row>
    <row r="106" spans="1:5">
      <c r="A106" s="31"/>
      <c r="B106" s="31"/>
      <c r="C106" s="31"/>
      <c r="E106" s="32"/>
    </row>
    <row r="107" spans="1:5">
      <c r="A107" s="31"/>
      <c r="B107" s="31"/>
      <c r="C107" s="31"/>
      <c r="E107" s="32"/>
    </row>
    <row r="108" spans="1:5">
      <c r="A108" s="31"/>
      <c r="B108" s="31"/>
      <c r="C108" s="31"/>
      <c r="E108" s="32"/>
    </row>
    <row r="109" spans="1:5">
      <c r="A109" s="31"/>
      <c r="B109" s="31"/>
      <c r="C109" s="31"/>
      <c r="E109" s="32"/>
    </row>
    <row r="110" spans="1:5">
      <c r="A110" s="31"/>
      <c r="B110" s="31"/>
      <c r="C110" s="31"/>
      <c r="E110" s="32"/>
    </row>
    <row r="111" spans="1:5">
      <c r="A111" s="31"/>
      <c r="B111" s="31"/>
      <c r="C111" s="31"/>
      <c r="E111" s="32"/>
    </row>
    <row r="112" spans="1:5">
      <c r="A112" s="31"/>
      <c r="B112" s="31"/>
      <c r="C112" s="31"/>
      <c r="E112" s="32"/>
    </row>
    <row r="113" spans="1:5">
      <c r="A113" s="31"/>
      <c r="B113" s="31"/>
      <c r="C113" s="31"/>
      <c r="E113" s="32"/>
    </row>
    <row r="114" spans="1:5">
      <c r="A114" s="31"/>
      <c r="B114" s="31"/>
      <c r="C114" s="31"/>
      <c r="E114" s="32"/>
    </row>
    <row r="115" spans="1:5">
      <c r="A115" s="31"/>
      <c r="B115" s="31"/>
      <c r="C115" s="31"/>
      <c r="E115" s="32"/>
    </row>
    <row r="116" spans="1:5">
      <c r="A116" s="31"/>
      <c r="B116" s="31"/>
      <c r="C116" s="31"/>
      <c r="E116" s="32"/>
    </row>
    <row r="117" spans="1:5">
      <c r="A117" s="31"/>
      <c r="B117" s="31"/>
      <c r="C117" s="31"/>
      <c r="E117" s="32"/>
    </row>
    <row r="118" spans="1:5">
      <c r="A118" s="31"/>
      <c r="B118" s="31"/>
      <c r="C118" s="31"/>
      <c r="E118" s="32"/>
    </row>
    <row r="119" spans="1:5">
      <c r="A119" s="31"/>
      <c r="B119" s="31"/>
      <c r="C119" s="31"/>
      <c r="E119" s="32"/>
    </row>
    <row r="120" spans="1:5">
      <c r="A120" s="31"/>
      <c r="B120" s="31"/>
      <c r="C120" s="31"/>
      <c r="E120" s="32"/>
    </row>
    <row r="121" spans="1:5">
      <c r="A121" s="31"/>
      <c r="B121" s="31"/>
      <c r="C121" s="31"/>
      <c r="E121" s="32"/>
    </row>
    <row r="122" spans="1:5">
      <c r="A122" s="31"/>
      <c r="B122" s="31"/>
      <c r="C122" s="31"/>
      <c r="E122" s="32"/>
    </row>
    <row r="123" spans="1:5">
      <c r="A123" s="31"/>
      <c r="B123" s="31"/>
      <c r="C123" s="31"/>
      <c r="E123" s="32"/>
    </row>
    <row r="124" spans="1:5">
      <c r="A124" s="31"/>
      <c r="B124" s="31"/>
      <c r="C124" s="31"/>
      <c r="E124" s="32"/>
    </row>
    <row r="125" spans="1:5">
      <c r="A125" s="31"/>
      <c r="B125" s="31"/>
      <c r="C125" s="31"/>
      <c r="E125" s="32"/>
    </row>
    <row r="126" spans="1:5">
      <c r="A126" s="31"/>
      <c r="B126" s="31"/>
      <c r="C126" s="31"/>
      <c r="E126" s="32"/>
    </row>
    <row r="127" spans="1:5">
      <c r="A127" s="31"/>
      <c r="B127" s="31"/>
      <c r="C127" s="31"/>
      <c r="E127" s="32"/>
    </row>
    <row r="128" spans="1:5">
      <c r="A128" s="31"/>
      <c r="B128" s="31"/>
      <c r="C128" s="31"/>
      <c r="E128" s="32"/>
    </row>
    <row r="129" spans="1:5">
      <c r="A129" s="31"/>
      <c r="B129" s="31"/>
      <c r="C129" s="31"/>
      <c r="E129" s="32"/>
    </row>
    <row r="130" spans="1:5">
      <c r="A130" s="31"/>
      <c r="B130" s="31"/>
      <c r="C130" s="31"/>
      <c r="E130" s="32"/>
    </row>
    <row r="131" spans="1:5">
      <c r="A131" s="31"/>
      <c r="B131" s="31"/>
      <c r="C131" s="31"/>
      <c r="E131" s="32"/>
    </row>
    <row r="132" spans="1:5">
      <c r="A132" s="31"/>
      <c r="B132" s="31"/>
      <c r="C132" s="31"/>
      <c r="E132" s="32"/>
    </row>
    <row r="133" spans="1:5">
      <c r="A133" s="31"/>
      <c r="B133" s="31"/>
      <c r="C133" s="31"/>
      <c r="E133" s="32"/>
    </row>
    <row r="134" spans="1:5">
      <c r="A134" s="31"/>
      <c r="B134" s="31"/>
      <c r="C134" s="31"/>
      <c r="E134" s="32"/>
    </row>
    <row r="135" spans="1:5">
      <c r="A135" s="31"/>
      <c r="B135" s="31"/>
      <c r="C135" s="31"/>
      <c r="E135" s="32"/>
    </row>
    <row r="136" spans="1:5">
      <c r="A136" s="31"/>
      <c r="B136" s="31"/>
      <c r="C136" s="31"/>
      <c r="E136" s="32"/>
    </row>
    <row r="137" spans="1:5">
      <c r="A137" s="31"/>
      <c r="B137" s="31"/>
      <c r="C137" s="31"/>
      <c r="E137" s="32"/>
    </row>
    <row r="138" spans="1:5">
      <c r="A138" s="31"/>
      <c r="B138" s="31"/>
      <c r="C138" s="31"/>
      <c r="E138" s="32"/>
    </row>
    <row r="139" spans="1:5">
      <c r="A139" s="31"/>
      <c r="B139" s="31"/>
      <c r="C139" s="31"/>
      <c r="E139" s="32"/>
    </row>
    <row r="140" spans="1:5">
      <c r="A140" s="31"/>
      <c r="B140" s="31"/>
      <c r="C140" s="31"/>
      <c r="E140" s="32"/>
    </row>
    <row r="141" spans="1:5">
      <c r="A141" s="31"/>
      <c r="B141" s="31"/>
      <c r="C141" s="31"/>
      <c r="E141" s="32"/>
    </row>
    <row r="142" spans="1:5">
      <c r="A142" s="31"/>
      <c r="B142" s="31"/>
      <c r="C142" s="31"/>
      <c r="E142" s="32"/>
    </row>
    <row r="143" spans="1:5">
      <c r="A143" s="31"/>
      <c r="B143" s="31"/>
      <c r="C143" s="31"/>
      <c r="E143" s="32"/>
    </row>
    <row r="144" spans="1:5">
      <c r="A144" s="31"/>
      <c r="B144" s="31"/>
      <c r="C144" s="31"/>
      <c r="E144" s="32"/>
    </row>
    <row r="145" spans="1:5">
      <c r="A145" s="31"/>
      <c r="B145" s="31"/>
      <c r="C145" s="31"/>
      <c r="E145" s="32"/>
    </row>
    <row r="146" spans="1:5">
      <c r="A146" s="31"/>
      <c r="B146" s="31"/>
      <c r="C146" s="31"/>
      <c r="E146" s="32"/>
    </row>
    <row r="147" spans="1:5">
      <c r="A147" s="31"/>
      <c r="B147" s="31"/>
      <c r="C147" s="31"/>
      <c r="E147" s="32"/>
    </row>
    <row r="148" spans="1:5">
      <c r="A148" s="31"/>
      <c r="B148" s="31"/>
      <c r="C148" s="31"/>
      <c r="E148" s="32"/>
    </row>
    <row r="149" spans="1:5">
      <c r="A149" s="31"/>
      <c r="B149" s="31"/>
      <c r="C149" s="31"/>
      <c r="E149" s="32"/>
    </row>
    <row r="150" spans="1:5">
      <c r="A150" s="31"/>
      <c r="B150" s="31"/>
      <c r="C150" s="31"/>
      <c r="E150" s="32"/>
    </row>
    <row r="151" spans="1:5">
      <c r="A151" s="31"/>
      <c r="B151" s="31"/>
      <c r="C151" s="31"/>
      <c r="E151" s="32"/>
    </row>
    <row r="152" spans="1:5">
      <c r="A152" s="31"/>
      <c r="B152" s="31"/>
      <c r="C152" s="31"/>
      <c r="E152" s="32"/>
    </row>
    <row r="153" spans="1:5">
      <c r="A153" s="31"/>
      <c r="B153" s="31"/>
      <c r="C153" s="31"/>
      <c r="E153" s="32"/>
    </row>
    <row r="154" spans="1:5">
      <c r="A154" s="31"/>
      <c r="B154" s="31"/>
      <c r="C154" s="31"/>
      <c r="E154" s="32"/>
    </row>
    <row r="155" spans="1:5">
      <c r="A155" s="31"/>
      <c r="B155" s="31"/>
      <c r="C155" s="31"/>
      <c r="E155" s="32"/>
    </row>
    <row r="156" spans="1:5">
      <c r="A156" s="31"/>
      <c r="B156" s="31"/>
      <c r="C156" s="31"/>
      <c r="E156" s="32"/>
    </row>
    <row r="157" spans="1:5">
      <c r="A157" s="31"/>
      <c r="B157" s="31"/>
      <c r="C157" s="31"/>
      <c r="E157" s="32"/>
    </row>
    <row r="158" spans="1:5">
      <c r="A158" s="31"/>
      <c r="B158" s="31"/>
      <c r="C158" s="31"/>
      <c r="E158" s="32"/>
    </row>
    <row r="159" spans="1:5">
      <c r="A159" s="31"/>
      <c r="B159" s="31"/>
      <c r="C159" s="31"/>
      <c r="E159" s="32"/>
    </row>
    <row r="160" spans="1:5">
      <c r="A160" s="31"/>
      <c r="B160" s="31"/>
      <c r="C160" s="31"/>
      <c r="E160" s="32"/>
    </row>
    <row r="161" spans="1:5">
      <c r="A161" s="31"/>
      <c r="B161" s="31"/>
      <c r="C161" s="31"/>
      <c r="E161" s="32"/>
    </row>
    <row r="162" spans="1:5">
      <c r="A162" s="31"/>
      <c r="B162" s="31"/>
      <c r="C162" s="31"/>
      <c r="E162" s="32"/>
    </row>
    <row r="163" spans="1:5">
      <c r="A163" s="31"/>
      <c r="B163" s="31"/>
      <c r="C163" s="31"/>
      <c r="E163" s="32"/>
    </row>
    <row r="164" spans="1:5">
      <c r="A164" s="31"/>
      <c r="B164" s="31"/>
      <c r="C164" s="31"/>
      <c r="E164" s="32"/>
    </row>
    <row r="165" spans="1:5">
      <c r="A165" s="31"/>
      <c r="B165" s="31"/>
      <c r="C165" s="31"/>
      <c r="E165" s="32"/>
    </row>
    <row r="166" spans="1:5">
      <c r="A166" s="31"/>
      <c r="B166" s="31"/>
      <c r="C166" s="31"/>
      <c r="E166" s="32"/>
    </row>
    <row r="167" spans="1:5">
      <c r="A167" s="31"/>
      <c r="B167" s="31"/>
      <c r="C167" s="31"/>
      <c r="E167" s="32"/>
    </row>
    <row r="168" spans="1:5">
      <c r="A168" s="31"/>
      <c r="B168" s="31"/>
      <c r="C168" s="31"/>
      <c r="E168" s="32"/>
    </row>
    <row r="169" spans="1:5">
      <c r="A169" s="31"/>
      <c r="B169" s="31"/>
      <c r="C169" s="31"/>
      <c r="E169" s="32"/>
    </row>
    <row r="170" spans="1:5">
      <c r="A170" s="31"/>
      <c r="B170" s="31"/>
      <c r="C170" s="31"/>
      <c r="E170" s="32"/>
    </row>
    <row r="171" spans="1:5">
      <c r="A171" s="31"/>
      <c r="B171" s="31"/>
      <c r="C171" s="31"/>
      <c r="E171" s="32"/>
    </row>
    <row r="172" spans="1:5">
      <c r="A172" s="31"/>
      <c r="B172" s="31"/>
      <c r="C172" s="31"/>
      <c r="E172" s="32"/>
    </row>
    <row r="173" spans="1:5">
      <c r="A173" s="31"/>
      <c r="B173" s="31"/>
      <c r="C173" s="31"/>
      <c r="E173" s="32"/>
    </row>
    <row r="174" spans="1:5">
      <c r="A174" s="31"/>
      <c r="B174" s="31"/>
      <c r="C174" s="31"/>
      <c r="E174" s="32"/>
    </row>
    <row r="175" spans="1:5">
      <c r="A175" s="31"/>
      <c r="B175" s="31"/>
      <c r="C175" s="31"/>
      <c r="E175" s="32"/>
    </row>
    <row r="176" spans="1:5">
      <c r="A176" s="31"/>
      <c r="B176" s="31"/>
      <c r="C176" s="31"/>
      <c r="E176" s="32"/>
    </row>
    <row r="177" spans="1:5">
      <c r="A177" s="31"/>
      <c r="B177" s="31"/>
      <c r="C177" s="31"/>
      <c r="E177" s="32"/>
    </row>
    <row r="178" spans="1:5">
      <c r="A178" s="31"/>
      <c r="B178" s="31"/>
      <c r="C178" s="31"/>
      <c r="E178" s="32"/>
    </row>
  </sheetData>
  <autoFilter ref="A1:G17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1000"/>
  <sheetViews>
    <sheetView tabSelected="1" workbookViewId="0">
      <selection activeCell="L17" sqref="L17"/>
    </sheetView>
  </sheetViews>
  <sheetFormatPr defaultColWidth="12.6640625" defaultRowHeight="15.75" customHeight="1"/>
  <cols>
    <col min="1" max="1" width="16.88671875" bestFit="1" customWidth="1"/>
    <col min="12" max="14" width="14.21875" bestFit="1" customWidth="1"/>
  </cols>
  <sheetData>
    <row r="1" spans="1:14">
      <c r="A1" s="33" t="s">
        <v>76</v>
      </c>
      <c r="B1" s="34" t="s">
        <v>18</v>
      </c>
      <c r="C1" s="35" t="s">
        <v>20</v>
      </c>
      <c r="D1" s="36" t="s">
        <v>28</v>
      </c>
      <c r="E1" s="37" t="s">
        <v>48</v>
      </c>
      <c r="F1" s="38" t="s">
        <v>34</v>
      </c>
      <c r="G1" s="39" t="s">
        <v>26</v>
      </c>
      <c r="H1" s="40" t="s">
        <v>24</v>
      </c>
      <c r="I1" s="41" t="s">
        <v>22</v>
      </c>
      <c r="J1" s="42" t="s">
        <v>16</v>
      </c>
      <c r="K1" s="43" t="s">
        <v>14</v>
      </c>
      <c r="L1" s="44" t="s">
        <v>77</v>
      </c>
      <c r="M1" s="45" t="s">
        <v>78</v>
      </c>
      <c r="N1" s="46" t="s">
        <v>79</v>
      </c>
    </row>
    <row r="2" spans="1:14">
      <c r="A2" s="47">
        <v>44562</v>
      </c>
      <c r="B2" s="48">
        <f>SUMIFS(Expenses!$E$1:$E1000, Expenses!$B$1:$B1000, "&gt;="&amp;$A2, Expenses!$B$1:$B1000, "&lt;"&amp;(EOMONTH($A2, 0)+1), Expenses!$D$1:$D1000, "="&amp;B$1)</f>
        <v>13000</v>
      </c>
      <c r="C2" s="48">
        <f>SUMIFS(Expenses!$E$1:$E1000, Expenses!$B$1:$B1000, "&gt;="&amp;$A2, Expenses!$B$1:$B1000, "&lt;"&amp;(EOMONTH($A2, 0)+1), Expenses!$D$1:$D1000, "="&amp;C$1)</f>
        <v>40000</v>
      </c>
      <c r="D2" s="48">
        <f>SUMIFS(Expenses!$E$1:$E1000, Expenses!$B$1:$B1000, "&gt;="&amp;$A2, Expenses!$B$1:$B1000, "&lt;"&amp;(EOMONTH($A2, 0)+1), Expenses!$D$1:$D1000, "="&amp;D$1)</f>
        <v>5000</v>
      </c>
      <c r="E2" s="48">
        <f>SUMIFS(Expenses!$E$1:$E1000, Expenses!$B$1:$B1000, "&gt;="&amp;$A2, Expenses!$B$1:$B1000, "&lt;"&amp;(EOMONTH($A2, 0)+1), Expenses!$D$1:$D1000, "="&amp;E$1)</f>
        <v>0</v>
      </c>
      <c r="F2" s="48">
        <f>SUMIFS(Expenses!$E$1:$E1000, Expenses!$B$1:$B1000, "&gt;="&amp;$A2, Expenses!$B$1:$B1000, "&lt;"&amp;(EOMONTH($A2, 0)+1), Expenses!$D$1:$D1000, "="&amp;F$1)</f>
        <v>0</v>
      </c>
      <c r="G2" s="48">
        <f>SUMIFS(Expenses!$E$1:$E1000, Expenses!$B$1:$B1000, "&gt;="&amp;$A2, Expenses!$B$1:$B1000, "&lt;"&amp;(EOMONTH($A2, 0)+1), Expenses!$D$1:$D1000, "="&amp;G$1)</f>
        <v>50000</v>
      </c>
      <c r="H2" s="48">
        <f>SUMIFS(Expenses!$E$1:$E1000, Expenses!$B$1:$B1000, "&gt;="&amp;$A2, Expenses!$B$1:$B1000, "&lt;"&amp;(EOMONTH($A2, 0)+1), Expenses!$D$1:$D1000, "="&amp;H$1)</f>
        <v>20000</v>
      </c>
      <c r="I2" s="48">
        <f>SUMIFS(Expenses!$E$1:$E1000, Expenses!$B$1:$B1000, "&gt;="&amp;$A2, Expenses!$B$1:$B1000, "&lt;"&amp;(EOMONTH($A2, 0)+1), Expenses!$D$1:$D1000, "="&amp;I$1)</f>
        <v>15000</v>
      </c>
      <c r="J2" s="48">
        <f>SUMIFS(Expenses!$E$1:$E1000, Expenses!$B$1:$B1000, "&gt;="&amp;$A2, Expenses!$B$1:$B1000, "&lt;"&amp;(EOMONTH($A2, 0)+1), Expenses!$D$1:$D1000, "="&amp;J$1)</f>
        <v>300000</v>
      </c>
      <c r="K2" s="48">
        <f>SUMIFS(Expenses!$E$1:$E1000, Expenses!$B$1:$B1000, "&gt;="&amp;$A2, Expenses!$B$1:$B1000, "&lt;"&amp;(EOMONTH($A2, 0)+1), Expenses!$D$1:$D1000, "="&amp;K$1)</f>
        <v>5000</v>
      </c>
      <c r="L2" s="49">
        <f t="shared" ref="L2:L13" si="0">SUM(B2:K2)</f>
        <v>448000</v>
      </c>
      <c r="M2" s="48">
        <f>SUM('Income DashBoard'!E2)</f>
        <v>380000</v>
      </c>
      <c r="N2" s="48">
        <f t="shared" ref="N2:N13" si="1">SUM(M2-L2)</f>
        <v>-68000</v>
      </c>
    </row>
    <row r="3" spans="1:14">
      <c r="A3" s="47">
        <v>44593</v>
      </c>
      <c r="B3" s="48">
        <f>SUMIFS(Expenses!$E$1:$E1000, Expenses!$B$1:$B1000, "&gt;="&amp;$A3, Expenses!$B$1:$B1000, "&lt;"&amp;(EOMONTH($A3, 0)+1), Expenses!$D$1:$D1000, "="&amp;B$1)</f>
        <v>10000</v>
      </c>
      <c r="C3" s="48">
        <f>SUMIFS(Expenses!$E$1:$E1000, Expenses!$B$1:$B1000, "&gt;="&amp;$A3, Expenses!$B$1:$B1000, "&lt;"&amp;(EOMONTH($A3, 0)+1), Expenses!$D$1:$D1000, "="&amp;C$1)</f>
        <v>42500</v>
      </c>
      <c r="D3" s="48">
        <f>SUMIFS(Expenses!$E$1:$E1000, Expenses!$B$1:$B1000, "&gt;="&amp;$A3, Expenses!$B$1:$B1000, "&lt;"&amp;(EOMONTH($A3, 0)+1), Expenses!$D$1:$D1000, "="&amp;D$1)</f>
        <v>20000</v>
      </c>
      <c r="E3" s="48">
        <f>SUMIFS(Expenses!$E$1:$E1000, Expenses!$B$1:$B1000, "&gt;="&amp;$A3, Expenses!$B$1:$B1000, "&lt;"&amp;(EOMONTH($A3, 0)+1), Expenses!$D$1:$D1000, "="&amp;E$1)</f>
        <v>0</v>
      </c>
      <c r="F3" s="48">
        <f>SUMIFS(Expenses!$E$1:$E1000, Expenses!$B$1:$B1000, "&gt;="&amp;$A3, Expenses!$B$1:$B1000, "&lt;"&amp;(EOMONTH($A3, 0)+1), Expenses!$D$1:$D1000, "="&amp;F$1)</f>
        <v>5000</v>
      </c>
      <c r="G3" s="48">
        <f>SUMIFS(Expenses!$E$1:$E1000, Expenses!$B$1:$B1000, "&gt;="&amp;$A3, Expenses!$B$1:$B1000, "&lt;"&amp;(EOMONTH($A3, 0)+1), Expenses!$D$1:$D1000, "="&amp;G$1)</f>
        <v>50000</v>
      </c>
      <c r="H3" s="48">
        <f>SUMIFS(Expenses!$E$1:$E1000, Expenses!$B$1:$B1000, "&gt;="&amp;$A3, Expenses!$B$1:$B1000, "&lt;"&amp;(EOMONTH($A3, 0)+1), Expenses!$D$1:$D1000, "="&amp;H$1)</f>
        <v>5000</v>
      </c>
      <c r="I3" s="48">
        <f>SUMIFS(Expenses!$E$1:$E1000, Expenses!$B$1:$B1000, "&gt;="&amp;$A3, Expenses!$B$1:$B1000, "&lt;"&amp;(EOMONTH($A3, 0)+1), Expenses!$D$1:$D1000, "="&amp;I$1)</f>
        <v>10000</v>
      </c>
      <c r="J3" s="48">
        <f>SUMIFS(Expenses!$E$1:$E1000, Expenses!$B$1:$B1000, "&gt;="&amp;$A3, Expenses!$B$1:$B1000, "&lt;"&amp;(EOMONTH($A3, 0)+1), Expenses!$D$1:$D1000, "="&amp;J$1)</f>
        <v>0</v>
      </c>
      <c r="K3" s="48">
        <f>SUMIFS(Expenses!$E$1:$E1000, Expenses!$B$1:$B1000, "&gt;="&amp;$A3, Expenses!$B$1:$B1000, "&lt;"&amp;(EOMONTH($A3, 0)+1), Expenses!$D$1:$D1000, "="&amp;K$1)</f>
        <v>2500</v>
      </c>
      <c r="L3" s="49">
        <f t="shared" si="0"/>
        <v>145000</v>
      </c>
      <c r="M3" s="48">
        <f>SUM('Income DashBoard'!E3)</f>
        <v>380000</v>
      </c>
      <c r="N3" s="48">
        <f t="shared" si="1"/>
        <v>235000</v>
      </c>
    </row>
    <row r="4" spans="1:14">
      <c r="A4" s="47">
        <v>44621</v>
      </c>
      <c r="B4" s="48">
        <f>SUMIFS(Expenses!$E$1:$E1000, Expenses!$B$1:$B1000, "&gt;="&amp;$A4, Expenses!$B$1:$B1000, "&lt;"&amp;(EOMONTH($A4, 0)+1), Expenses!$D$1:$D1000, "="&amp;B$1)</f>
        <v>13000</v>
      </c>
      <c r="C4" s="48">
        <f>SUMIFS(Expenses!$E$1:$E1000, Expenses!$B$1:$B1000, "&gt;="&amp;$A4, Expenses!$B$1:$B1000, "&lt;"&amp;(EOMONTH($A4, 0)+1), Expenses!$D$1:$D1000, "="&amp;C$1)</f>
        <v>40500</v>
      </c>
      <c r="D4" s="48">
        <f>SUMIFS(Expenses!$E$1:$E1000, Expenses!$B$1:$B1000, "&gt;="&amp;$A4, Expenses!$B$1:$B1000, "&lt;"&amp;(EOMONTH($A4, 0)+1), Expenses!$D$1:$D1000, "="&amp;D$1)</f>
        <v>5000</v>
      </c>
      <c r="E4" s="48">
        <f>SUMIFS(Expenses!$E$1:$E1000, Expenses!$B$1:$B1000, "&gt;="&amp;$A4, Expenses!$B$1:$B1000, "&lt;"&amp;(EOMONTH($A4, 0)+1), Expenses!$D$1:$D1000, "="&amp;E$1)</f>
        <v>0</v>
      </c>
      <c r="F4" s="48">
        <f>SUMIFS(Expenses!$E$1:$E1000, Expenses!$B$1:$B1000, "&gt;="&amp;$A4, Expenses!$B$1:$B1000, "&lt;"&amp;(EOMONTH($A4, 0)+1), Expenses!$D$1:$D1000, "="&amp;F$1)</f>
        <v>8000</v>
      </c>
      <c r="G4" s="48">
        <f>SUMIFS(Expenses!$E$1:$E1000, Expenses!$B$1:$B1000, "&gt;="&amp;$A4, Expenses!$B$1:$B1000, "&lt;"&amp;(EOMONTH($A4, 0)+1), Expenses!$D$1:$D1000, "="&amp;G$1)</f>
        <v>30000</v>
      </c>
      <c r="H4" s="48">
        <f>SUMIFS(Expenses!$E$1:$E1000, Expenses!$B$1:$B1000, "&gt;="&amp;$A4, Expenses!$B$1:$B1000, "&lt;"&amp;(EOMONTH($A4, 0)+1), Expenses!$D$1:$D1000, "="&amp;H$1)</f>
        <v>10000</v>
      </c>
      <c r="I4" s="48">
        <f>SUMIFS(Expenses!$E$1:$E1000, Expenses!$B$1:$B1000, "&gt;="&amp;$A4, Expenses!$B$1:$B1000, "&lt;"&amp;(EOMONTH($A4, 0)+1), Expenses!$D$1:$D1000, "="&amp;I$1)</f>
        <v>20000</v>
      </c>
      <c r="J4" s="48">
        <f>SUMIFS(Expenses!$E$1:$E1000, Expenses!$B$1:$B1000, "&gt;="&amp;$A4, Expenses!$B$1:$B1000, "&lt;"&amp;(EOMONTH($A4, 0)+1), Expenses!$D$1:$D1000, "="&amp;J$1)</f>
        <v>0</v>
      </c>
      <c r="K4" s="48">
        <f>SUMIFS(Expenses!$E$1:$E1000, Expenses!$B$1:$B1000, "&gt;="&amp;$A4, Expenses!$B$1:$B1000, "&lt;"&amp;(EOMONTH($A4, 0)+1), Expenses!$D$1:$D1000, "="&amp;K$1)</f>
        <v>1750</v>
      </c>
      <c r="L4" s="49">
        <f t="shared" si="0"/>
        <v>128250</v>
      </c>
      <c r="M4" s="48">
        <f>SUM('Income DashBoard'!E4)</f>
        <v>380000</v>
      </c>
      <c r="N4" s="48">
        <f t="shared" si="1"/>
        <v>251750</v>
      </c>
    </row>
    <row r="5" spans="1:14">
      <c r="A5" s="47">
        <v>44652</v>
      </c>
      <c r="B5" s="48">
        <f>SUMIFS(Expenses!$E$1:$E1000, Expenses!$B$1:$B1000, "&gt;="&amp;$A5, Expenses!$B$1:$B1000, "&lt;"&amp;(EOMONTH($A5, 0)+1), Expenses!$D$1:$D1000, "="&amp;B$1)</f>
        <v>11500</v>
      </c>
      <c r="C5" s="48">
        <f>SUMIFS(Expenses!$E$1:$E1000, Expenses!$B$1:$B1000, "&gt;="&amp;$A5, Expenses!$B$1:$B1000, "&lt;"&amp;(EOMONTH($A5, 0)+1), Expenses!$D$1:$D1000, "="&amp;C$1)</f>
        <v>43000</v>
      </c>
      <c r="D5" s="48">
        <f>SUMIFS(Expenses!$E$1:$E1000, Expenses!$B$1:$B1000, "&gt;="&amp;$A5, Expenses!$B$1:$B1000, "&lt;"&amp;(EOMONTH($A5, 0)+1), Expenses!$D$1:$D1000, "="&amp;D$1)</f>
        <v>4500</v>
      </c>
      <c r="E5" s="48">
        <f>SUMIFS(Expenses!$E$1:$E1000, Expenses!$B$1:$B1000, "&gt;="&amp;$A5, Expenses!$B$1:$B1000, "&lt;"&amp;(EOMONTH($A5, 0)+1), Expenses!$D$1:$D1000, "="&amp;E$1)</f>
        <v>17500</v>
      </c>
      <c r="F5" s="48">
        <f>SUMIFS(Expenses!$E$1:$E1000, Expenses!$B$1:$B1000, "&gt;="&amp;$A5, Expenses!$B$1:$B1000, "&lt;"&amp;(EOMONTH($A5, 0)+1), Expenses!$D$1:$D1000, "="&amp;F$1)</f>
        <v>10000</v>
      </c>
      <c r="G5" s="48">
        <f>SUMIFS(Expenses!$E$1:$E1000, Expenses!$B$1:$B1000, "&gt;="&amp;$A5, Expenses!$B$1:$B1000, "&lt;"&amp;(EOMONTH($A5, 0)+1), Expenses!$D$1:$D1000, "="&amp;G$1)</f>
        <v>20000</v>
      </c>
      <c r="H5" s="48">
        <f>SUMIFS(Expenses!$E$1:$E1000, Expenses!$B$1:$B1000, "&gt;="&amp;$A5, Expenses!$B$1:$B1000, "&lt;"&amp;(EOMONTH($A5, 0)+1), Expenses!$D$1:$D1000, "="&amp;H$1)</f>
        <v>7000</v>
      </c>
      <c r="I5" s="48">
        <f>SUMIFS(Expenses!$E$1:$E1000, Expenses!$B$1:$B1000, "&gt;="&amp;$A5, Expenses!$B$1:$B1000, "&lt;"&amp;(EOMONTH($A5, 0)+1), Expenses!$D$1:$D1000, "="&amp;I$1)</f>
        <v>20000</v>
      </c>
      <c r="J5" s="48">
        <f>SUMIFS(Expenses!$E$1:$E1000, Expenses!$B$1:$B1000, "&gt;="&amp;$A5, Expenses!$B$1:$B1000, "&lt;"&amp;(EOMONTH($A5, 0)+1), Expenses!$D$1:$D1000, "="&amp;J$1)</f>
        <v>0</v>
      </c>
      <c r="K5" s="48">
        <f>SUMIFS(Expenses!$E$1:$E1000, Expenses!$B$1:$B1000, "&gt;="&amp;$A5, Expenses!$B$1:$B1000, "&lt;"&amp;(EOMONTH($A5, 0)+1), Expenses!$D$1:$D1000, "="&amp;K$1)</f>
        <v>950</v>
      </c>
      <c r="L5" s="49">
        <f t="shared" si="0"/>
        <v>134450</v>
      </c>
      <c r="M5" s="48">
        <f>SUM('Income DashBoard'!E5)</f>
        <v>380000</v>
      </c>
      <c r="N5" s="48">
        <f t="shared" si="1"/>
        <v>245550</v>
      </c>
    </row>
    <row r="6" spans="1:14">
      <c r="A6" s="47">
        <v>44682</v>
      </c>
      <c r="B6" s="48">
        <f>SUMIFS(Expenses!$E$1:$E1000, Expenses!$B$1:$B1000, "&gt;="&amp;$A6, Expenses!$B$1:$B1000, "&lt;"&amp;(EOMONTH($A6, 0)+1), Expenses!$D$1:$D1000, "="&amp;B$1)</f>
        <v>13000</v>
      </c>
      <c r="C6" s="48">
        <f>SUMIFS(Expenses!$E$1:$E1000, Expenses!$B$1:$B1000, "&gt;="&amp;$A6, Expenses!$B$1:$B1000, "&lt;"&amp;(EOMONTH($A6, 0)+1), Expenses!$D$1:$D1000, "="&amp;C$1)</f>
        <v>45000</v>
      </c>
      <c r="D6" s="48">
        <f>SUMIFS(Expenses!$E$1:$E1000, Expenses!$B$1:$B1000, "&gt;="&amp;$A6, Expenses!$B$1:$B1000, "&lt;"&amp;(EOMONTH($A6, 0)+1), Expenses!$D$1:$D1000, "="&amp;D$1)</f>
        <v>0</v>
      </c>
      <c r="E6" s="48">
        <f>SUMIFS(Expenses!$E$1:$E1000, Expenses!$B$1:$B1000, "&gt;="&amp;$A6, Expenses!$B$1:$B1000, "&lt;"&amp;(EOMONTH($A6, 0)+1), Expenses!$D$1:$D1000, "="&amp;E$1)</f>
        <v>0</v>
      </c>
      <c r="F6" s="48">
        <f>SUMIFS(Expenses!$E$1:$E1000, Expenses!$B$1:$B1000, "&gt;="&amp;$A6, Expenses!$B$1:$B1000, "&lt;"&amp;(EOMONTH($A6, 0)+1), Expenses!$D$1:$D1000, "="&amp;F$1)</f>
        <v>5000</v>
      </c>
      <c r="G6" s="48">
        <f>SUMIFS(Expenses!$E$1:$E1000, Expenses!$B$1:$B1000, "&gt;="&amp;$A6, Expenses!$B$1:$B1000, "&lt;"&amp;(EOMONTH($A6, 0)+1), Expenses!$D$1:$D1000, "="&amp;G$1)</f>
        <v>25000</v>
      </c>
      <c r="H6" s="48">
        <f>SUMIFS(Expenses!$E$1:$E1000, Expenses!$B$1:$B1000, "&gt;="&amp;$A6, Expenses!$B$1:$B1000, "&lt;"&amp;(EOMONTH($A6, 0)+1), Expenses!$D$1:$D1000, "="&amp;H$1)</f>
        <v>5000</v>
      </c>
      <c r="I6" s="48">
        <f>SUMIFS(Expenses!$E$1:$E1000, Expenses!$B$1:$B1000, "&gt;="&amp;$A6, Expenses!$B$1:$B1000, "&lt;"&amp;(EOMONTH($A6, 0)+1), Expenses!$D$1:$D1000, "="&amp;I$1)</f>
        <v>30000</v>
      </c>
      <c r="J6" s="48">
        <f>SUMIFS(Expenses!$E$1:$E1000, Expenses!$B$1:$B1000, "&gt;="&amp;$A6, Expenses!$B$1:$B1000, "&lt;"&amp;(EOMONTH($A6, 0)+1), Expenses!$D$1:$D1000, "="&amp;J$1)</f>
        <v>0</v>
      </c>
      <c r="K6" s="48">
        <f>SUMIFS(Expenses!$E$1:$E1000, Expenses!$B$1:$B1000, "&gt;="&amp;$A6, Expenses!$B$1:$B1000, "&lt;"&amp;(EOMONTH($A6, 0)+1), Expenses!$D$1:$D1000, "="&amp;K$1)</f>
        <v>3000</v>
      </c>
      <c r="L6" s="49">
        <f t="shared" si="0"/>
        <v>126000</v>
      </c>
      <c r="M6" s="48">
        <f>SUM('Income DashBoard'!E6)</f>
        <v>380000</v>
      </c>
      <c r="N6" s="48">
        <f t="shared" si="1"/>
        <v>254000</v>
      </c>
    </row>
    <row r="7" spans="1:14">
      <c r="A7" s="47">
        <v>44718</v>
      </c>
      <c r="B7" s="48">
        <f>SUMIFS(Expenses!$E$1:$E1000, Expenses!$B$1:$B1000, "&gt;="&amp;$A7, Expenses!$B$1:$B1000, "&lt;"&amp;(EOMONTH($A7, 0)+1), Expenses!$D$1:$D1000, "="&amp;B$1)</f>
        <v>5000</v>
      </c>
      <c r="C7" s="48">
        <f>SUMIFS(Expenses!$E$1:$E1000, Expenses!$B$1:$B1000, "&gt;="&amp;$A7, Expenses!$B$1:$B1000, "&lt;"&amp;(EOMONTH($A7, 0)+1), Expenses!$D$1:$D1000, "="&amp;C$1)</f>
        <v>30000</v>
      </c>
      <c r="D7" s="48">
        <f>SUMIFS(Expenses!$E$1:$E1000, Expenses!$B$1:$B1000, "&gt;="&amp;$A7, Expenses!$B$1:$B1000, "&lt;"&amp;(EOMONTH($A7, 0)+1), Expenses!$D$1:$D1000, "="&amp;D$1)</f>
        <v>0</v>
      </c>
      <c r="E7" s="48">
        <f>SUMIFS(Expenses!$E$1:$E1000, Expenses!$B$1:$B1000, "&gt;="&amp;$A7, Expenses!$B$1:$B1000, "&lt;"&amp;(EOMONTH($A7, 0)+1), Expenses!$D$1:$D1000, "="&amp;E$1)</f>
        <v>2500</v>
      </c>
      <c r="F7" s="48">
        <f>SUMIFS(Expenses!$E$1:$E1000, Expenses!$B$1:$B1000, "&gt;="&amp;$A7, Expenses!$B$1:$B1000, "&lt;"&amp;(EOMONTH($A7, 0)+1), Expenses!$D$1:$D1000, "="&amp;F$1)</f>
        <v>3000</v>
      </c>
      <c r="G7" s="48">
        <f>SUMIFS(Expenses!$E$1:$E1000, Expenses!$B$1:$B1000, "&gt;="&amp;$A7, Expenses!$B$1:$B1000, "&lt;"&amp;(EOMONTH($A7, 0)+1), Expenses!$D$1:$D1000, "="&amp;G$1)</f>
        <v>15000</v>
      </c>
      <c r="H7" s="48">
        <f>SUMIFS(Expenses!$E$1:$E1000, Expenses!$B$1:$B1000, "&gt;="&amp;$A7, Expenses!$B$1:$B1000, "&lt;"&amp;(EOMONTH($A7, 0)+1), Expenses!$D$1:$D1000, "="&amp;H$1)</f>
        <v>5000</v>
      </c>
      <c r="I7" s="48">
        <f>SUMIFS(Expenses!$E$1:$E1000, Expenses!$B$1:$B1000, "&gt;="&amp;$A7, Expenses!$B$1:$B1000, "&lt;"&amp;(EOMONTH($A7, 0)+1), Expenses!$D$1:$D1000, "="&amp;I$1)</f>
        <v>10000</v>
      </c>
      <c r="J7" s="48">
        <f>SUMIFS(Expenses!$E$1:$E1000, Expenses!$B$1:$B1000, "&gt;="&amp;$A7, Expenses!$B$1:$B1000, "&lt;"&amp;(EOMONTH($A7, 0)+1), Expenses!$D$1:$D1000, "="&amp;J$1)</f>
        <v>0</v>
      </c>
      <c r="K7" s="48">
        <f>SUMIFS(Expenses!$E$1:$E1000, Expenses!$B$1:$B1000, "&gt;="&amp;$A7, Expenses!$B$1:$B1000, "&lt;"&amp;(EOMONTH($A7, 0)+1), Expenses!$D$1:$D1000, "="&amp;K$1)</f>
        <v>0</v>
      </c>
      <c r="L7" s="49">
        <f t="shared" si="0"/>
        <v>70500</v>
      </c>
      <c r="M7" s="48">
        <f>SUM('Income DashBoard'!E7)</f>
        <v>380000</v>
      </c>
      <c r="N7" s="48">
        <f t="shared" si="1"/>
        <v>309500</v>
      </c>
    </row>
    <row r="8" spans="1:14">
      <c r="A8" s="47">
        <v>44743</v>
      </c>
      <c r="B8" s="48">
        <f>SUMIFS(Expenses!$E$1:$E1000, Expenses!$B$1:$B1000, "&gt;="&amp;$A8, Expenses!$B$1:$B1000, "&lt;"&amp;(EOMONTH($A8, 0)+1), Expenses!$D$1:$D1000, "="&amp;B$1)</f>
        <v>13000</v>
      </c>
      <c r="C8" s="48">
        <f>SUMIFS(Expenses!$E$1:$E1000, Expenses!$B$1:$B1000, "&gt;="&amp;$A8, Expenses!$B$1:$B1000, "&lt;"&amp;(EOMONTH($A8, 0)+1), Expenses!$D$1:$D1000, "="&amp;C$1)</f>
        <v>45000</v>
      </c>
      <c r="D8" s="48">
        <f>SUMIFS(Expenses!$E$1:$E1000, Expenses!$B$1:$B1000, "&gt;="&amp;$A8, Expenses!$B$1:$B1000, "&lt;"&amp;(EOMONTH($A8, 0)+1), Expenses!$D$1:$D1000, "="&amp;D$1)</f>
        <v>0</v>
      </c>
      <c r="E8" s="48">
        <f>SUMIFS(Expenses!$E$1:$E1000, Expenses!$B$1:$B1000, "&gt;="&amp;$A8, Expenses!$B$1:$B1000, "&lt;"&amp;(EOMONTH($A8, 0)+1), Expenses!$D$1:$D1000, "="&amp;E$1)</f>
        <v>35900</v>
      </c>
      <c r="F8" s="48">
        <f>SUMIFS(Expenses!$E$1:$E1000, Expenses!$B$1:$B1000, "&gt;="&amp;$A8, Expenses!$B$1:$B1000, "&lt;"&amp;(EOMONTH($A8, 0)+1), Expenses!$D$1:$D1000, "="&amp;F$1)</f>
        <v>7000</v>
      </c>
      <c r="G8" s="48">
        <f>SUMIFS(Expenses!$E$1:$E1000, Expenses!$B$1:$B1000, "&gt;="&amp;$A8, Expenses!$B$1:$B1000, "&lt;"&amp;(EOMONTH($A8, 0)+1), Expenses!$D$1:$D1000, "="&amp;G$1)</f>
        <v>20000</v>
      </c>
      <c r="H8" s="48">
        <f>SUMIFS(Expenses!$E$1:$E1000, Expenses!$B$1:$B1000, "&gt;="&amp;$A8, Expenses!$B$1:$B1000, "&lt;"&amp;(EOMONTH($A8, 0)+1), Expenses!$D$1:$D1000, "="&amp;H$1)</f>
        <v>5000</v>
      </c>
      <c r="I8" s="48">
        <f>SUMIFS(Expenses!$E$1:$E1000, Expenses!$B$1:$B1000, "&gt;="&amp;$A8, Expenses!$B$1:$B1000, "&lt;"&amp;(EOMONTH($A8, 0)+1), Expenses!$D$1:$D1000, "="&amp;I$1)</f>
        <v>15000</v>
      </c>
      <c r="J8" s="48">
        <f>SUMIFS(Expenses!$E$1:$E1000, Expenses!$B$1:$B1000, "&gt;="&amp;$A8, Expenses!$B$1:$B1000, "&lt;"&amp;(EOMONTH($A8, 0)+1), Expenses!$D$1:$D1000, "="&amp;J$1)</f>
        <v>0</v>
      </c>
      <c r="K8" s="48">
        <f>SUMIFS(Expenses!$E$1:$E1000, Expenses!$B$1:$B1000, "&gt;="&amp;$A8, Expenses!$B$1:$B1000, "&lt;"&amp;(EOMONTH($A8, 0)+1), Expenses!$D$1:$D1000, "="&amp;K$1)</f>
        <v>0</v>
      </c>
      <c r="L8" s="49">
        <f t="shared" si="0"/>
        <v>140900</v>
      </c>
      <c r="M8" s="48">
        <f>SUM('Income DashBoard'!E8)</f>
        <v>380000</v>
      </c>
      <c r="N8" s="48">
        <f t="shared" si="1"/>
        <v>239100</v>
      </c>
    </row>
    <row r="9" spans="1:14" ht="13.8" thickBot="1">
      <c r="A9" s="47">
        <v>44774</v>
      </c>
      <c r="B9" s="48">
        <f>SUMIFS(Expenses!$E$1:$E1000, Expenses!$B$1:$B1000, "&gt;="&amp;$A9, Expenses!$B$1:$B1000, "&lt;"&amp;(EOMONTH($A9, 0)+1), Expenses!$D$1:$D1000, "="&amp;B$1)</f>
        <v>13000</v>
      </c>
      <c r="C9" s="48">
        <f>SUMIFS(Expenses!$E$1:$E1000, Expenses!$B$1:$B1000, "&gt;="&amp;$A9, Expenses!$B$1:$B1000, "&lt;"&amp;(EOMONTH($A9, 0)+1), Expenses!$D$1:$D1000, "="&amp;C$1)</f>
        <v>47000</v>
      </c>
      <c r="D9" s="48">
        <f>SUMIFS(Expenses!$E$1:$E1000, Expenses!$B$1:$B1000, "&gt;="&amp;$A9, Expenses!$B$1:$B1000, "&lt;"&amp;(EOMONTH($A9, 0)+1), Expenses!$D$1:$D1000, "="&amp;D$1)</f>
        <v>0</v>
      </c>
      <c r="E9" s="48">
        <f>SUMIFS(Expenses!$E$1:$E1000, Expenses!$B$1:$B1000, "&gt;="&amp;$A9, Expenses!$B$1:$B1000, "&lt;"&amp;(EOMONTH($A9, 0)+1), Expenses!$D$1:$D1000, "="&amp;E$1)</f>
        <v>0</v>
      </c>
      <c r="F9" s="48">
        <f>SUMIFS(Expenses!$E$1:$E1000, Expenses!$B$1:$B1000, "&gt;="&amp;$A9, Expenses!$B$1:$B1000, "&lt;"&amp;(EOMONTH($A9, 0)+1), Expenses!$D$1:$D1000, "="&amp;F$1)</f>
        <v>6000</v>
      </c>
      <c r="G9" s="48">
        <f>SUMIFS(Expenses!$E$1:$E1000, Expenses!$B$1:$B1000, "&gt;="&amp;$A9, Expenses!$B$1:$B1000, "&lt;"&amp;(EOMONTH($A9, 0)+1), Expenses!$D$1:$D1000, "="&amp;G$1)</f>
        <v>30000</v>
      </c>
      <c r="H9" s="48">
        <f>SUMIFS(Expenses!$E$1:$E1000, Expenses!$B$1:$B1000, "&gt;="&amp;$A9, Expenses!$B$1:$B1000, "&lt;"&amp;(EOMONTH($A9, 0)+1), Expenses!$D$1:$D1000, "="&amp;H$1)</f>
        <v>10000</v>
      </c>
      <c r="I9" s="48">
        <f>SUMIFS(Expenses!$E$1:$E1000, Expenses!$B$1:$B1000, "&gt;="&amp;$A9, Expenses!$B$1:$B1000, "&lt;"&amp;(EOMONTH($A9, 0)+1), Expenses!$D$1:$D1000, "="&amp;I$1)</f>
        <v>30000</v>
      </c>
      <c r="J9" s="48">
        <f>SUMIFS(Expenses!$E$1:$E1000, Expenses!$B$1:$B1000, "&gt;="&amp;$A9, Expenses!$B$1:$B1000, "&lt;"&amp;(EOMONTH($A9, 0)+1), Expenses!$D$1:$D1000, "="&amp;J$1)</f>
        <v>0</v>
      </c>
      <c r="K9" s="48">
        <f>SUMIFS(Expenses!$E$1:$E1000, Expenses!$B$1:$B1000, "&gt;="&amp;$A9, Expenses!$B$1:$B1000, "&lt;"&amp;(EOMONTH($A9, 0)+1), Expenses!$D$1:$D1000, "="&amp;K$1)</f>
        <v>0</v>
      </c>
      <c r="L9" s="49">
        <f t="shared" si="0"/>
        <v>136000</v>
      </c>
      <c r="M9" s="48">
        <f>SUM('Income DashBoard'!E9)</f>
        <v>380000</v>
      </c>
      <c r="N9" s="48">
        <f t="shared" si="1"/>
        <v>244000</v>
      </c>
    </row>
    <row r="10" spans="1:14" ht="15" thickTop="1" thickBot="1">
      <c r="A10" s="63">
        <v>44805</v>
      </c>
      <c r="B10" s="48">
        <f>SUMIFS(Expenses!$E$1:$E1000, Expenses!$B$1:$B1000, "&gt;="&amp;$A10, Expenses!$B$1:$B1000, "&lt;"&amp;(EOMONTH($A10, 0)+1), Expenses!$D$1:$D1000, "="&amp;B$1)</f>
        <v>12000</v>
      </c>
      <c r="C10" s="48">
        <f>SUMIFS(Expenses!$E$1:$E1000, Expenses!$B$1:$B1000, "&gt;="&amp;$A10, Expenses!$B$1:$B1000, "&lt;"&amp;(EOMONTH($A10, 0)+1), Expenses!$D$1:$D1000, "="&amp;C$1)</f>
        <v>48000</v>
      </c>
      <c r="D10" s="48">
        <f>SUMIFS(Expenses!$E$1:$E1000, Expenses!$B$1:$B1000, "&gt;="&amp;$A10, Expenses!$B$1:$B1000, "&lt;"&amp;(EOMONTH($A10, 0)+1), Expenses!$D$1:$D1000, "="&amp;D$1)</f>
        <v>0</v>
      </c>
      <c r="E10" s="48">
        <f>SUMIFS(Expenses!$E$1:$E1000, Expenses!$B$1:$B1000, "&gt;="&amp;$A10, Expenses!$B$1:$B1000, "&lt;"&amp;(EOMONTH($A10, 0)+1), Expenses!$D$1:$D1000, "="&amp;E$1)</f>
        <v>0</v>
      </c>
      <c r="F10" s="48">
        <f>SUMIFS(Expenses!$E$1:$E1000, Expenses!$B$1:$B1000, "&gt;="&amp;$A10, Expenses!$B$1:$B1000, "&lt;"&amp;(EOMONTH($A10, 0)+1), Expenses!$D$1:$D1000, "="&amp;F$1)</f>
        <v>3000</v>
      </c>
      <c r="G10" s="48">
        <f>SUMIFS(Expenses!$E$1:$E1000, Expenses!$B$1:$B1000, "&gt;="&amp;$A10, Expenses!$B$1:$B1000, "&lt;"&amp;(EOMONTH($A10, 0)+1), Expenses!$D$1:$D1000, "="&amp;G$1)</f>
        <v>10000</v>
      </c>
      <c r="H10" s="48">
        <f>SUMIFS(Expenses!$E$1:$E1000, Expenses!$B$1:$B1000, "&gt;="&amp;$A10, Expenses!$B$1:$B1000, "&lt;"&amp;(EOMONTH($A10, 0)+1), Expenses!$D$1:$D1000, "="&amp;H$1)</f>
        <v>2000</v>
      </c>
      <c r="I10" s="48">
        <f>SUMIFS(Expenses!$E$1:$E1000, Expenses!$B$1:$B1000, "&gt;="&amp;$A10, Expenses!$B$1:$B1000, "&lt;"&amp;(EOMONTH($A10, 0)+1), Expenses!$D$1:$D1000, "="&amp;I$1)</f>
        <v>10000</v>
      </c>
      <c r="J10" s="48">
        <f>SUMIFS(Expenses!$E$1:$E1000, Expenses!$B$1:$B1000, "&gt;="&amp;$A10, Expenses!$B$1:$B1000, "&lt;"&amp;(EOMONTH($A10, 0)+1), Expenses!$D$1:$D1000, "="&amp;J$1)</f>
        <v>0</v>
      </c>
      <c r="K10" s="48">
        <f>SUMIFS(Expenses!$E$1:$E1000, Expenses!$B$1:$B1000, "&gt;="&amp;$A10, Expenses!$B$1:$B1000, "&lt;"&amp;(EOMONTH($A10, 0)+1), Expenses!$D$1:$D1000, "="&amp;K$1)</f>
        <v>0</v>
      </c>
      <c r="L10" s="49">
        <f t="shared" si="0"/>
        <v>85000</v>
      </c>
      <c r="M10" s="48">
        <f>SUM('Income DashBoard'!E10)</f>
        <v>380000</v>
      </c>
      <c r="N10" s="48">
        <f t="shared" si="1"/>
        <v>295000</v>
      </c>
    </row>
    <row r="11" spans="1:14" ht="13.8" thickTop="1">
      <c r="A11" s="47">
        <v>44835</v>
      </c>
      <c r="B11" s="48">
        <f>SUMIFS(Expenses!$E$1:$E1000, Expenses!$B$1:$B1000, "&gt;="&amp;$A11, Expenses!$B$1:$B1000, "&lt;"&amp;(EOMONTH($A11, 0)+1), Expenses!$D$1:$D1000, "="&amp;B$1)</f>
        <v>13000</v>
      </c>
      <c r="C11" s="48">
        <f>SUMIFS(Expenses!$E$1:$E1000, Expenses!$B$1:$B1000, "&gt;="&amp;$A11, Expenses!$B$1:$B1000, "&lt;"&amp;(EOMONTH($A11, 0)+1), Expenses!$D$1:$D1000, "="&amp;C$1)</f>
        <v>48500</v>
      </c>
      <c r="D11" s="48">
        <f>SUMIFS(Expenses!$E$1:$E1000, Expenses!$B$1:$B1000, "&gt;="&amp;$A11, Expenses!$B$1:$B1000, "&lt;"&amp;(EOMONTH($A11, 0)+1), Expenses!$D$1:$D1000, "="&amp;D$1)</f>
        <v>0</v>
      </c>
      <c r="E11" s="48">
        <f>SUMIFS(Expenses!$E$1:$E1000, Expenses!$B$1:$B1000, "&gt;="&amp;$A11, Expenses!$B$1:$B1000, "&lt;"&amp;(EOMONTH($A11, 0)+1), Expenses!$D$1:$D1000, "="&amp;E$1)</f>
        <v>0</v>
      </c>
      <c r="F11" s="48">
        <f>SUMIFS(Expenses!$E$1:$E1000, Expenses!$B$1:$B1000, "&gt;="&amp;$A11, Expenses!$B$1:$B1000, "&lt;"&amp;(EOMONTH($A11, 0)+1), Expenses!$D$1:$D1000, "="&amp;F$1)</f>
        <v>5000</v>
      </c>
      <c r="G11" s="48">
        <f>SUMIFS(Expenses!$E$1:$E1000, Expenses!$B$1:$B1000, "&gt;="&amp;$A11, Expenses!$B$1:$B1000, "&lt;"&amp;(EOMONTH($A11, 0)+1), Expenses!$D$1:$D1000, "="&amp;G$1)</f>
        <v>10000</v>
      </c>
      <c r="H11" s="48">
        <f>SUMIFS(Expenses!$E$1:$E1000, Expenses!$B$1:$B1000, "&gt;="&amp;$A11, Expenses!$B$1:$B1000, "&lt;"&amp;(EOMONTH($A11, 0)+1), Expenses!$D$1:$D1000, "="&amp;H$1)</f>
        <v>6000</v>
      </c>
      <c r="I11" s="48">
        <f>SUMIFS(Expenses!$E$1:$E1000, Expenses!$B$1:$B1000, "&gt;="&amp;$A11, Expenses!$B$1:$B1000, "&lt;"&amp;(EOMONTH($A11, 0)+1), Expenses!$D$1:$D1000, "="&amp;I$1)</f>
        <v>5000</v>
      </c>
      <c r="J11" s="48">
        <f>SUMIFS(Expenses!$E$1:$E1000, Expenses!$B$1:$B1000, "&gt;="&amp;$A11, Expenses!$B$1:$B1000, "&lt;"&amp;(EOMONTH($A11, 0)+1), Expenses!$D$1:$D1000, "="&amp;J$1)</f>
        <v>0</v>
      </c>
      <c r="K11" s="48">
        <f>SUMIFS(Expenses!$E$1:$E1000, Expenses!$B$1:$B1000, "&gt;="&amp;$A11, Expenses!$B$1:$B1000, "&lt;"&amp;(EOMONTH($A11, 0)+1), Expenses!$D$1:$D1000, "="&amp;K$1)</f>
        <v>0</v>
      </c>
      <c r="L11" s="49">
        <f t="shared" si="0"/>
        <v>87500</v>
      </c>
      <c r="M11" s="48">
        <f>SUM('Income DashBoard'!E11)</f>
        <v>380000</v>
      </c>
      <c r="N11" s="48">
        <f t="shared" si="1"/>
        <v>292500</v>
      </c>
    </row>
    <row r="12" spans="1:14">
      <c r="A12" s="47">
        <v>44866</v>
      </c>
      <c r="B12" s="48">
        <f>SUMIFS(Expenses!$E$1:$E1000, Expenses!$B$1:$B1000, "&gt;="&amp;$A12, Expenses!$B$1:$B1000, "&lt;"&amp;(EOMONTH($A12, 0)+1), Expenses!$D$1:$D1000, "="&amp;B$1)</f>
        <v>12500</v>
      </c>
      <c r="C12" s="48">
        <f>SUMIFS(Expenses!$E$1:$E1000, Expenses!$B$1:$B1000, "&gt;="&amp;$A12, Expenses!$B$1:$B1000, "&lt;"&amp;(EOMONTH($A12, 0)+1), Expenses!$D$1:$D1000, "="&amp;C$1)</f>
        <v>50000</v>
      </c>
      <c r="D12" s="48">
        <f>SUMIFS(Expenses!$E$1:$E1000, Expenses!$B$1:$B1000, "&gt;="&amp;$A12, Expenses!$B$1:$B1000, "&lt;"&amp;(EOMONTH($A12, 0)+1), Expenses!$D$1:$D1000, "="&amp;D$1)</f>
        <v>0</v>
      </c>
      <c r="E12" s="48">
        <f>SUMIFS(Expenses!$E$1:$E1000, Expenses!$B$1:$B1000, "&gt;="&amp;$A12, Expenses!$B$1:$B1000, "&lt;"&amp;(EOMONTH($A12, 0)+1), Expenses!$D$1:$D1000, "="&amp;E$1)</f>
        <v>0</v>
      </c>
      <c r="F12" s="48">
        <f>SUMIFS(Expenses!$E$1:$E1000, Expenses!$B$1:$B1000, "&gt;="&amp;$A12, Expenses!$B$1:$B1000, "&lt;"&amp;(EOMONTH($A12, 0)+1), Expenses!$D$1:$D1000, "="&amp;F$1)</f>
        <v>3000</v>
      </c>
      <c r="G12" s="48">
        <f>SUMIFS(Expenses!$E$1:$E1000, Expenses!$B$1:$B1000, "&gt;="&amp;$A12, Expenses!$B$1:$B1000, "&lt;"&amp;(EOMONTH($A12, 0)+1), Expenses!$D$1:$D1000, "="&amp;G$1)</f>
        <v>15000</v>
      </c>
      <c r="H12" s="48">
        <f>SUMIFS(Expenses!$E$1:$E1000, Expenses!$B$1:$B1000, "&gt;="&amp;$A12, Expenses!$B$1:$B1000, "&lt;"&amp;(EOMONTH($A12, 0)+1), Expenses!$D$1:$D1000, "="&amp;H$1)</f>
        <v>4500</v>
      </c>
      <c r="I12" s="48">
        <f>SUMIFS(Expenses!$E$1:$E1000, Expenses!$B$1:$B1000, "&gt;="&amp;$A12, Expenses!$B$1:$B1000, "&lt;"&amp;(EOMONTH($A12, 0)+1), Expenses!$D$1:$D1000, "="&amp;I$1)</f>
        <v>10000</v>
      </c>
      <c r="J12" s="48">
        <f>SUMIFS(Expenses!$E$1:$E1000, Expenses!$B$1:$B1000, "&gt;="&amp;$A12, Expenses!$B$1:$B1000, "&lt;"&amp;(EOMONTH($A12, 0)+1), Expenses!$D$1:$D1000, "="&amp;J$1)</f>
        <v>0</v>
      </c>
      <c r="K12" s="48">
        <f>SUMIFS(Expenses!$E$1:$E1000, Expenses!$B$1:$B1000, "&gt;="&amp;$A12, Expenses!$B$1:$B1000, "&lt;"&amp;(EOMONTH($A12, 0)+1), Expenses!$D$1:$D1000, "="&amp;K$1)</f>
        <v>0</v>
      </c>
      <c r="L12" s="49">
        <f t="shared" si="0"/>
        <v>95000</v>
      </c>
      <c r="M12" s="48">
        <f>SUM('Income DashBoard'!E12)</f>
        <v>380000</v>
      </c>
      <c r="N12" s="48">
        <f t="shared" si="1"/>
        <v>285000</v>
      </c>
    </row>
    <row r="13" spans="1:14">
      <c r="A13" s="50">
        <v>44896</v>
      </c>
      <c r="B13" s="48">
        <f>SUMIFS(Expenses!$E$1:$E1000, Expenses!$B$1:$B1000, "&gt;="&amp;$A13, Expenses!$B$1:$B1000, "&lt;"&amp;(EOMONTH($A13, 0)+1), Expenses!$D$1:$D1000, "="&amp;B$1)</f>
        <v>0</v>
      </c>
      <c r="C13" s="48">
        <f>SUMIFS(Expenses!$E$1:$E1000, Expenses!$B$1:$B1000, "&gt;="&amp;$A13, Expenses!$B$1:$B1000, "&lt;"&amp;(EOMONTH($A13, 0)+1), Expenses!$D$1:$D1000, "="&amp;C$1)</f>
        <v>0</v>
      </c>
      <c r="D13" s="48">
        <f>SUMIFS(Expenses!$E$1:$E1000, Expenses!$B$1:$B1000, "&gt;="&amp;$A13, Expenses!$B$1:$B1000, "&lt;"&amp;(EOMONTH($A13, 0)+1), Expenses!$D$1:$D1000, "="&amp;D$1)</f>
        <v>0</v>
      </c>
      <c r="E13" s="48">
        <f>SUMIFS(Expenses!$E$1:$E1000, Expenses!$B$1:$B1000, "&gt;="&amp;$A13, Expenses!$B$1:$B1000, "&lt;"&amp;(EOMONTH($A13, 0)+1), Expenses!$D$1:$D1000, "="&amp;E$1)</f>
        <v>0</v>
      </c>
      <c r="F13" s="48">
        <f>SUMIFS(Expenses!$E$1:$E1000, Expenses!$B$1:$B1000, "&gt;="&amp;$A13, Expenses!$B$1:$B1000, "&lt;"&amp;(EOMONTH($A13, 0)+1), Expenses!$D$1:$D1000, "="&amp;F$1)</f>
        <v>0</v>
      </c>
      <c r="G13" s="48">
        <f>SUMIFS(Expenses!$E$1:$E1000, Expenses!$B$1:$B1000, "&gt;="&amp;$A13, Expenses!$B$1:$B1000, "&lt;"&amp;(EOMONTH($A13, 0)+1), Expenses!$D$1:$D1000, "="&amp;G$1)</f>
        <v>0</v>
      </c>
      <c r="H13" s="48">
        <f>SUMIFS(Expenses!$E$1:$E1000, Expenses!$B$1:$B1000, "&gt;="&amp;$A13, Expenses!$B$1:$B1000, "&lt;"&amp;(EOMONTH($A13, 0)+1), Expenses!$D$1:$D1000, "="&amp;H$1)</f>
        <v>0</v>
      </c>
      <c r="I13" s="48">
        <f>SUMIFS(Expenses!$E$1:$E1000, Expenses!$B$1:$B1000, "&gt;="&amp;$A13, Expenses!$B$1:$B1000, "&lt;"&amp;(EOMONTH($A13, 0)+1), Expenses!$D$1:$D1000, "="&amp;I$1)</f>
        <v>0</v>
      </c>
      <c r="J13" s="48">
        <f>SUMIFS(Expenses!$E$1:$E1000, Expenses!$B$1:$B1000, "&gt;="&amp;$A13, Expenses!$B$1:$B1000, "&lt;"&amp;(EOMONTH($A13, 0)+1), Expenses!$D$1:$D1000, "="&amp;J$1)</f>
        <v>0</v>
      </c>
      <c r="K13" s="48">
        <f>SUMIFS(Expenses!$E$1:$E1000, Expenses!$B$1:$B1000, "&gt;="&amp;$A13, Expenses!$B$1:$B1000, "&lt;"&amp;(EOMONTH($A13, 0)+1), Expenses!$D$1:$D1000, "="&amp;K$1)</f>
        <v>0</v>
      </c>
      <c r="L13" s="49">
        <f t="shared" si="0"/>
        <v>0</v>
      </c>
      <c r="M13" s="48">
        <f>SUM('Income DashBoard'!E13)</f>
        <v>0</v>
      </c>
      <c r="N13" s="48">
        <f t="shared" si="1"/>
        <v>0</v>
      </c>
    </row>
    <row r="14" spans="1:14" ht="13.8" thickBot="1"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9"/>
      <c r="M14" s="48"/>
      <c r="N14" s="48"/>
    </row>
    <row r="15" spans="1:14" ht="15" thickTop="1" thickBot="1">
      <c r="A15" s="51" t="s">
        <v>80</v>
      </c>
      <c r="B15" s="52">
        <f t="shared" ref="B15:N15" si="2">SUM(B2:B13)</f>
        <v>129000</v>
      </c>
      <c r="C15" s="52">
        <f t="shared" si="2"/>
        <v>479500</v>
      </c>
      <c r="D15" s="52">
        <f t="shared" si="2"/>
        <v>34500</v>
      </c>
      <c r="E15" s="52">
        <f t="shared" si="2"/>
        <v>55900</v>
      </c>
      <c r="F15" s="52">
        <f t="shared" si="2"/>
        <v>55000</v>
      </c>
      <c r="G15" s="52">
        <f t="shared" si="2"/>
        <v>275000</v>
      </c>
      <c r="H15" s="52">
        <f t="shared" si="2"/>
        <v>79500</v>
      </c>
      <c r="I15" s="52">
        <f t="shared" si="2"/>
        <v>175000</v>
      </c>
      <c r="J15" s="52">
        <f t="shared" si="2"/>
        <v>300000</v>
      </c>
      <c r="K15" s="52">
        <f t="shared" si="2"/>
        <v>13200</v>
      </c>
      <c r="L15" s="64">
        <f t="shared" si="2"/>
        <v>1596600</v>
      </c>
      <c r="M15" s="64">
        <f t="shared" si="2"/>
        <v>4180000</v>
      </c>
      <c r="N15" s="64">
        <f t="shared" si="2"/>
        <v>2583400</v>
      </c>
    </row>
    <row r="16" spans="1:14" ht="13.8" thickTop="1"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9"/>
      <c r="M16" s="48"/>
      <c r="N16" s="48"/>
    </row>
    <row r="17" spans="1:26" ht="13.2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5"/>
      <c r="M17" s="56"/>
      <c r="N17" s="56"/>
      <c r="O17" s="31"/>
    </row>
    <row r="18" spans="1:26">
      <c r="L18" s="57"/>
    </row>
    <row r="19" spans="1:26">
      <c r="L19" s="57"/>
    </row>
    <row r="20" spans="1:26">
      <c r="A20" s="58" t="s">
        <v>81</v>
      </c>
      <c r="B20" s="58" t="s">
        <v>82</v>
      </c>
      <c r="C20" s="58" t="s">
        <v>83</v>
      </c>
      <c r="D20" s="58" t="s">
        <v>84</v>
      </c>
      <c r="E20" s="58" t="s">
        <v>85</v>
      </c>
      <c r="F20" s="58" t="s">
        <v>86</v>
      </c>
      <c r="G20" s="58" t="s">
        <v>87</v>
      </c>
      <c r="H20" s="58" t="s">
        <v>88</v>
      </c>
      <c r="I20" s="58" t="s">
        <v>89</v>
      </c>
      <c r="J20" s="58" t="s">
        <v>90</v>
      </c>
      <c r="K20" s="58" t="s">
        <v>91</v>
      </c>
      <c r="L20" s="58" t="s">
        <v>92</v>
      </c>
      <c r="M20" s="58" t="s">
        <v>93</v>
      </c>
    </row>
    <row r="21" spans="1:26">
      <c r="A21" s="59">
        <v>200000</v>
      </c>
      <c r="B21" s="59">
        <v>100000</v>
      </c>
      <c r="C21" s="59">
        <v>150000</v>
      </c>
      <c r="D21" s="59">
        <v>80000</v>
      </c>
      <c r="E21" s="59">
        <v>200000</v>
      </c>
      <c r="F21" s="59">
        <v>100000</v>
      </c>
      <c r="G21" s="59">
        <v>80000</v>
      </c>
      <c r="H21" s="59">
        <v>80000</v>
      </c>
      <c r="I21" s="59">
        <v>100000</v>
      </c>
      <c r="J21" s="59">
        <v>80000</v>
      </c>
      <c r="K21" s="59">
        <v>80000</v>
      </c>
      <c r="L21" s="59">
        <v>80000</v>
      </c>
      <c r="M21" s="59">
        <v>2000000</v>
      </c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>
      <c r="L22" s="57"/>
    </row>
    <row r="23" spans="1:26">
      <c r="L23" s="57"/>
    </row>
    <row r="24" spans="1:26">
      <c r="L24" s="57"/>
    </row>
    <row r="25" spans="1:26">
      <c r="L25" s="57"/>
    </row>
    <row r="26" spans="1:26">
      <c r="L26" s="57"/>
    </row>
    <row r="27" spans="1:26">
      <c r="L27" s="57"/>
    </row>
    <row r="28" spans="1:26">
      <c r="L28" s="57"/>
    </row>
    <row r="29" spans="1:26">
      <c r="L29" s="57"/>
    </row>
    <row r="30" spans="1:26">
      <c r="L30" s="57"/>
    </row>
    <row r="31" spans="1:26">
      <c r="L31" s="57"/>
    </row>
    <row r="32" spans="1:26">
      <c r="L32" s="57"/>
    </row>
    <row r="33" spans="12:12">
      <c r="L33" s="57"/>
    </row>
    <row r="34" spans="12:12">
      <c r="L34" s="57"/>
    </row>
    <row r="35" spans="12:12">
      <c r="L35" s="57"/>
    </row>
    <row r="36" spans="12:12">
      <c r="L36" s="57"/>
    </row>
    <row r="37" spans="12:12">
      <c r="L37" s="57"/>
    </row>
    <row r="38" spans="12:12">
      <c r="L38" s="57"/>
    </row>
    <row r="39" spans="12:12">
      <c r="L39" s="57"/>
    </row>
    <row r="40" spans="12:12">
      <c r="L40" s="57"/>
    </row>
    <row r="41" spans="12:12">
      <c r="L41" s="57"/>
    </row>
    <row r="42" spans="12:12">
      <c r="L42" s="57"/>
    </row>
    <row r="43" spans="12:12">
      <c r="L43" s="57"/>
    </row>
    <row r="44" spans="12:12">
      <c r="L44" s="57"/>
    </row>
    <row r="45" spans="12:12">
      <c r="L45" s="57"/>
    </row>
    <row r="46" spans="12:12">
      <c r="L46" s="57"/>
    </row>
    <row r="47" spans="12:12">
      <c r="L47" s="57"/>
    </row>
    <row r="48" spans="12:12">
      <c r="L48" s="57"/>
    </row>
    <row r="49" spans="12:12">
      <c r="L49" s="57"/>
    </row>
    <row r="50" spans="12:12">
      <c r="L50" s="57"/>
    </row>
    <row r="51" spans="12:12">
      <c r="L51" s="57"/>
    </row>
    <row r="52" spans="12:12">
      <c r="L52" s="57"/>
    </row>
    <row r="53" spans="12:12">
      <c r="L53" s="57"/>
    </row>
    <row r="54" spans="12:12">
      <c r="L54" s="57"/>
    </row>
    <row r="55" spans="12:12">
      <c r="L55" s="57"/>
    </row>
    <row r="56" spans="12:12">
      <c r="L56" s="57"/>
    </row>
    <row r="57" spans="12:12">
      <c r="L57" s="57"/>
    </row>
    <row r="58" spans="12:12">
      <c r="L58" s="57"/>
    </row>
    <row r="59" spans="12:12">
      <c r="L59" s="57"/>
    </row>
    <row r="60" spans="12:12">
      <c r="L60" s="57"/>
    </row>
    <row r="61" spans="12:12">
      <c r="L61" s="57"/>
    </row>
    <row r="62" spans="12:12">
      <c r="L62" s="57"/>
    </row>
    <row r="63" spans="12:12">
      <c r="L63" s="57"/>
    </row>
    <row r="64" spans="12:12">
      <c r="L64" s="57"/>
    </row>
    <row r="65" spans="12:12">
      <c r="L65" s="57"/>
    </row>
    <row r="66" spans="12:12">
      <c r="L66" s="57"/>
    </row>
    <row r="67" spans="12:12">
      <c r="L67" s="57"/>
    </row>
    <row r="68" spans="12:12">
      <c r="L68" s="57"/>
    </row>
    <row r="69" spans="12:12">
      <c r="L69" s="57"/>
    </row>
    <row r="70" spans="12:12">
      <c r="L70" s="57"/>
    </row>
    <row r="71" spans="12:12">
      <c r="L71" s="57"/>
    </row>
    <row r="72" spans="12:12">
      <c r="L72" s="57"/>
    </row>
    <row r="73" spans="12:12">
      <c r="L73" s="57"/>
    </row>
    <row r="74" spans="12:12">
      <c r="L74" s="57"/>
    </row>
    <row r="75" spans="12:12">
      <c r="L75" s="57"/>
    </row>
    <row r="76" spans="12:12">
      <c r="L76" s="57"/>
    </row>
    <row r="77" spans="12:12">
      <c r="L77" s="57"/>
    </row>
    <row r="78" spans="12:12">
      <c r="L78" s="57"/>
    </row>
    <row r="79" spans="12:12">
      <c r="L79" s="57"/>
    </row>
    <row r="80" spans="12:12">
      <c r="L80" s="57"/>
    </row>
    <row r="81" spans="12:12">
      <c r="L81" s="57"/>
    </row>
    <row r="82" spans="12:12">
      <c r="L82" s="57"/>
    </row>
    <row r="83" spans="12:12">
      <c r="L83" s="57"/>
    </row>
    <row r="84" spans="12:12">
      <c r="L84" s="57"/>
    </row>
    <row r="85" spans="12:12">
      <c r="L85" s="57"/>
    </row>
    <row r="86" spans="12:12">
      <c r="L86" s="57"/>
    </row>
    <row r="87" spans="12:12">
      <c r="L87" s="57"/>
    </row>
    <row r="88" spans="12:12">
      <c r="L88" s="57"/>
    </row>
    <row r="89" spans="12:12">
      <c r="L89" s="57"/>
    </row>
    <row r="90" spans="12:12">
      <c r="L90" s="57"/>
    </row>
    <row r="91" spans="12:12">
      <c r="L91" s="57"/>
    </row>
    <row r="92" spans="12:12">
      <c r="L92" s="57"/>
    </row>
    <row r="93" spans="12:12">
      <c r="L93" s="57"/>
    </row>
    <row r="94" spans="12:12">
      <c r="L94" s="57"/>
    </row>
    <row r="95" spans="12:12">
      <c r="L95" s="57"/>
    </row>
    <row r="96" spans="12:12">
      <c r="L96" s="57"/>
    </row>
    <row r="97" spans="12:12">
      <c r="L97" s="57"/>
    </row>
    <row r="98" spans="12:12">
      <c r="L98" s="57"/>
    </row>
    <row r="99" spans="12:12">
      <c r="L99" s="57"/>
    </row>
    <row r="100" spans="12:12">
      <c r="L100" s="57"/>
    </row>
    <row r="101" spans="12:12">
      <c r="L101" s="57"/>
    </row>
    <row r="102" spans="12:12">
      <c r="L102" s="57"/>
    </row>
    <row r="103" spans="12:12">
      <c r="L103" s="57"/>
    </row>
    <row r="104" spans="12:12">
      <c r="L104" s="57"/>
    </row>
    <row r="105" spans="12:12">
      <c r="L105" s="57"/>
    </row>
    <row r="106" spans="12:12">
      <c r="L106" s="57"/>
    </row>
    <row r="107" spans="12:12">
      <c r="L107" s="57"/>
    </row>
    <row r="108" spans="12:12">
      <c r="L108" s="57"/>
    </row>
    <row r="109" spans="12:12">
      <c r="L109" s="57"/>
    </row>
    <row r="110" spans="12:12">
      <c r="L110" s="57"/>
    </row>
    <row r="111" spans="12:12">
      <c r="L111" s="57"/>
    </row>
    <row r="112" spans="12:12">
      <c r="L112" s="57"/>
    </row>
    <row r="113" spans="12:12">
      <c r="L113" s="57"/>
    </row>
    <row r="114" spans="12:12">
      <c r="L114" s="57"/>
    </row>
    <row r="115" spans="12:12">
      <c r="L115" s="57"/>
    </row>
    <row r="116" spans="12:12">
      <c r="L116" s="57"/>
    </row>
    <row r="117" spans="12:12">
      <c r="L117" s="57"/>
    </row>
    <row r="118" spans="12:12">
      <c r="L118" s="57"/>
    </row>
    <row r="119" spans="12:12">
      <c r="L119" s="57"/>
    </row>
    <row r="120" spans="12:12">
      <c r="L120" s="57"/>
    </row>
    <row r="121" spans="12:12">
      <c r="L121" s="57"/>
    </row>
    <row r="122" spans="12:12">
      <c r="L122" s="57"/>
    </row>
    <row r="123" spans="12:12">
      <c r="L123" s="57"/>
    </row>
    <row r="124" spans="12:12">
      <c r="L124" s="57"/>
    </row>
    <row r="125" spans="12:12">
      <c r="L125" s="57"/>
    </row>
    <row r="126" spans="12:12">
      <c r="L126" s="57"/>
    </row>
    <row r="127" spans="12:12">
      <c r="L127" s="57"/>
    </row>
    <row r="128" spans="12:12">
      <c r="L128" s="57"/>
    </row>
    <row r="129" spans="12:12">
      <c r="L129" s="57"/>
    </row>
    <row r="130" spans="12:12">
      <c r="L130" s="57"/>
    </row>
    <row r="131" spans="12:12">
      <c r="L131" s="57"/>
    </row>
    <row r="132" spans="12:12">
      <c r="L132" s="57"/>
    </row>
    <row r="133" spans="12:12">
      <c r="L133" s="57"/>
    </row>
    <row r="134" spans="12:12">
      <c r="L134" s="57"/>
    </row>
    <row r="135" spans="12:12">
      <c r="L135" s="57"/>
    </row>
    <row r="136" spans="12:12">
      <c r="L136" s="57"/>
    </row>
    <row r="137" spans="12:12">
      <c r="L137" s="57"/>
    </row>
    <row r="138" spans="12:12">
      <c r="L138" s="57"/>
    </row>
    <row r="139" spans="12:12">
      <c r="L139" s="57"/>
    </row>
    <row r="140" spans="12:12">
      <c r="L140" s="57"/>
    </row>
    <row r="141" spans="12:12">
      <c r="L141" s="57"/>
    </row>
    <row r="142" spans="12:12">
      <c r="L142" s="57"/>
    </row>
    <row r="143" spans="12:12">
      <c r="L143" s="57"/>
    </row>
    <row r="144" spans="12:12">
      <c r="L144" s="57"/>
    </row>
    <row r="145" spans="12:12">
      <c r="L145" s="57"/>
    </row>
    <row r="146" spans="12:12">
      <c r="L146" s="57"/>
    </row>
    <row r="147" spans="12:12">
      <c r="L147" s="57"/>
    </row>
    <row r="148" spans="12:12">
      <c r="L148" s="57"/>
    </row>
    <row r="149" spans="12:12">
      <c r="L149" s="57"/>
    </row>
    <row r="150" spans="12:12">
      <c r="L150" s="57"/>
    </row>
    <row r="151" spans="12:12">
      <c r="L151" s="57"/>
    </row>
    <row r="152" spans="12:12">
      <c r="L152" s="57"/>
    </row>
    <row r="153" spans="12:12">
      <c r="L153" s="57"/>
    </row>
    <row r="154" spans="12:12">
      <c r="L154" s="57"/>
    </row>
    <row r="155" spans="12:12">
      <c r="L155" s="57"/>
    </row>
    <row r="156" spans="12:12">
      <c r="L156" s="57"/>
    </row>
    <row r="157" spans="12:12">
      <c r="L157" s="57"/>
    </row>
    <row r="158" spans="12:12">
      <c r="L158" s="57"/>
    </row>
    <row r="159" spans="12:12">
      <c r="L159" s="57"/>
    </row>
    <row r="160" spans="12:12">
      <c r="L160" s="57"/>
    </row>
    <row r="161" spans="12:12">
      <c r="L161" s="57"/>
    </row>
    <row r="162" spans="12:12">
      <c r="L162" s="57"/>
    </row>
    <row r="163" spans="12:12">
      <c r="L163" s="57"/>
    </row>
    <row r="164" spans="12:12">
      <c r="L164" s="57"/>
    </row>
    <row r="165" spans="12:12">
      <c r="L165" s="57"/>
    </row>
    <row r="166" spans="12:12">
      <c r="L166" s="57"/>
    </row>
    <row r="167" spans="12:12">
      <c r="L167" s="57"/>
    </row>
    <row r="168" spans="12:12">
      <c r="L168" s="57"/>
    </row>
    <row r="169" spans="12:12">
      <c r="L169" s="57"/>
    </row>
    <row r="170" spans="12:12">
      <c r="L170" s="57"/>
    </row>
    <row r="171" spans="12:12">
      <c r="L171" s="57"/>
    </row>
    <row r="172" spans="12:12">
      <c r="L172" s="57"/>
    </row>
    <row r="173" spans="12:12">
      <c r="L173" s="57"/>
    </row>
    <row r="174" spans="12:12">
      <c r="L174" s="57"/>
    </row>
    <row r="175" spans="12:12">
      <c r="L175" s="57"/>
    </row>
    <row r="176" spans="12:12">
      <c r="L176" s="57"/>
    </row>
    <row r="177" spans="12:12">
      <c r="L177" s="57"/>
    </row>
    <row r="178" spans="12:12">
      <c r="L178" s="57"/>
    </row>
    <row r="179" spans="12:12">
      <c r="L179" s="57"/>
    </row>
    <row r="180" spans="12:12">
      <c r="L180" s="57"/>
    </row>
    <row r="181" spans="12:12">
      <c r="L181" s="57"/>
    </row>
    <row r="182" spans="12:12">
      <c r="L182" s="57"/>
    </row>
    <row r="183" spans="12:12">
      <c r="L183" s="57"/>
    </row>
    <row r="184" spans="12:12">
      <c r="L184" s="57"/>
    </row>
    <row r="185" spans="12:12">
      <c r="L185" s="57"/>
    </row>
    <row r="186" spans="12:12">
      <c r="L186" s="57"/>
    </row>
    <row r="187" spans="12:12">
      <c r="L187" s="57"/>
    </row>
    <row r="188" spans="12:12">
      <c r="L188" s="57"/>
    </row>
    <row r="189" spans="12:12">
      <c r="L189" s="57"/>
    </row>
    <row r="190" spans="12:12">
      <c r="L190" s="57"/>
    </row>
    <row r="191" spans="12:12">
      <c r="L191" s="57"/>
    </row>
    <row r="192" spans="12:12">
      <c r="L192" s="57"/>
    </row>
    <row r="193" spans="12:12">
      <c r="L193" s="57"/>
    </row>
    <row r="194" spans="12:12">
      <c r="L194" s="57"/>
    </row>
    <row r="195" spans="12:12">
      <c r="L195" s="57"/>
    </row>
    <row r="196" spans="12:12">
      <c r="L196" s="57"/>
    </row>
    <row r="197" spans="12:12">
      <c r="L197" s="57"/>
    </row>
    <row r="198" spans="12:12">
      <c r="L198" s="57"/>
    </row>
    <row r="199" spans="12:12">
      <c r="L199" s="57"/>
    </row>
    <row r="200" spans="12:12">
      <c r="L200" s="57"/>
    </row>
    <row r="201" spans="12:12">
      <c r="L201" s="57"/>
    </row>
    <row r="202" spans="12:12">
      <c r="L202" s="57"/>
    </row>
    <row r="203" spans="12:12">
      <c r="L203" s="57"/>
    </row>
    <row r="204" spans="12:12">
      <c r="L204" s="57"/>
    </row>
    <row r="205" spans="12:12">
      <c r="L205" s="57"/>
    </row>
    <row r="206" spans="12:12">
      <c r="L206" s="57"/>
    </row>
    <row r="207" spans="12:12">
      <c r="L207" s="57"/>
    </row>
    <row r="208" spans="12:12">
      <c r="L208" s="57"/>
    </row>
    <row r="209" spans="12:12">
      <c r="L209" s="57"/>
    </row>
    <row r="210" spans="12:12">
      <c r="L210" s="57"/>
    </row>
    <row r="211" spans="12:12">
      <c r="L211" s="57"/>
    </row>
    <row r="212" spans="12:12">
      <c r="L212" s="57"/>
    </row>
    <row r="213" spans="12:12">
      <c r="L213" s="57"/>
    </row>
    <row r="214" spans="12:12">
      <c r="L214" s="57"/>
    </row>
    <row r="215" spans="12:12">
      <c r="L215" s="57"/>
    </row>
    <row r="216" spans="12:12">
      <c r="L216" s="57"/>
    </row>
    <row r="217" spans="12:12">
      <c r="L217" s="57"/>
    </row>
    <row r="218" spans="12:12">
      <c r="L218" s="57"/>
    </row>
    <row r="219" spans="12:12">
      <c r="L219" s="57"/>
    </row>
    <row r="220" spans="12:12">
      <c r="L220" s="57"/>
    </row>
    <row r="221" spans="12:12">
      <c r="L221" s="57"/>
    </row>
    <row r="222" spans="12:12">
      <c r="L222" s="57"/>
    </row>
    <row r="223" spans="12:12">
      <c r="L223" s="57"/>
    </row>
    <row r="224" spans="12:12">
      <c r="L224" s="57"/>
    </row>
    <row r="225" spans="12:12">
      <c r="L225" s="57"/>
    </row>
    <row r="226" spans="12:12">
      <c r="L226" s="57"/>
    </row>
    <row r="227" spans="12:12">
      <c r="L227" s="57"/>
    </row>
    <row r="228" spans="12:12">
      <c r="L228" s="57"/>
    </row>
    <row r="229" spans="12:12">
      <c r="L229" s="57"/>
    </row>
    <row r="230" spans="12:12">
      <c r="L230" s="57"/>
    </row>
    <row r="231" spans="12:12">
      <c r="L231" s="57"/>
    </row>
    <row r="232" spans="12:12">
      <c r="L232" s="57"/>
    </row>
    <row r="233" spans="12:12">
      <c r="L233" s="57"/>
    </row>
    <row r="234" spans="12:12">
      <c r="L234" s="57"/>
    </row>
    <row r="235" spans="12:12">
      <c r="L235" s="57"/>
    </row>
    <row r="236" spans="12:12">
      <c r="L236" s="57"/>
    </row>
    <row r="237" spans="12:12">
      <c r="L237" s="57"/>
    </row>
    <row r="238" spans="12:12">
      <c r="L238" s="57"/>
    </row>
    <row r="239" spans="12:12">
      <c r="L239" s="57"/>
    </row>
    <row r="240" spans="12:12">
      <c r="L240" s="57"/>
    </row>
    <row r="241" spans="12:12">
      <c r="L241" s="57"/>
    </row>
    <row r="242" spans="12:12">
      <c r="L242" s="57"/>
    </row>
    <row r="243" spans="12:12">
      <c r="L243" s="57"/>
    </row>
    <row r="244" spans="12:12">
      <c r="L244" s="57"/>
    </row>
    <row r="245" spans="12:12">
      <c r="L245" s="57"/>
    </row>
    <row r="246" spans="12:12">
      <c r="L246" s="57"/>
    </row>
    <row r="247" spans="12:12">
      <c r="L247" s="57"/>
    </row>
    <row r="248" spans="12:12">
      <c r="L248" s="57"/>
    </row>
    <row r="249" spans="12:12">
      <c r="L249" s="57"/>
    </row>
    <row r="250" spans="12:12">
      <c r="L250" s="57"/>
    </row>
    <row r="251" spans="12:12">
      <c r="L251" s="57"/>
    </row>
    <row r="252" spans="12:12">
      <c r="L252" s="57"/>
    </row>
    <row r="253" spans="12:12">
      <c r="L253" s="57"/>
    </row>
    <row r="254" spans="12:12">
      <c r="L254" s="57"/>
    </row>
    <row r="255" spans="12:12">
      <c r="L255" s="57"/>
    </row>
    <row r="256" spans="12:12">
      <c r="L256" s="57"/>
    </row>
    <row r="257" spans="12:12">
      <c r="L257" s="57"/>
    </row>
    <row r="258" spans="12:12">
      <c r="L258" s="57"/>
    </row>
    <row r="259" spans="12:12">
      <c r="L259" s="57"/>
    </row>
    <row r="260" spans="12:12">
      <c r="L260" s="57"/>
    </row>
    <row r="261" spans="12:12">
      <c r="L261" s="57"/>
    </row>
    <row r="262" spans="12:12">
      <c r="L262" s="57"/>
    </row>
    <row r="263" spans="12:12">
      <c r="L263" s="57"/>
    </row>
    <row r="264" spans="12:12">
      <c r="L264" s="57"/>
    </row>
    <row r="265" spans="12:12">
      <c r="L265" s="57"/>
    </row>
    <row r="266" spans="12:12">
      <c r="L266" s="57"/>
    </row>
    <row r="267" spans="12:12">
      <c r="L267" s="57"/>
    </row>
    <row r="268" spans="12:12">
      <c r="L268" s="57"/>
    </row>
    <row r="269" spans="12:12">
      <c r="L269" s="57"/>
    </row>
    <row r="270" spans="12:12">
      <c r="L270" s="57"/>
    </row>
    <row r="271" spans="12:12">
      <c r="L271" s="57"/>
    </row>
    <row r="272" spans="12:12">
      <c r="L272" s="57"/>
    </row>
    <row r="273" spans="12:12">
      <c r="L273" s="57"/>
    </row>
    <row r="274" spans="12:12">
      <c r="L274" s="57"/>
    </row>
    <row r="275" spans="12:12">
      <c r="L275" s="57"/>
    </row>
    <row r="276" spans="12:12">
      <c r="L276" s="57"/>
    </row>
    <row r="277" spans="12:12">
      <c r="L277" s="57"/>
    </row>
    <row r="278" spans="12:12">
      <c r="L278" s="57"/>
    </row>
    <row r="279" spans="12:12">
      <c r="L279" s="57"/>
    </row>
    <row r="280" spans="12:12">
      <c r="L280" s="57"/>
    </row>
    <row r="281" spans="12:12">
      <c r="L281" s="57"/>
    </row>
    <row r="282" spans="12:12">
      <c r="L282" s="57"/>
    </row>
    <row r="283" spans="12:12">
      <c r="L283" s="57"/>
    </row>
    <row r="284" spans="12:12">
      <c r="L284" s="57"/>
    </row>
    <row r="285" spans="12:12">
      <c r="L285" s="57"/>
    </row>
    <row r="286" spans="12:12">
      <c r="L286" s="57"/>
    </row>
    <row r="287" spans="12:12">
      <c r="L287" s="57"/>
    </row>
    <row r="288" spans="12:12">
      <c r="L288" s="57"/>
    </row>
    <row r="289" spans="12:12">
      <c r="L289" s="57"/>
    </row>
    <row r="290" spans="12:12">
      <c r="L290" s="57"/>
    </row>
    <row r="291" spans="12:12">
      <c r="L291" s="57"/>
    </row>
    <row r="292" spans="12:12">
      <c r="L292" s="57"/>
    </row>
    <row r="293" spans="12:12">
      <c r="L293" s="57"/>
    </row>
    <row r="294" spans="12:12">
      <c r="L294" s="57"/>
    </row>
    <row r="295" spans="12:12">
      <c r="L295" s="57"/>
    </row>
    <row r="296" spans="12:12">
      <c r="L296" s="57"/>
    </row>
    <row r="297" spans="12:12">
      <c r="L297" s="57"/>
    </row>
    <row r="298" spans="12:12">
      <c r="L298" s="57"/>
    </row>
    <row r="299" spans="12:12">
      <c r="L299" s="57"/>
    </row>
    <row r="300" spans="12:12">
      <c r="L300" s="57"/>
    </row>
    <row r="301" spans="12:12">
      <c r="L301" s="57"/>
    </row>
    <row r="302" spans="12:12">
      <c r="L302" s="57"/>
    </row>
    <row r="303" spans="12:12">
      <c r="L303" s="57"/>
    </row>
    <row r="304" spans="12:12">
      <c r="L304" s="57"/>
    </row>
    <row r="305" spans="12:12">
      <c r="L305" s="57"/>
    </row>
    <row r="306" spans="12:12">
      <c r="L306" s="57"/>
    </row>
    <row r="307" spans="12:12">
      <c r="L307" s="57"/>
    </row>
    <row r="308" spans="12:12">
      <c r="L308" s="57"/>
    </row>
    <row r="309" spans="12:12">
      <c r="L309" s="57"/>
    </row>
    <row r="310" spans="12:12">
      <c r="L310" s="57"/>
    </row>
    <row r="311" spans="12:12">
      <c r="L311" s="57"/>
    </row>
    <row r="312" spans="12:12">
      <c r="L312" s="57"/>
    </row>
    <row r="313" spans="12:12">
      <c r="L313" s="57"/>
    </row>
    <row r="314" spans="12:12">
      <c r="L314" s="57"/>
    </row>
    <row r="315" spans="12:12">
      <c r="L315" s="57"/>
    </row>
    <row r="316" spans="12:12">
      <c r="L316" s="57"/>
    </row>
    <row r="317" spans="12:12">
      <c r="L317" s="57"/>
    </row>
    <row r="318" spans="12:12">
      <c r="L318" s="57"/>
    </row>
    <row r="319" spans="12:12">
      <c r="L319" s="57"/>
    </row>
    <row r="320" spans="12:12">
      <c r="L320" s="57"/>
    </row>
    <row r="321" spans="12:12">
      <c r="L321" s="57"/>
    </row>
    <row r="322" spans="12:12">
      <c r="L322" s="57"/>
    </row>
    <row r="323" spans="12:12">
      <c r="L323" s="57"/>
    </row>
    <row r="324" spans="12:12">
      <c r="L324" s="57"/>
    </row>
    <row r="325" spans="12:12">
      <c r="L325" s="57"/>
    </row>
    <row r="326" spans="12:12">
      <c r="L326" s="57"/>
    </row>
    <row r="327" spans="12:12">
      <c r="L327" s="57"/>
    </row>
    <row r="328" spans="12:12">
      <c r="L328" s="57"/>
    </row>
    <row r="329" spans="12:12">
      <c r="L329" s="57"/>
    </row>
    <row r="330" spans="12:12">
      <c r="L330" s="57"/>
    </row>
    <row r="331" spans="12:12">
      <c r="L331" s="57"/>
    </row>
    <row r="332" spans="12:12">
      <c r="L332" s="57"/>
    </row>
    <row r="333" spans="12:12">
      <c r="L333" s="57"/>
    </row>
    <row r="334" spans="12:12">
      <c r="L334" s="57"/>
    </row>
    <row r="335" spans="12:12">
      <c r="L335" s="57"/>
    </row>
    <row r="336" spans="12:12">
      <c r="L336" s="57"/>
    </row>
    <row r="337" spans="12:12">
      <c r="L337" s="57"/>
    </row>
    <row r="338" spans="12:12">
      <c r="L338" s="57"/>
    </row>
    <row r="339" spans="12:12">
      <c r="L339" s="57"/>
    </row>
    <row r="340" spans="12:12">
      <c r="L340" s="57"/>
    </row>
    <row r="341" spans="12:12">
      <c r="L341" s="57"/>
    </row>
    <row r="342" spans="12:12">
      <c r="L342" s="57"/>
    </row>
    <row r="343" spans="12:12">
      <c r="L343" s="57"/>
    </row>
    <row r="344" spans="12:12">
      <c r="L344" s="57"/>
    </row>
    <row r="345" spans="12:12">
      <c r="L345" s="57"/>
    </row>
    <row r="346" spans="12:12">
      <c r="L346" s="57"/>
    </row>
    <row r="347" spans="12:12">
      <c r="L347" s="57"/>
    </row>
    <row r="348" spans="12:12">
      <c r="L348" s="57"/>
    </row>
    <row r="349" spans="12:12">
      <c r="L349" s="57"/>
    </row>
    <row r="350" spans="12:12">
      <c r="L350" s="57"/>
    </row>
    <row r="351" spans="12:12">
      <c r="L351" s="57"/>
    </row>
    <row r="352" spans="12:12">
      <c r="L352" s="57"/>
    </row>
    <row r="353" spans="12:12">
      <c r="L353" s="57"/>
    </row>
    <row r="354" spans="12:12">
      <c r="L354" s="57"/>
    </row>
    <row r="355" spans="12:12">
      <c r="L355" s="57"/>
    </row>
    <row r="356" spans="12:12">
      <c r="L356" s="57"/>
    </row>
    <row r="357" spans="12:12">
      <c r="L357" s="57"/>
    </row>
    <row r="358" spans="12:12">
      <c r="L358" s="57"/>
    </row>
    <row r="359" spans="12:12">
      <c r="L359" s="57"/>
    </row>
    <row r="360" spans="12:12">
      <c r="L360" s="57"/>
    </row>
    <row r="361" spans="12:12">
      <c r="L361" s="57"/>
    </row>
    <row r="362" spans="12:12">
      <c r="L362" s="57"/>
    </row>
    <row r="363" spans="12:12">
      <c r="L363" s="57"/>
    </row>
    <row r="364" spans="12:12">
      <c r="L364" s="57"/>
    </row>
    <row r="365" spans="12:12">
      <c r="L365" s="57"/>
    </row>
    <row r="366" spans="12:12">
      <c r="L366" s="57"/>
    </row>
    <row r="367" spans="12:12">
      <c r="L367" s="57"/>
    </row>
    <row r="368" spans="12:12">
      <c r="L368" s="57"/>
    </row>
    <row r="369" spans="12:12">
      <c r="L369" s="57"/>
    </row>
    <row r="370" spans="12:12">
      <c r="L370" s="57"/>
    </row>
    <row r="371" spans="12:12">
      <c r="L371" s="57"/>
    </row>
    <row r="372" spans="12:12">
      <c r="L372" s="57"/>
    </row>
    <row r="373" spans="12:12">
      <c r="L373" s="57"/>
    </row>
    <row r="374" spans="12:12">
      <c r="L374" s="57"/>
    </row>
    <row r="375" spans="12:12">
      <c r="L375" s="57"/>
    </row>
    <row r="376" spans="12:12">
      <c r="L376" s="57"/>
    </row>
    <row r="377" spans="12:12">
      <c r="L377" s="57"/>
    </row>
    <row r="378" spans="12:12">
      <c r="L378" s="57"/>
    </row>
    <row r="379" spans="12:12">
      <c r="L379" s="57"/>
    </row>
    <row r="380" spans="12:12">
      <c r="L380" s="57"/>
    </row>
    <row r="381" spans="12:12">
      <c r="L381" s="57"/>
    </row>
    <row r="382" spans="12:12">
      <c r="L382" s="57"/>
    </row>
    <row r="383" spans="12:12">
      <c r="L383" s="57"/>
    </row>
    <row r="384" spans="12:12">
      <c r="L384" s="57"/>
    </row>
    <row r="385" spans="12:12">
      <c r="L385" s="57"/>
    </row>
    <row r="386" spans="12:12">
      <c r="L386" s="57"/>
    </row>
    <row r="387" spans="12:12">
      <c r="L387" s="57"/>
    </row>
    <row r="388" spans="12:12">
      <c r="L388" s="57"/>
    </row>
    <row r="389" spans="12:12">
      <c r="L389" s="57"/>
    </row>
    <row r="390" spans="12:12">
      <c r="L390" s="57"/>
    </row>
    <row r="391" spans="12:12">
      <c r="L391" s="57"/>
    </row>
    <row r="392" spans="12:12">
      <c r="L392" s="57"/>
    </row>
    <row r="393" spans="12:12">
      <c r="L393" s="57"/>
    </row>
    <row r="394" spans="12:12">
      <c r="L394" s="57"/>
    </row>
    <row r="395" spans="12:12">
      <c r="L395" s="57"/>
    </row>
    <row r="396" spans="12:12">
      <c r="L396" s="57"/>
    </row>
    <row r="397" spans="12:12">
      <c r="L397" s="57"/>
    </row>
    <row r="398" spans="12:12">
      <c r="L398" s="57"/>
    </row>
    <row r="399" spans="12:12">
      <c r="L399" s="57"/>
    </row>
    <row r="400" spans="12:12">
      <c r="L400" s="57"/>
    </row>
    <row r="401" spans="12:12">
      <c r="L401" s="57"/>
    </row>
    <row r="402" spans="12:12">
      <c r="L402" s="57"/>
    </row>
    <row r="403" spans="12:12">
      <c r="L403" s="57"/>
    </row>
    <row r="404" spans="12:12">
      <c r="L404" s="57"/>
    </row>
    <row r="405" spans="12:12">
      <c r="L405" s="57"/>
    </row>
    <row r="406" spans="12:12">
      <c r="L406" s="57"/>
    </row>
    <row r="407" spans="12:12">
      <c r="L407" s="57"/>
    </row>
    <row r="408" spans="12:12">
      <c r="L408" s="57"/>
    </row>
    <row r="409" spans="12:12">
      <c r="L409" s="57"/>
    </row>
    <row r="410" spans="12:12">
      <c r="L410" s="57"/>
    </row>
    <row r="411" spans="12:12">
      <c r="L411" s="57"/>
    </row>
    <row r="412" spans="12:12">
      <c r="L412" s="57"/>
    </row>
    <row r="413" spans="12:12">
      <c r="L413" s="57"/>
    </row>
    <row r="414" spans="12:12">
      <c r="L414" s="57"/>
    </row>
    <row r="415" spans="12:12">
      <c r="L415" s="57"/>
    </row>
    <row r="416" spans="12:12">
      <c r="L416" s="57"/>
    </row>
    <row r="417" spans="12:12">
      <c r="L417" s="57"/>
    </row>
    <row r="418" spans="12:12">
      <c r="L418" s="57"/>
    </row>
    <row r="419" spans="12:12">
      <c r="L419" s="57"/>
    </row>
    <row r="420" spans="12:12">
      <c r="L420" s="57"/>
    </row>
    <row r="421" spans="12:12">
      <c r="L421" s="57"/>
    </row>
    <row r="422" spans="12:12">
      <c r="L422" s="57"/>
    </row>
    <row r="423" spans="12:12">
      <c r="L423" s="57"/>
    </row>
    <row r="424" spans="12:12">
      <c r="L424" s="57"/>
    </row>
    <row r="425" spans="12:12">
      <c r="L425" s="57"/>
    </row>
    <row r="426" spans="12:12">
      <c r="L426" s="57"/>
    </row>
    <row r="427" spans="12:12">
      <c r="L427" s="57"/>
    </row>
    <row r="428" spans="12:12">
      <c r="L428" s="57"/>
    </row>
    <row r="429" spans="12:12">
      <c r="L429" s="57"/>
    </row>
    <row r="430" spans="12:12">
      <c r="L430" s="57"/>
    </row>
    <row r="431" spans="12:12">
      <c r="L431" s="57"/>
    </row>
    <row r="432" spans="12:12">
      <c r="L432" s="57"/>
    </row>
    <row r="433" spans="12:12">
      <c r="L433" s="57"/>
    </row>
    <row r="434" spans="12:12">
      <c r="L434" s="57"/>
    </row>
    <row r="435" spans="12:12">
      <c r="L435" s="57"/>
    </row>
    <row r="436" spans="12:12">
      <c r="L436" s="57"/>
    </row>
    <row r="437" spans="12:12">
      <c r="L437" s="57"/>
    </row>
    <row r="438" spans="12:12">
      <c r="L438" s="57"/>
    </row>
    <row r="439" spans="12:12">
      <c r="L439" s="57"/>
    </row>
    <row r="440" spans="12:12">
      <c r="L440" s="57"/>
    </row>
    <row r="441" spans="12:12">
      <c r="L441" s="57"/>
    </row>
    <row r="442" spans="12:12">
      <c r="L442" s="57"/>
    </row>
    <row r="443" spans="12:12">
      <c r="L443" s="57"/>
    </row>
    <row r="444" spans="12:12">
      <c r="L444" s="57"/>
    </row>
    <row r="445" spans="12:12">
      <c r="L445" s="57"/>
    </row>
    <row r="446" spans="12:12">
      <c r="L446" s="57"/>
    </row>
    <row r="447" spans="12:12">
      <c r="L447" s="57"/>
    </row>
    <row r="448" spans="12:12">
      <c r="L448" s="57"/>
    </row>
    <row r="449" spans="12:12">
      <c r="L449" s="57"/>
    </row>
    <row r="450" spans="12:12">
      <c r="L450" s="57"/>
    </row>
    <row r="451" spans="12:12">
      <c r="L451" s="57"/>
    </row>
    <row r="452" spans="12:12">
      <c r="L452" s="57"/>
    </row>
    <row r="453" spans="12:12">
      <c r="L453" s="57"/>
    </row>
    <row r="454" spans="12:12">
      <c r="L454" s="57"/>
    </row>
    <row r="455" spans="12:12">
      <c r="L455" s="57"/>
    </row>
    <row r="456" spans="12:12">
      <c r="L456" s="57"/>
    </row>
    <row r="457" spans="12:12">
      <c r="L457" s="57"/>
    </row>
    <row r="458" spans="12:12">
      <c r="L458" s="57"/>
    </row>
    <row r="459" spans="12:12">
      <c r="L459" s="57"/>
    </row>
    <row r="460" spans="12:12">
      <c r="L460" s="57"/>
    </row>
    <row r="461" spans="12:12">
      <c r="L461" s="57"/>
    </row>
    <row r="462" spans="12:12">
      <c r="L462" s="57"/>
    </row>
    <row r="463" spans="12:12">
      <c r="L463" s="57"/>
    </row>
    <row r="464" spans="12:12">
      <c r="L464" s="57"/>
    </row>
    <row r="465" spans="12:12">
      <c r="L465" s="57"/>
    </row>
    <row r="466" spans="12:12">
      <c r="L466" s="57"/>
    </row>
    <row r="467" spans="12:12">
      <c r="L467" s="57"/>
    </row>
    <row r="468" spans="12:12">
      <c r="L468" s="57"/>
    </row>
    <row r="469" spans="12:12">
      <c r="L469" s="57"/>
    </row>
    <row r="470" spans="12:12">
      <c r="L470" s="57"/>
    </row>
    <row r="471" spans="12:12">
      <c r="L471" s="57"/>
    </row>
    <row r="472" spans="12:12">
      <c r="L472" s="57"/>
    </row>
    <row r="473" spans="12:12">
      <c r="L473" s="57"/>
    </row>
    <row r="474" spans="12:12">
      <c r="L474" s="57"/>
    </row>
    <row r="475" spans="12:12">
      <c r="L475" s="57"/>
    </row>
    <row r="476" spans="12:12">
      <c r="L476" s="57"/>
    </row>
    <row r="477" spans="12:12">
      <c r="L477" s="57"/>
    </row>
    <row r="478" spans="12:12">
      <c r="L478" s="57"/>
    </row>
    <row r="479" spans="12:12">
      <c r="L479" s="57"/>
    </row>
    <row r="480" spans="12:12">
      <c r="L480" s="57"/>
    </row>
    <row r="481" spans="12:12">
      <c r="L481" s="57"/>
    </row>
    <row r="482" spans="12:12">
      <c r="L482" s="57"/>
    </row>
    <row r="483" spans="12:12">
      <c r="L483" s="57"/>
    </row>
    <row r="484" spans="12:12">
      <c r="L484" s="57"/>
    </row>
    <row r="485" spans="12:12">
      <c r="L485" s="57"/>
    </row>
    <row r="486" spans="12:12">
      <c r="L486" s="57"/>
    </row>
    <row r="487" spans="12:12">
      <c r="L487" s="57"/>
    </row>
    <row r="488" spans="12:12">
      <c r="L488" s="57"/>
    </row>
    <row r="489" spans="12:12">
      <c r="L489" s="57"/>
    </row>
    <row r="490" spans="12:12">
      <c r="L490" s="57"/>
    </row>
    <row r="491" spans="12:12">
      <c r="L491" s="57"/>
    </row>
    <row r="492" spans="12:12">
      <c r="L492" s="57"/>
    </row>
    <row r="493" spans="12:12">
      <c r="L493" s="57"/>
    </row>
    <row r="494" spans="12:12">
      <c r="L494" s="57"/>
    </row>
    <row r="495" spans="12:12">
      <c r="L495" s="57"/>
    </row>
    <row r="496" spans="12:12">
      <c r="L496" s="57"/>
    </row>
    <row r="497" spans="12:12">
      <c r="L497" s="57"/>
    </row>
    <row r="498" spans="12:12">
      <c r="L498" s="57"/>
    </row>
    <row r="499" spans="12:12">
      <c r="L499" s="57"/>
    </row>
    <row r="500" spans="12:12">
      <c r="L500" s="57"/>
    </row>
    <row r="501" spans="12:12">
      <c r="L501" s="57"/>
    </row>
    <row r="502" spans="12:12">
      <c r="L502" s="57"/>
    </row>
    <row r="503" spans="12:12">
      <c r="L503" s="57"/>
    </row>
    <row r="504" spans="12:12">
      <c r="L504" s="57"/>
    </row>
    <row r="505" spans="12:12">
      <c r="L505" s="57"/>
    </row>
    <row r="506" spans="12:12">
      <c r="L506" s="57"/>
    </row>
    <row r="507" spans="12:12">
      <c r="L507" s="57"/>
    </row>
    <row r="508" spans="12:12">
      <c r="L508" s="57"/>
    </row>
    <row r="509" spans="12:12">
      <c r="L509" s="57"/>
    </row>
    <row r="510" spans="12:12">
      <c r="L510" s="57"/>
    </row>
    <row r="511" spans="12:12">
      <c r="L511" s="57"/>
    </row>
    <row r="512" spans="12:12">
      <c r="L512" s="57"/>
    </row>
    <row r="513" spans="12:12">
      <c r="L513" s="57"/>
    </row>
    <row r="514" spans="12:12">
      <c r="L514" s="57"/>
    </row>
    <row r="515" spans="12:12">
      <c r="L515" s="57"/>
    </row>
    <row r="516" spans="12:12">
      <c r="L516" s="57"/>
    </row>
    <row r="517" spans="12:12">
      <c r="L517" s="57"/>
    </row>
    <row r="518" spans="12:12">
      <c r="L518" s="57"/>
    </row>
    <row r="519" spans="12:12">
      <c r="L519" s="57"/>
    </row>
    <row r="520" spans="12:12">
      <c r="L520" s="57"/>
    </row>
    <row r="521" spans="12:12">
      <c r="L521" s="57"/>
    </row>
    <row r="522" spans="12:12">
      <c r="L522" s="57"/>
    </row>
    <row r="523" spans="12:12">
      <c r="L523" s="57"/>
    </row>
    <row r="524" spans="12:12">
      <c r="L524" s="57"/>
    </row>
    <row r="525" spans="12:12">
      <c r="L525" s="57"/>
    </row>
    <row r="526" spans="12:12">
      <c r="L526" s="57"/>
    </row>
    <row r="527" spans="12:12">
      <c r="L527" s="57"/>
    </row>
    <row r="528" spans="12:12">
      <c r="L528" s="57"/>
    </row>
    <row r="529" spans="12:12">
      <c r="L529" s="57"/>
    </row>
    <row r="530" spans="12:12">
      <c r="L530" s="57"/>
    </row>
    <row r="531" spans="12:12">
      <c r="L531" s="57"/>
    </row>
    <row r="532" spans="12:12">
      <c r="L532" s="57"/>
    </row>
    <row r="533" spans="12:12">
      <c r="L533" s="57"/>
    </row>
    <row r="534" spans="12:12">
      <c r="L534" s="57"/>
    </row>
    <row r="535" spans="12:12">
      <c r="L535" s="57"/>
    </row>
    <row r="536" spans="12:12">
      <c r="L536" s="57"/>
    </row>
    <row r="537" spans="12:12">
      <c r="L537" s="57"/>
    </row>
    <row r="538" spans="12:12">
      <c r="L538" s="57"/>
    </row>
    <row r="539" spans="12:12">
      <c r="L539" s="57"/>
    </row>
    <row r="540" spans="12:12">
      <c r="L540" s="57"/>
    </row>
    <row r="541" spans="12:12">
      <c r="L541" s="57"/>
    </row>
    <row r="542" spans="12:12">
      <c r="L542" s="57"/>
    </row>
    <row r="543" spans="12:12">
      <c r="L543" s="57"/>
    </row>
    <row r="544" spans="12:12">
      <c r="L544" s="57"/>
    </row>
    <row r="545" spans="12:12">
      <c r="L545" s="57"/>
    </row>
    <row r="546" spans="12:12">
      <c r="L546" s="57"/>
    </row>
    <row r="547" spans="12:12">
      <c r="L547" s="57"/>
    </row>
    <row r="548" spans="12:12">
      <c r="L548" s="57"/>
    </row>
    <row r="549" spans="12:12">
      <c r="L549" s="57"/>
    </row>
    <row r="550" spans="12:12">
      <c r="L550" s="57"/>
    </row>
    <row r="551" spans="12:12">
      <c r="L551" s="57"/>
    </row>
    <row r="552" spans="12:12">
      <c r="L552" s="57"/>
    </row>
    <row r="553" spans="12:12">
      <c r="L553" s="57"/>
    </row>
    <row r="554" spans="12:12">
      <c r="L554" s="57"/>
    </row>
    <row r="555" spans="12:12">
      <c r="L555" s="57"/>
    </row>
    <row r="556" spans="12:12">
      <c r="L556" s="57"/>
    </row>
    <row r="557" spans="12:12">
      <c r="L557" s="57"/>
    </row>
    <row r="558" spans="12:12">
      <c r="L558" s="57"/>
    </row>
    <row r="559" spans="12:12">
      <c r="L559" s="57"/>
    </row>
    <row r="560" spans="12:12">
      <c r="L560" s="57"/>
    </row>
    <row r="561" spans="12:12">
      <c r="L561" s="57"/>
    </row>
    <row r="562" spans="12:12">
      <c r="L562" s="57"/>
    </row>
    <row r="563" spans="12:12">
      <c r="L563" s="57"/>
    </row>
    <row r="564" spans="12:12">
      <c r="L564" s="57"/>
    </row>
    <row r="565" spans="12:12">
      <c r="L565" s="57"/>
    </row>
    <row r="566" spans="12:12">
      <c r="L566" s="57"/>
    </row>
    <row r="567" spans="12:12">
      <c r="L567" s="57"/>
    </row>
    <row r="568" spans="12:12">
      <c r="L568" s="57"/>
    </row>
    <row r="569" spans="12:12">
      <c r="L569" s="57"/>
    </row>
    <row r="570" spans="12:12">
      <c r="L570" s="57"/>
    </row>
    <row r="571" spans="12:12">
      <c r="L571" s="57"/>
    </row>
    <row r="572" spans="12:12">
      <c r="L572" s="57"/>
    </row>
    <row r="573" spans="12:12">
      <c r="L573" s="57"/>
    </row>
    <row r="574" spans="12:12">
      <c r="L574" s="57"/>
    </row>
    <row r="575" spans="12:12">
      <c r="L575" s="57"/>
    </row>
    <row r="576" spans="12:12">
      <c r="L576" s="57"/>
    </row>
    <row r="577" spans="12:12">
      <c r="L577" s="57"/>
    </row>
    <row r="578" spans="12:12">
      <c r="L578" s="57"/>
    </row>
    <row r="579" spans="12:12">
      <c r="L579" s="57"/>
    </row>
    <row r="580" spans="12:12">
      <c r="L580" s="57"/>
    </row>
    <row r="581" spans="12:12">
      <c r="L581" s="57"/>
    </row>
    <row r="582" spans="12:12">
      <c r="L582" s="57"/>
    </row>
    <row r="583" spans="12:12">
      <c r="L583" s="57"/>
    </row>
    <row r="584" spans="12:12">
      <c r="L584" s="57"/>
    </row>
    <row r="585" spans="12:12">
      <c r="L585" s="57"/>
    </row>
    <row r="586" spans="12:12">
      <c r="L586" s="57"/>
    </row>
    <row r="587" spans="12:12">
      <c r="L587" s="57"/>
    </row>
    <row r="588" spans="12:12">
      <c r="L588" s="57"/>
    </row>
    <row r="589" spans="12:12">
      <c r="L589" s="57"/>
    </row>
    <row r="590" spans="12:12">
      <c r="L590" s="57"/>
    </row>
    <row r="591" spans="12:12">
      <c r="L591" s="57"/>
    </row>
    <row r="592" spans="12:12">
      <c r="L592" s="57"/>
    </row>
    <row r="593" spans="12:12">
      <c r="L593" s="57"/>
    </row>
    <row r="594" spans="12:12">
      <c r="L594" s="57"/>
    </row>
    <row r="595" spans="12:12">
      <c r="L595" s="57"/>
    </row>
    <row r="596" spans="12:12">
      <c r="L596" s="57"/>
    </row>
    <row r="597" spans="12:12">
      <c r="L597" s="57"/>
    </row>
    <row r="598" spans="12:12">
      <c r="L598" s="57"/>
    </row>
    <row r="599" spans="12:12">
      <c r="L599" s="57"/>
    </row>
    <row r="600" spans="12:12">
      <c r="L600" s="57"/>
    </row>
    <row r="601" spans="12:12">
      <c r="L601" s="57"/>
    </row>
    <row r="602" spans="12:12">
      <c r="L602" s="57"/>
    </row>
    <row r="603" spans="12:12">
      <c r="L603" s="57"/>
    </row>
    <row r="604" spans="12:12">
      <c r="L604" s="57"/>
    </row>
    <row r="605" spans="12:12">
      <c r="L605" s="57"/>
    </row>
    <row r="606" spans="12:12">
      <c r="L606" s="57"/>
    </row>
    <row r="607" spans="12:12">
      <c r="L607" s="57"/>
    </row>
    <row r="608" spans="12:12">
      <c r="L608" s="57"/>
    </row>
    <row r="609" spans="12:12">
      <c r="L609" s="57"/>
    </row>
    <row r="610" spans="12:12">
      <c r="L610" s="57"/>
    </row>
    <row r="611" spans="12:12">
      <c r="L611" s="57"/>
    </row>
    <row r="612" spans="12:12">
      <c r="L612" s="57"/>
    </row>
    <row r="613" spans="12:12">
      <c r="L613" s="57"/>
    </row>
    <row r="614" spans="12:12">
      <c r="L614" s="57"/>
    </row>
    <row r="615" spans="12:12">
      <c r="L615" s="57"/>
    </row>
    <row r="616" spans="12:12">
      <c r="L616" s="57"/>
    </row>
    <row r="617" spans="12:12">
      <c r="L617" s="57"/>
    </row>
    <row r="618" spans="12:12">
      <c r="L618" s="57"/>
    </row>
    <row r="619" spans="12:12">
      <c r="L619" s="57"/>
    </row>
    <row r="620" spans="12:12">
      <c r="L620" s="57"/>
    </row>
    <row r="621" spans="12:12">
      <c r="L621" s="57"/>
    </row>
    <row r="622" spans="12:12">
      <c r="L622" s="57"/>
    </row>
    <row r="623" spans="12:12">
      <c r="L623" s="57"/>
    </row>
    <row r="624" spans="12:12">
      <c r="L624" s="57"/>
    </row>
    <row r="625" spans="12:12">
      <c r="L625" s="57"/>
    </row>
    <row r="626" spans="12:12">
      <c r="L626" s="57"/>
    </row>
    <row r="627" spans="12:12">
      <c r="L627" s="57"/>
    </row>
    <row r="628" spans="12:12">
      <c r="L628" s="57"/>
    </row>
    <row r="629" spans="12:12">
      <c r="L629" s="57"/>
    </row>
    <row r="630" spans="12:12">
      <c r="L630" s="57"/>
    </row>
    <row r="631" spans="12:12">
      <c r="L631" s="57"/>
    </row>
    <row r="632" spans="12:12">
      <c r="L632" s="57"/>
    </row>
    <row r="633" spans="12:12">
      <c r="L633" s="57"/>
    </row>
    <row r="634" spans="12:12">
      <c r="L634" s="57"/>
    </row>
    <row r="635" spans="12:12">
      <c r="L635" s="57"/>
    </row>
    <row r="636" spans="12:12">
      <c r="L636" s="57"/>
    </row>
    <row r="637" spans="12:12">
      <c r="L637" s="57"/>
    </row>
    <row r="638" spans="12:12">
      <c r="L638" s="57"/>
    </row>
    <row r="639" spans="12:12">
      <c r="L639" s="57"/>
    </row>
    <row r="640" spans="12:12">
      <c r="L640" s="57"/>
    </row>
    <row r="641" spans="12:12">
      <c r="L641" s="57"/>
    </row>
    <row r="642" spans="12:12">
      <c r="L642" s="57"/>
    </row>
    <row r="643" spans="12:12">
      <c r="L643" s="57"/>
    </row>
    <row r="644" spans="12:12">
      <c r="L644" s="57"/>
    </row>
    <row r="645" spans="12:12">
      <c r="L645" s="57"/>
    </row>
    <row r="646" spans="12:12">
      <c r="L646" s="57"/>
    </row>
    <row r="647" spans="12:12">
      <c r="L647" s="57"/>
    </row>
    <row r="648" spans="12:12">
      <c r="L648" s="57"/>
    </row>
    <row r="649" spans="12:12">
      <c r="L649" s="57"/>
    </row>
    <row r="650" spans="12:12">
      <c r="L650" s="57"/>
    </row>
    <row r="651" spans="12:12">
      <c r="L651" s="57"/>
    </row>
    <row r="652" spans="12:12">
      <c r="L652" s="57"/>
    </row>
    <row r="653" spans="12:12">
      <c r="L653" s="57"/>
    </row>
    <row r="654" spans="12:12">
      <c r="L654" s="57"/>
    </row>
    <row r="655" spans="12:12">
      <c r="L655" s="57"/>
    </row>
    <row r="656" spans="12:12">
      <c r="L656" s="57"/>
    </row>
    <row r="657" spans="12:12">
      <c r="L657" s="57"/>
    </row>
    <row r="658" spans="12:12">
      <c r="L658" s="57"/>
    </row>
    <row r="659" spans="12:12">
      <c r="L659" s="57"/>
    </row>
    <row r="660" spans="12:12">
      <c r="L660" s="57"/>
    </row>
    <row r="661" spans="12:12">
      <c r="L661" s="57"/>
    </row>
    <row r="662" spans="12:12">
      <c r="L662" s="57"/>
    </row>
    <row r="663" spans="12:12">
      <c r="L663" s="57"/>
    </row>
    <row r="664" spans="12:12">
      <c r="L664" s="57"/>
    </row>
    <row r="665" spans="12:12">
      <c r="L665" s="57"/>
    </row>
    <row r="666" spans="12:12">
      <c r="L666" s="57"/>
    </row>
    <row r="667" spans="12:12">
      <c r="L667" s="57"/>
    </row>
    <row r="668" spans="12:12">
      <c r="L668" s="57"/>
    </row>
    <row r="669" spans="12:12">
      <c r="L669" s="57"/>
    </row>
    <row r="670" spans="12:12">
      <c r="L670" s="57"/>
    </row>
    <row r="671" spans="12:12">
      <c r="L671" s="57"/>
    </row>
    <row r="672" spans="12:12">
      <c r="L672" s="57"/>
    </row>
    <row r="673" spans="12:12">
      <c r="L673" s="57"/>
    </row>
    <row r="674" spans="12:12">
      <c r="L674" s="57"/>
    </row>
    <row r="675" spans="12:12">
      <c r="L675" s="57"/>
    </row>
    <row r="676" spans="12:12">
      <c r="L676" s="57"/>
    </row>
    <row r="677" spans="12:12">
      <c r="L677" s="57"/>
    </row>
    <row r="678" spans="12:12">
      <c r="L678" s="57"/>
    </row>
    <row r="679" spans="12:12">
      <c r="L679" s="57"/>
    </row>
    <row r="680" spans="12:12">
      <c r="L680" s="57"/>
    </row>
    <row r="681" spans="12:12">
      <c r="L681" s="57"/>
    </row>
    <row r="682" spans="12:12">
      <c r="L682" s="57"/>
    </row>
    <row r="683" spans="12:12">
      <c r="L683" s="57"/>
    </row>
    <row r="684" spans="12:12">
      <c r="L684" s="57"/>
    </row>
    <row r="685" spans="12:12">
      <c r="L685" s="57"/>
    </row>
    <row r="686" spans="12:12">
      <c r="L686" s="57"/>
    </row>
    <row r="687" spans="12:12">
      <c r="L687" s="57"/>
    </row>
    <row r="688" spans="12:12">
      <c r="L688" s="57"/>
    </row>
    <row r="689" spans="12:12">
      <c r="L689" s="57"/>
    </row>
    <row r="690" spans="12:12">
      <c r="L690" s="57"/>
    </row>
    <row r="691" spans="12:12">
      <c r="L691" s="57"/>
    </row>
    <row r="692" spans="12:12">
      <c r="L692" s="57"/>
    </row>
    <row r="693" spans="12:12">
      <c r="L693" s="57"/>
    </row>
    <row r="694" spans="12:12">
      <c r="L694" s="57"/>
    </row>
    <row r="695" spans="12:12">
      <c r="L695" s="57"/>
    </row>
    <row r="696" spans="12:12">
      <c r="L696" s="57"/>
    </row>
    <row r="697" spans="12:12">
      <c r="L697" s="57"/>
    </row>
    <row r="698" spans="12:12">
      <c r="L698" s="57"/>
    </row>
    <row r="699" spans="12:12">
      <c r="L699" s="57"/>
    </row>
    <row r="700" spans="12:12">
      <c r="L700" s="57"/>
    </row>
    <row r="701" spans="12:12">
      <c r="L701" s="57"/>
    </row>
    <row r="702" spans="12:12">
      <c r="L702" s="57"/>
    </row>
    <row r="703" spans="12:12">
      <c r="L703" s="57"/>
    </row>
    <row r="704" spans="12:12">
      <c r="L704" s="57"/>
    </row>
    <row r="705" spans="12:12">
      <c r="L705" s="57"/>
    </row>
    <row r="706" spans="12:12">
      <c r="L706" s="57"/>
    </row>
    <row r="707" spans="12:12">
      <c r="L707" s="57"/>
    </row>
    <row r="708" spans="12:12">
      <c r="L708" s="57"/>
    </row>
    <row r="709" spans="12:12">
      <c r="L709" s="57"/>
    </row>
    <row r="710" spans="12:12">
      <c r="L710" s="57"/>
    </row>
    <row r="711" spans="12:12">
      <c r="L711" s="57"/>
    </row>
    <row r="712" spans="12:12">
      <c r="L712" s="57"/>
    </row>
    <row r="713" spans="12:12">
      <c r="L713" s="57"/>
    </row>
    <row r="714" spans="12:12">
      <c r="L714" s="57"/>
    </row>
    <row r="715" spans="12:12">
      <c r="L715" s="57"/>
    </row>
    <row r="716" spans="12:12">
      <c r="L716" s="57"/>
    </row>
    <row r="717" spans="12:12">
      <c r="L717" s="57"/>
    </row>
    <row r="718" spans="12:12">
      <c r="L718" s="57"/>
    </row>
    <row r="719" spans="12:12">
      <c r="L719" s="57"/>
    </row>
    <row r="720" spans="12:12">
      <c r="L720" s="57"/>
    </row>
    <row r="721" spans="12:12">
      <c r="L721" s="57"/>
    </row>
    <row r="722" spans="12:12">
      <c r="L722" s="57"/>
    </row>
    <row r="723" spans="12:12">
      <c r="L723" s="57"/>
    </row>
    <row r="724" spans="12:12">
      <c r="L724" s="57"/>
    </row>
    <row r="725" spans="12:12">
      <c r="L725" s="57"/>
    </row>
    <row r="726" spans="12:12">
      <c r="L726" s="57"/>
    </row>
    <row r="727" spans="12:12">
      <c r="L727" s="57"/>
    </row>
    <row r="728" spans="12:12">
      <c r="L728" s="57"/>
    </row>
    <row r="729" spans="12:12">
      <c r="L729" s="57"/>
    </row>
    <row r="730" spans="12:12">
      <c r="L730" s="57"/>
    </row>
    <row r="731" spans="12:12">
      <c r="L731" s="57"/>
    </row>
    <row r="732" spans="12:12">
      <c r="L732" s="57"/>
    </row>
    <row r="733" spans="12:12">
      <c r="L733" s="57"/>
    </row>
    <row r="734" spans="12:12">
      <c r="L734" s="57"/>
    </row>
    <row r="735" spans="12:12">
      <c r="L735" s="57"/>
    </row>
    <row r="736" spans="12:12">
      <c r="L736" s="57"/>
    </row>
    <row r="737" spans="12:12">
      <c r="L737" s="57"/>
    </row>
    <row r="738" spans="12:12">
      <c r="L738" s="57"/>
    </row>
    <row r="739" spans="12:12">
      <c r="L739" s="57"/>
    </row>
    <row r="740" spans="12:12">
      <c r="L740" s="57"/>
    </row>
    <row r="741" spans="12:12">
      <c r="L741" s="57"/>
    </row>
    <row r="742" spans="12:12">
      <c r="L742" s="57"/>
    </row>
    <row r="743" spans="12:12">
      <c r="L743" s="57"/>
    </row>
    <row r="744" spans="12:12">
      <c r="L744" s="57"/>
    </row>
    <row r="745" spans="12:12">
      <c r="L745" s="57"/>
    </row>
    <row r="746" spans="12:12">
      <c r="L746" s="57"/>
    </row>
    <row r="747" spans="12:12">
      <c r="L747" s="57"/>
    </row>
    <row r="748" spans="12:12">
      <c r="L748" s="57"/>
    </row>
    <row r="749" spans="12:12">
      <c r="L749" s="57"/>
    </row>
    <row r="750" spans="12:12">
      <c r="L750" s="57"/>
    </row>
    <row r="751" spans="12:12">
      <c r="L751" s="57"/>
    </row>
    <row r="752" spans="12:12">
      <c r="L752" s="57"/>
    </row>
    <row r="753" spans="12:12">
      <c r="L753" s="57"/>
    </row>
    <row r="754" spans="12:12">
      <c r="L754" s="57"/>
    </row>
    <row r="755" spans="12:12">
      <c r="L755" s="57"/>
    </row>
    <row r="756" spans="12:12">
      <c r="L756" s="57"/>
    </row>
    <row r="757" spans="12:12">
      <c r="L757" s="57"/>
    </row>
    <row r="758" spans="12:12">
      <c r="L758" s="57"/>
    </row>
    <row r="759" spans="12:12">
      <c r="L759" s="57"/>
    </row>
    <row r="760" spans="12:12">
      <c r="L760" s="57"/>
    </row>
    <row r="761" spans="12:12">
      <c r="L761" s="57"/>
    </row>
    <row r="762" spans="12:12">
      <c r="L762" s="57"/>
    </row>
    <row r="763" spans="12:12">
      <c r="L763" s="57"/>
    </row>
    <row r="764" spans="12:12">
      <c r="L764" s="57"/>
    </row>
    <row r="765" spans="12:12">
      <c r="L765" s="57"/>
    </row>
    <row r="766" spans="12:12">
      <c r="L766" s="57"/>
    </row>
    <row r="767" spans="12:12">
      <c r="L767" s="57"/>
    </row>
    <row r="768" spans="12:12">
      <c r="L768" s="57"/>
    </row>
    <row r="769" spans="12:12">
      <c r="L769" s="57"/>
    </row>
    <row r="770" spans="12:12">
      <c r="L770" s="57"/>
    </row>
    <row r="771" spans="12:12">
      <c r="L771" s="57"/>
    </row>
    <row r="772" spans="12:12">
      <c r="L772" s="57"/>
    </row>
    <row r="773" spans="12:12">
      <c r="L773" s="57"/>
    </row>
    <row r="774" spans="12:12">
      <c r="L774" s="57"/>
    </row>
    <row r="775" spans="12:12">
      <c r="L775" s="57"/>
    </row>
    <row r="776" spans="12:12">
      <c r="L776" s="57"/>
    </row>
    <row r="777" spans="12:12">
      <c r="L777" s="57"/>
    </row>
    <row r="778" spans="12:12">
      <c r="L778" s="57"/>
    </row>
    <row r="779" spans="12:12">
      <c r="L779" s="57"/>
    </row>
    <row r="780" spans="12:12">
      <c r="L780" s="57"/>
    </row>
    <row r="781" spans="12:12">
      <c r="L781" s="57"/>
    </row>
    <row r="782" spans="12:12">
      <c r="L782" s="57"/>
    </row>
    <row r="783" spans="12:12">
      <c r="L783" s="57"/>
    </row>
    <row r="784" spans="12:12">
      <c r="L784" s="57"/>
    </row>
    <row r="785" spans="12:12">
      <c r="L785" s="57"/>
    </row>
    <row r="786" spans="12:12">
      <c r="L786" s="57"/>
    </row>
    <row r="787" spans="12:12">
      <c r="L787" s="57"/>
    </row>
    <row r="788" spans="12:12">
      <c r="L788" s="57"/>
    </row>
    <row r="789" spans="12:12">
      <c r="L789" s="57"/>
    </row>
    <row r="790" spans="12:12">
      <c r="L790" s="57"/>
    </row>
    <row r="791" spans="12:12">
      <c r="L791" s="57"/>
    </row>
    <row r="792" spans="12:12">
      <c r="L792" s="57"/>
    </row>
    <row r="793" spans="12:12">
      <c r="L793" s="57"/>
    </row>
    <row r="794" spans="12:12">
      <c r="L794" s="57"/>
    </row>
    <row r="795" spans="12:12">
      <c r="L795" s="57"/>
    </row>
    <row r="796" spans="12:12">
      <c r="L796" s="57"/>
    </row>
    <row r="797" spans="12:12">
      <c r="L797" s="57"/>
    </row>
    <row r="798" spans="12:12">
      <c r="L798" s="57"/>
    </row>
    <row r="799" spans="12:12">
      <c r="L799" s="57"/>
    </row>
    <row r="800" spans="12:12">
      <c r="L800" s="57"/>
    </row>
    <row r="801" spans="12:12">
      <c r="L801" s="57"/>
    </row>
    <row r="802" spans="12:12">
      <c r="L802" s="57"/>
    </row>
    <row r="803" spans="12:12">
      <c r="L803" s="57"/>
    </row>
    <row r="804" spans="12:12">
      <c r="L804" s="57"/>
    </row>
    <row r="805" spans="12:12">
      <c r="L805" s="57"/>
    </row>
    <row r="806" spans="12:12">
      <c r="L806" s="57"/>
    </row>
    <row r="807" spans="12:12">
      <c r="L807" s="57"/>
    </row>
    <row r="808" spans="12:12">
      <c r="L808" s="57"/>
    </row>
    <row r="809" spans="12:12">
      <c r="L809" s="57"/>
    </row>
    <row r="810" spans="12:12">
      <c r="L810" s="57"/>
    </row>
    <row r="811" spans="12:12">
      <c r="L811" s="57"/>
    </row>
    <row r="812" spans="12:12">
      <c r="L812" s="57"/>
    </row>
    <row r="813" spans="12:12">
      <c r="L813" s="57"/>
    </row>
    <row r="814" spans="12:12">
      <c r="L814" s="57"/>
    </row>
    <row r="815" spans="12:12">
      <c r="L815" s="57"/>
    </row>
    <row r="816" spans="12:12">
      <c r="L816" s="57"/>
    </row>
    <row r="817" spans="12:12">
      <c r="L817" s="57"/>
    </row>
    <row r="818" spans="12:12">
      <c r="L818" s="57"/>
    </row>
    <row r="819" spans="12:12">
      <c r="L819" s="57"/>
    </row>
    <row r="820" spans="12:12">
      <c r="L820" s="57"/>
    </row>
    <row r="821" spans="12:12">
      <c r="L821" s="57"/>
    </row>
    <row r="822" spans="12:12">
      <c r="L822" s="57"/>
    </row>
    <row r="823" spans="12:12">
      <c r="L823" s="57"/>
    </row>
    <row r="824" spans="12:12">
      <c r="L824" s="57"/>
    </row>
    <row r="825" spans="12:12">
      <c r="L825" s="57"/>
    </row>
    <row r="826" spans="12:12">
      <c r="L826" s="57"/>
    </row>
    <row r="827" spans="12:12">
      <c r="L827" s="57"/>
    </row>
    <row r="828" spans="12:12">
      <c r="L828" s="57"/>
    </row>
    <row r="829" spans="12:12">
      <c r="L829" s="57"/>
    </row>
    <row r="830" spans="12:12">
      <c r="L830" s="57"/>
    </row>
    <row r="831" spans="12:12">
      <c r="L831" s="57"/>
    </row>
    <row r="832" spans="12:12">
      <c r="L832" s="57"/>
    </row>
    <row r="833" spans="12:12">
      <c r="L833" s="57"/>
    </row>
    <row r="834" spans="12:12">
      <c r="L834" s="57"/>
    </row>
    <row r="835" spans="12:12">
      <c r="L835" s="57"/>
    </row>
    <row r="836" spans="12:12">
      <c r="L836" s="57"/>
    </row>
    <row r="837" spans="12:12">
      <c r="L837" s="57"/>
    </row>
    <row r="838" spans="12:12">
      <c r="L838" s="57"/>
    </row>
    <row r="839" spans="12:12">
      <c r="L839" s="57"/>
    </row>
    <row r="840" spans="12:12">
      <c r="L840" s="57"/>
    </row>
    <row r="841" spans="12:12">
      <c r="L841" s="57"/>
    </row>
    <row r="842" spans="12:12">
      <c r="L842" s="57"/>
    </row>
    <row r="843" spans="12:12">
      <c r="L843" s="57"/>
    </row>
    <row r="844" spans="12:12">
      <c r="L844" s="57"/>
    </row>
    <row r="845" spans="12:12">
      <c r="L845" s="57"/>
    </row>
    <row r="846" spans="12:12">
      <c r="L846" s="57"/>
    </row>
    <row r="847" spans="12:12">
      <c r="L847" s="57"/>
    </row>
    <row r="848" spans="12:12">
      <c r="L848" s="57"/>
    </row>
    <row r="849" spans="12:12">
      <c r="L849" s="57"/>
    </row>
    <row r="850" spans="12:12">
      <c r="L850" s="57"/>
    </row>
    <row r="851" spans="12:12">
      <c r="L851" s="57"/>
    </row>
    <row r="852" spans="12:12">
      <c r="L852" s="57"/>
    </row>
    <row r="853" spans="12:12">
      <c r="L853" s="57"/>
    </row>
    <row r="854" spans="12:12">
      <c r="L854" s="57"/>
    </row>
    <row r="855" spans="12:12">
      <c r="L855" s="57"/>
    </row>
    <row r="856" spans="12:12">
      <c r="L856" s="57"/>
    </row>
    <row r="857" spans="12:12">
      <c r="L857" s="57"/>
    </row>
    <row r="858" spans="12:12">
      <c r="L858" s="57"/>
    </row>
    <row r="859" spans="12:12">
      <c r="L859" s="57"/>
    </row>
    <row r="860" spans="12:12">
      <c r="L860" s="57"/>
    </row>
    <row r="861" spans="12:12">
      <c r="L861" s="57"/>
    </row>
    <row r="862" spans="12:12">
      <c r="L862" s="57"/>
    </row>
    <row r="863" spans="12:12">
      <c r="L863" s="57"/>
    </row>
    <row r="864" spans="12:12">
      <c r="L864" s="57"/>
    </row>
    <row r="865" spans="12:12">
      <c r="L865" s="57"/>
    </row>
    <row r="866" spans="12:12">
      <c r="L866" s="57"/>
    </row>
    <row r="867" spans="12:12">
      <c r="L867" s="57"/>
    </row>
    <row r="868" spans="12:12">
      <c r="L868" s="57"/>
    </row>
    <row r="869" spans="12:12">
      <c r="L869" s="57"/>
    </row>
    <row r="870" spans="12:12">
      <c r="L870" s="57"/>
    </row>
    <row r="871" spans="12:12">
      <c r="L871" s="57"/>
    </row>
    <row r="872" spans="12:12">
      <c r="L872" s="57"/>
    </row>
    <row r="873" spans="12:12">
      <c r="L873" s="57"/>
    </row>
    <row r="874" spans="12:12">
      <c r="L874" s="57"/>
    </row>
    <row r="875" spans="12:12">
      <c r="L875" s="57"/>
    </row>
    <row r="876" spans="12:12">
      <c r="L876" s="57"/>
    </row>
    <row r="877" spans="12:12">
      <c r="L877" s="57"/>
    </row>
    <row r="878" spans="12:12">
      <c r="L878" s="57"/>
    </row>
    <row r="879" spans="12:12">
      <c r="L879" s="57"/>
    </row>
    <row r="880" spans="12:12">
      <c r="L880" s="57"/>
    </row>
    <row r="881" spans="12:12">
      <c r="L881" s="57"/>
    </row>
    <row r="882" spans="12:12">
      <c r="L882" s="57"/>
    </row>
    <row r="883" spans="12:12">
      <c r="L883" s="57"/>
    </row>
    <row r="884" spans="12:12">
      <c r="L884" s="57"/>
    </row>
    <row r="885" spans="12:12">
      <c r="L885" s="57"/>
    </row>
    <row r="886" spans="12:12">
      <c r="L886" s="57"/>
    </row>
    <row r="887" spans="12:12">
      <c r="L887" s="57"/>
    </row>
    <row r="888" spans="12:12">
      <c r="L888" s="57"/>
    </row>
    <row r="889" spans="12:12">
      <c r="L889" s="57"/>
    </row>
    <row r="890" spans="12:12">
      <c r="L890" s="57"/>
    </row>
    <row r="891" spans="12:12">
      <c r="L891" s="57"/>
    </row>
    <row r="892" spans="12:12">
      <c r="L892" s="57"/>
    </row>
    <row r="893" spans="12:12">
      <c r="L893" s="57"/>
    </row>
    <row r="894" spans="12:12">
      <c r="L894" s="57"/>
    </row>
    <row r="895" spans="12:12">
      <c r="L895" s="57"/>
    </row>
    <row r="896" spans="12:12">
      <c r="L896" s="57"/>
    </row>
    <row r="897" spans="12:12">
      <c r="L897" s="57"/>
    </row>
    <row r="898" spans="12:12">
      <c r="L898" s="57"/>
    </row>
    <row r="899" spans="12:12">
      <c r="L899" s="57"/>
    </row>
    <row r="900" spans="12:12">
      <c r="L900" s="57"/>
    </row>
    <row r="901" spans="12:12">
      <c r="L901" s="57"/>
    </row>
    <row r="902" spans="12:12">
      <c r="L902" s="57"/>
    </row>
    <row r="903" spans="12:12">
      <c r="L903" s="57"/>
    </row>
    <row r="904" spans="12:12">
      <c r="L904" s="57"/>
    </row>
    <row r="905" spans="12:12">
      <c r="L905" s="57"/>
    </row>
    <row r="906" spans="12:12">
      <c r="L906" s="57"/>
    </row>
    <row r="907" spans="12:12">
      <c r="L907" s="57"/>
    </row>
    <row r="908" spans="12:12">
      <c r="L908" s="57"/>
    </row>
    <row r="909" spans="12:12">
      <c r="L909" s="57"/>
    </row>
    <row r="910" spans="12:12">
      <c r="L910" s="57"/>
    </row>
    <row r="911" spans="12:12">
      <c r="L911" s="57"/>
    </row>
    <row r="912" spans="12:12">
      <c r="L912" s="57"/>
    </row>
    <row r="913" spans="12:12">
      <c r="L913" s="57"/>
    </row>
    <row r="914" spans="12:12">
      <c r="L914" s="57"/>
    </row>
    <row r="915" spans="12:12">
      <c r="L915" s="57"/>
    </row>
    <row r="916" spans="12:12">
      <c r="L916" s="57"/>
    </row>
    <row r="917" spans="12:12">
      <c r="L917" s="57"/>
    </row>
    <row r="918" spans="12:12">
      <c r="L918" s="57"/>
    </row>
    <row r="919" spans="12:12">
      <c r="L919" s="57"/>
    </row>
    <row r="920" spans="12:12">
      <c r="L920" s="57"/>
    </row>
    <row r="921" spans="12:12">
      <c r="L921" s="57"/>
    </row>
    <row r="922" spans="12:12">
      <c r="L922" s="57"/>
    </row>
    <row r="923" spans="12:12">
      <c r="L923" s="57"/>
    </row>
    <row r="924" spans="12:12">
      <c r="L924" s="57"/>
    </row>
    <row r="925" spans="12:12">
      <c r="L925" s="57"/>
    </row>
    <row r="926" spans="12:12">
      <c r="L926" s="57"/>
    </row>
    <row r="927" spans="12:12">
      <c r="L927" s="57"/>
    </row>
    <row r="928" spans="12:12">
      <c r="L928" s="57"/>
    </row>
    <row r="929" spans="12:12">
      <c r="L929" s="57"/>
    </row>
    <row r="930" spans="12:12">
      <c r="L930" s="57"/>
    </row>
    <row r="931" spans="12:12">
      <c r="L931" s="57"/>
    </row>
    <row r="932" spans="12:12">
      <c r="L932" s="57"/>
    </row>
    <row r="933" spans="12:12">
      <c r="L933" s="57"/>
    </row>
    <row r="934" spans="12:12">
      <c r="L934" s="57"/>
    </row>
    <row r="935" spans="12:12">
      <c r="L935" s="57"/>
    </row>
    <row r="936" spans="12:12">
      <c r="L936" s="57"/>
    </row>
    <row r="937" spans="12:12">
      <c r="L937" s="57"/>
    </row>
    <row r="938" spans="12:12">
      <c r="L938" s="57"/>
    </row>
    <row r="939" spans="12:12">
      <c r="L939" s="57"/>
    </row>
    <row r="940" spans="12:12">
      <c r="L940" s="57"/>
    </row>
    <row r="941" spans="12:12">
      <c r="L941" s="57"/>
    </row>
    <row r="942" spans="12:12">
      <c r="L942" s="57"/>
    </row>
    <row r="943" spans="12:12">
      <c r="L943" s="57"/>
    </row>
    <row r="944" spans="12:12">
      <c r="L944" s="57"/>
    </row>
    <row r="945" spans="12:12">
      <c r="L945" s="57"/>
    </row>
    <row r="946" spans="12:12">
      <c r="L946" s="57"/>
    </row>
    <row r="947" spans="12:12">
      <c r="L947" s="57"/>
    </row>
    <row r="948" spans="12:12">
      <c r="L948" s="57"/>
    </row>
    <row r="949" spans="12:12">
      <c r="L949" s="57"/>
    </row>
    <row r="950" spans="12:12">
      <c r="L950" s="57"/>
    </row>
    <row r="951" spans="12:12">
      <c r="L951" s="57"/>
    </row>
    <row r="952" spans="12:12">
      <c r="L952" s="57"/>
    </row>
    <row r="953" spans="12:12">
      <c r="L953" s="57"/>
    </row>
    <row r="954" spans="12:12">
      <c r="L954" s="57"/>
    </row>
    <row r="955" spans="12:12">
      <c r="L955" s="57"/>
    </row>
    <row r="956" spans="12:12">
      <c r="L956" s="57"/>
    </row>
    <row r="957" spans="12:12">
      <c r="L957" s="57"/>
    </row>
    <row r="958" spans="12:12">
      <c r="L958" s="57"/>
    </row>
    <row r="959" spans="12:12">
      <c r="L959" s="57"/>
    </row>
    <row r="960" spans="12:12">
      <c r="L960" s="57"/>
    </row>
    <row r="961" spans="12:12">
      <c r="L961" s="57"/>
    </row>
    <row r="962" spans="12:12">
      <c r="L962" s="57"/>
    </row>
    <row r="963" spans="12:12">
      <c r="L963" s="57"/>
    </row>
    <row r="964" spans="12:12">
      <c r="L964" s="57"/>
    </row>
    <row r="965" spans="12:12">
      <c r="L965" s="57"/>
    </row>
    <row r="966" spans="12:12">
      <c r="L966" s="57"/>
    </row>
    <row r="967" spans="12:12">
      <c r="L967" s="57"/>
    </row>
    <row r="968" spans="12:12">
      <c r="L968" s="57"/>
    </row>
    <row r="969" spans="12:12">
      <c r="L969" s="57"/>
    </row>
    <row r="970" spans="12:12">
      <c r="L970" s="57"/>
    </row>
    <row r="971" spans="12:12">
      <c r="L971" s="57"/>
    </row>
    <row r="972" spans="12:12">
      <c r="L972" s="57"/>
    </row>
    <row r="973" spans="12:12">
      <c r="L973" s="57"/>
    </row>
    <row r="974" spans="12:12">
      <c r="L974" s="57"/>
    </row>
    <row r="975" spans="12:12">
      <c r="L975" s="57"/>
    </row>
    <row r="976" spans="12:12">
      <c r="L976" s="57"/>
    </row>
    <row r="977" spans="12:12">
      <c r="L977" s="57"/>
    </row>
    <row r="978" spans="12:12">
      <c r="L978" s="57"/>
    </row>
    <row r="979" spans="12:12">
      <c r="L979" s="57"/>
    </row>
    <row r="980" spans="12:12">
      <c r="L980" s="57"/>
    </row>
    <row r="981" spans="12:12">
      <c r="L981" s="57"/>
    </row>
    <row r="982" spans="12:12">
      <c r="L982" s="57"/>
    </row>
    <row r="983" spans="12:12">
      <c r="L983" s="57"/>
    </row>
    <row r="984" spans="12:12">
      <c r="L984" s="57"/>
    </row>
    <row r="985" spans="12:12">
      <c r="L985" s="57"/>
    </row>
    <row r="986" spans="12:12">
      <c r="L986" s="57"/>
    </row>
    <row r="987" spans="12:12">
      <c r="L987" s="57"/>
    </row>
    <row r="988" spans="12:12">
      <c r="L988" s="57"/>
    </row>
    <row r="989" spans="12:12">
      <c r="L989" s="57"/>
    </row>
    <row r="990" spans="12:12">
      <c r="L990" s="57"/>
    </row>
    <row r="991" spans="12:12">
      <c r="L991" s="57"/>
    </row>
    <row r="992" spans="12:12">
      <c r="L992" s="57"/>
    </row>
    <row r="993" spans="12:12">
      <c r="L993" s="57"/>
    </row>
    <row r="994" spans="12:12">
      <c r="L994" s="57"/>
    </row>
    <row r="995" spans="12:12">
      <c r="L995" s="57"/>
    </row>
    <row r="996" spans="12:12">
      <c r="L996" s="57"/>
    </row>
    <row r="997" spans="12:12">
      <c r="L997" s="57"/>
    </row>
    <row r="998" spans="12:12">
      <c r="L998" s="57"/>
    </row>
    <row r="999" spans="12:12">
      <c r="L999" s="57"/>
    </row>
    <row r="1000" spans="12:12">
      <c r="L1000" s="57"/>
    </row>
  </sheetData>
  <conditionalFormatting sqref="L18">
    <cfRule type="notContainsBlanks" dxfId="13" priority="1">
      <formula>LEN(TRIM(L18))&gt;0</formula>
    </cfRule>
  </conditionalFormatting>
  <conditionalFormatting sqref="L2">
    <cfRule type="expression" dxfId="12" priority="2">
      <formula>L2 &gt; A$21</formula>
    </cfRule>
  </conditionalFormatting>
  <conditionalFormatting sqref="L3">
    <cfRule type="expression" dxfId="11" priority="3">
      <formula>L3 &gt; B$21</formula>
    </cfRule>
  </conditionalFormatting>
  <conditionalFormatting sqref="L4">
    <cfRule type="expression" dxfId="10" priority="4">
      <formula>L4 &gt; C$21</formula>
    </cfRule>
  </conditionalFormatting>
  <conditionalFormatting sqref="L5">
    <cfRule type="expression" dxfId="9" priority="5">
      <formula>L5 &gt; D$21</formula>
    </cfRule>
  </conditionalFormatting>
  <conditionalFormatting sqref="L6">
    <cfRule type="expression" dxfId="8" priority="6">
      <formula>L6 &gt; E$21</formula>
    </cfRule>
  </conditionalFormatting>
  <conditionalFormatting sqref="L7">
    <cfRule type="expression" dxfId="7" priority="7">
      <formula>L7 &gt; F$21</formula>
    </cfRule>
  </conditionalFormatting>
  <conditionalFormatting sqref="L8">
    <cfRule type="expression" dxfId="6" priority="8">
      <formula>L8 &gt; G$21</formula>
    </cfRule>
  </conditionalFormatting>
  <conditionalFormatting sqref="L9">
    <cfRule type="expression" dxfId="5" priority="9">
      <formula>L9 &gt; H$21</formula>
    </cfRule>
  </conditionalFormatting>
  <conditionalFormatting sqref="L10">
    <cfRule type="expression" dxfId="4" priority="10">
      <formula>L10 &gt; I$21</formula>
    </cfRule>
  </conditionalFormatting>
  <conditionalFormatting sqref="L11">
    <cfRule type="expression" dxfId="3" priority="11">
      <formula>L11 &gt; J$21</formula>
    </cfRule>
  </conditionalFormatting>
  <conditionalFormatting sqref="L12">
    <cfRule type="expression" dxfId="2" priority="12">
      <formula>L11 &gt; K$21</formula>
    </cfRule>
  </conditionalFormatting>
  <conditionalFormatting sqref="L13">
    <cfRule type="expression" dxfId="1" priority="13">
      <formula>L13 &gt; L$21</formula>
    </cfRule>
  </conditionalFormatting>
  <conditionalFormatting sqref="L15">
    <cfRule type="expression" dxfId="0" priority="14">
      <formula>L15 &gt; M$21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28"/>
  <sheetViews>
    <sheetView workbookViewId="0"/>
  </sheetViews>
  <sheetFormatPr defaultColWidth="12.6640625" defaultRowHeight="15.75" customHeight="1"/>
  <sheetData>
    <row r="1" spans="1:5">
      <c r="A1" s="33" t="s">
        <v>76</v>
      </c>
      <c r="B1" s="34" t="s">
        <v>5</v>
      </c>
      <c r="C1" s="35" t="s">
        <v>6</v>
      </c>
      <c r="D1" s="36" t="s">
        <v>7</v>
      </c>
      <c r="E1" s="61" t="s">
        <v>78</v>
      </c>
    </row>
    <row r="2" spans="1:5">
      <c r="A2" s="47">
        <v>44562</v>
      </c>
      <c r="B2" s="62">
        <f>SUMIFS(Income!$D$1:$D999, Income!$B$1:$B999, "&gt;="&amp;$A2, Income!$B$1:$B999, "&lt;"&amp;(EOMONTH($A2, 0)+1), Income!$C$1:$C999, "="&amp;B$1)</f>
        <v>200000</v>
      </c>
      <c r="C2" s="62">
        <f>SUMIFS(Income!$D$1:$D999, Income!$B$1:$B999, "&gt;="&amp;$A2, Income!$B$1:$B999, "&lt;"&amp;(EOMONTH($A2, 0)+1), Income!$C$1:$C999, "="&amp;C$1)</f>
        <v>100000</v>
      </c>
      <c r="D2" s="62">
        <f>SUMIFS(Income!$D$1:$D999, Income!$B$1:$B999, "&gt;="&amp;$A2, Income!$B$1:$B999, "&lt;"&amp;(EOMONTH($A2, 0)+1), Income!$C$1:$C999, "="&amp;D$1)</f>
        <v>80000</v>
      </c>
      <c r="E2" s="49">
        <f t="shared" ref="E2:E13" si="0">SUM(B2:D2)</f>
        <v>380000</v>
      </c>
    </row>
    <row r="3" spans="1:5">
      <c r="A3" s="47">
        <v>44593</v>
      </c>
      <c r="B3" s="62">
        <f>SUMIFS(Income!$D$1:$D999, Income!$B$1:$B999, "&gt;="&amp;$A3, Income!$B$1:$B999, "&lt;"&amp;(EOMONTH($A3, 0)+1), Income!$C$1:$C999, "="&amp;B$1)</f>
        <v>200000</v>
      </c>
      <c r="C3" s="62">
        <f>SUMIFS(Income!$D$1:$D999, Income!$B$1:$B999, "&gt;="&amp;$A3, Income!$B$1:$B999, "&lt;"&amp;(EOMONTH($A3, 0)+1), Income!$C$1:$C999, "="&amp;C$1)</f>
        <v>100000</v>
      </c>
      <c r="D3" s="62">
        <f>SUMIFS(Income!$D$1:$D999, Income!$B$1:$B999, "&gt;="&amp;$A3, Income!$B$1:$B999, "&lt;"&amp;(EOMONTH($A3, 0)+1), Income!$C$1:$C999, "="&amp;D$1)</f>
        <v>80000</v>
      </c>
      <c r="E3" s="49">
        <f t="shared" si="0"/>
        <v>380000</v>
      </c>
    </row>
    <row r="4" spans="1:5">
      <c r="A4" s="47">
        <v>44621</v>
      </c>
      <c r="B4" s="62">
        <f>SUMIFS(Income!$D$1:$D999, Income!$B$1:$B999, "&gt;="&amp;$A4, Income!$B$1:$B999, "&lt;"&amp;(EOMONTH($A4, 0)+1), Income!$C$1:$C999, "="&amp;B$1)</f>
        <v>200000</v>
      </c>
      <c r="C4" s="62">
        <f>SUMIFS(Income!$D$1:$D999, Income!$B$1:$B999, "&gt;="&amp;$A4, Income!$B$1:$B999, "&lt;"&amp;(EOMONTH($A4, 0)+1), Income!$C$1:$C999, "="&amp;C$1)</f>
        <v>100000</v>
      </c>
      <c r="D4" s="62">
        <f>SUMIFS(Income!$D$1:$D999, Income!$B$1:$B999, "&gt;="&amp;$A4, Income!$B$1:$B999, "&lt;"&amp;(EOMONTH($A4, 0)+1), Income!$C$1:$C999, "="&amp;D$1)</f>
        <v>80000</v>
      </c>
      <c r="E4" s="49">
        <f t="shared" si="0"/>
        <v>380000</v>
      </c>
    </row>
    <row r="5" spans="1:5">
      <c r="A5" s="47">
        <v>44652</v>
      </c>
      <c r="B5" s="62">
        <f>SUMIFS(Income!$D$1:$D999, Income!$B$1:$B999, "&gt;="&amp;$A5, Income!$B$1:$B999, "&lt;"&amp;(EOMONTH($A5, 0)+1), Income!$C$1:$C999, "="&amp;B$1)</f>
        <v>200000</v>
      </c>
      <c r="C5" s="62">
        <f>SUMIFS(Income!$D$1:$D999, Income!$B$1:$B999, "&gt;="&amp;$A5, Income!$B$1:$B999, "&lt;"&amp;(EOMONTH($A5, 0)+1), Income!$C$1:$C999, "="&amp;C$1)</f>
        <v>100000</v>
      </c>
      <c r="D5" s="62">
        <f>SUMIFS(Income!$D$1:$D999, Income!$B$1:$B999, "&gt;="&amp;$A5, Income!$B$1:$B999, "&lt;"&amp;(EOMONTH($A5, 0)+1), Income!$C$1:$C999, "="&amp;D$1)</f>
        <v>80000</v>
      </c>
      <c r="E5" s="49">
        <f t="shared" si="0"/>
        <v>380000</v>
      </c>
    </row>
    <row r="6" spans="1:5">
      <c r="A6" s="47">
        <v>44682</v>
      </c>
      <c r="B6" s="62">
        <f>SUMIFS(Income!$D$1:$D999, Income!$B$1:$B999, "&gt;="&amp;$A6, Income!$B$1:$B999, "&lt;"&amp;(EOMONTH($A6, 0)+1), Income!$C$1:$C999, "="&amp;B$1)</f>
        <v>200000</v>
      </c>
      <c r="C6" s="62">
        <f>SUMIFS(Income!$D$1:$D999, Income!$B$1:$B999, "&gt;="&amp;$A6, Income!$B$1:$B999, "&lt;"&amp;(EOMONTH($A6, 0)+1), Income!$C$1:$C999, "="&amp;C$1)</f>
        <v>100000</v>
      </c>
      <c r="D6" s="62">
        <f>SUMIFS(Income!$D$1:$D999, Income!$B$1:$B999, "&gt;="&amp;$A6, Income!$B$1:$B999, "&lt;"&amp;(EOMONTH($A6, 0)+1), Income!$C$1:$C999, "="&amp;D$1)</f>
        <v>80000</v>
      </c>
      <c r="E6" s="49">
        <f t="shared" si="0"/>
        <v>380000</v>
      </c>
    </row>
    <row r="7" spans="1:5">
      <c r="A7" s="47">
        <v>44718</v>
      </c>
      <c r="B7" s="62">
        <f>SUMIFS(Income!$D$1:$D999, Income!$B$1:$B999, "&gt;="&amp;$A7, Income!$B$1:$B999, "&lt;"&amp;(EOMONTH($A7, 0)+1), Income!$C$1:$C999, "="&amp;B$1)</f>
        <v>200000</v>
      </c>
      <c r="C7" s="62">
        <f>SUMIFS(Income!$D$1:$D999, Income!$B$1:$B999, "&gt;="&amp;$A7, Income!$B$1:$B999, "&lt;"&amp;(EOMONTH($A7, 0)+1), Income!$C$1:$C999, "="&amp;C$1)</f>
        <v>100000</v>
      </c>
      <c r="D7" s="62">
        <f>SUMIFS(Income!$D$1:$D999, Income!$B$1:$B999, "&gt;="&amp;$A7, Income!$B$1:$B999, "&lt;"&amp;(EOMONTH($A7, 0)+1), Income!$C$1:$C999, "="&amp;D$1)</f>
        <v>80000</v>
      </c>
      <c r="E7" s="49">
        <f t="shared" si="0"/>
        <v>380000</v>
      </c>
    </row>
    <row r="8" spans="1:5">
      <c r="A8" s="47">
        <v>44743</v>
      </c>
      <c r="B8" s="62">
        <f>SUMIFS(Income!$D$1:$D999, Income!$B$1:$B999, "&gt;="&amp;$A8, Income!$B$1:$B999, "&lt;"&amp;(EOMONTH($A8, 0)+1), Income!$C$1:$C999, "="&amp;B$1)</f>
        <v>200000</v>
      </c>
      <c r="C8" s="62">
        <f>SUMIFS(Income!$D$1:$D999, Income!$B$1:$B999, "&gt;="&amp;$A8, Income!$B$1:$B999, "&lt;"&amp;(EOMONTH($A8, 0)+1), Income!$C$1:$C999, "="&amp;C$1)</f>
        <v>100000</v>
      </c>
      <c r="D8" s="62">
        <f>SUMIFS(Income!$D$1:$D999, Income!$B$1:$B999, "&gt;="&amp;$A8, Income!$B$1:$B999, "&lt;"&amp;(EOMONTH($A8, 0)+1), Income!$C$1:$C999, "="&amp;D$1)</f>
        <v>80000</v>
      </c>
      <c r="E8" s="49">
        <f t="shared" si="0"/>
        <v>380000</v>
      </c>
    </row>
    <row r="9" spans="1:5">
      <c r="A9" s="47">
        <v>44774</v>
      </c>
      <c r="B9" s="62">
        <f>SUMIFS(Income!$D$1:$D999, Income!$B$1:$B999, "&gt;="&amp;$A9, Income!$B$1:$B999, "&lt;"&amp;(EOMONTH($A9, 0)+1), Income!$C$1:$C999, "="&amp;B$1)</f>
        <v>200000</v>
      </c>
      <c r="C9" s="62">
        <f>SUMIFS(Income!$D$1:$D999, Income!$B$1:$B999, "&gt;="&amp;$A9, Income!$B$1:$B999, "&lt;"&amp;(EOMONTH($A9, 0)+1), Income!$C$1:$C999, "="&amp;C$1)</f>
        <v>100000</v>
      </c>
      <c r="D9" s="62">
        <f>SUMIFS(Income!$D$1:$D999, Income!$B$1:$B999, "&gt;="&amp;$A9, Income!$B$1:$B999, "&lt;"&amp;(EOMONTH($A9, 0)+1), Income!$C$1:$C999, "="&amp;D$1)</f>
        <v>80000</v>
      </c>
      <c r="E9" s="49">
        <f t="shared" si="0"/>
        <v>380000</v>
      </c>
    </row>
    <row r="10" spans="1:5">
      <c r="A10" s="47">
        <v>44805</v>
      </c>
      <c r="B10" s="62">
        <f>SUMIFS(Income!$D$1:$D999, Income!$B$1:$B999, "&gt;="&amp;$A10, Income!$B$1:$B999, "&lt;"&amp;(EOMONTH($A10, 0)+1), Income!$C$1:$C999, "="&amp;B$1)</f>
        <v>200000</v>
      </c>
      <c r="C10" s="62">
        <f>SUMIFS(Income!$D$1:$D999, Income!$B$1:$B999, "&gt;="&amp;$A10, Income!$B$1:$B999, "&lt;"&amp;(EOMONTH($A10, 0)+1), Income!$C$1:$C999, "="&amp;C$1)</f>
        <v>100000</v>
      </c>
      <c r="D10" s="62">
        <f>SUMIFS(Income!$D$1:$D999, Income!$B$1:$B999, "&gt;="&amp;$A10, Income!$B$1:$B999, "&lt;"&amp;(EOMONTH($A10, 0)+1), Income!$C$1:$C999, "="&amp;D$1)</f>
        <v>80000</v>
      </c>
      <c r="E10" s="49">
        <f t="shared" si="0"/>
        <v>380000</v>
      </c>
    </row>
    <row r="11" spans="1:5">
      <c r="A11" s="47">
        <v>44835</v>
      </c>
      <c r="B11" s="62">
        <f>SUMIFS(Income!$D$1:$D999, Income!$B$1:$B999, "&gt;="&amp;$A11, Income!$B$1:$B999, "&lt;"&amp;(EOMONTH($A11, 0)+1), Income!$C$1:$C999, "="&amp;B$1)</f>
        <v>200000</v>
      </c>
      <c r="C11" s="62">
        <f>SUMIFS(Income!$D$1:$D999, Income!$B$1:$B999, "&gt;="&amp;$A11, Income!$B$1:$B999, "&lt;"&amp;(EOMONTH($A11, 0)+1), Income!$C$1:$C999, "="&amp;C$1)</f>
        <v>100000</v>
      </c>
      <c r="D11" s="62">
        <f>SUMIFS(Income!$D$1:$D999, Income!$B$1:$B999, "&gt;="&amp;$A11, Income!$B$1:$B999, "&lt;"&amp;(EOMONTH($A11, 0)+1), Income!$C$1:$C999, "="&amp;D$1)</f>
        <v>80000</v>
      </c>
      <c r="E11" s="49">
        <f t="shared" si="0"/>
        <v>380000</v>
      </c>
    </row>
    <row r="12" spans="1:5">
      <c r="A12" s="47">
        <v>44866</v>
      </c>
      <c r="B12" s="62">
        <f>SUMIFS(Income!$D$1:$D999, Income!$B$1:$B999, "&gt;="&amp;$A12, Income!$B$1:$B999, "&lt;"&amp;(EOMONTH($A12, 0)+1), Income!$C$1:$C999, "="&amp;B$1)</f>
        <v>200000</v>
      </c>
      <c r="C12" s="62">
        <f>SUMIFS(Income!$D$1:$D999, Income!$B$1:$B999, "&gt;="&amp;$A12, Income!$B$1:$B999, "&lt;"&amp;(EOMONTH($A12, 0)+1), Income!$C$1:$C999, "="&amp;C$1)</f>
        <v>100000</v>
      </c>
      <c r="D12" s="62">
        <f>SUMIFS(Income!$D$1:$D999, Income!$B$1:$B999, "&gt;="&amp;$A12, Income!$B$1:$B999, "&lt;"&amp;(EOMONTH($A12, 0)+1), Income!$C$1:$C999, "="&amp;D$1)</f>
        <v>80000</v>
      </c>
      <c r="E12" s="49">
        <f t="shared" si="0"/>
        <v>380000</v>
      </c>
    </row>
    <row r="13" spans="1:5">
      <c r="A13" s="50">
        <v>44896</v>
      </c>
      <c r="B13" s="62">
        <f>SUMIFS(Income!$D$1:$D999, Income!$B$1:$B999, "&gt;="&amp;$A13, Income!$B$1:$B999, "&lt;"&amp;(EOMONTH($A13, 0)+1), Income!$C$1:$C999, "="&amp;B$1)</f>
        <v>0</v>
      </c>
      <c r="C13" s="62">
        <f>SUMIFS(Income!$D$1:$D999, Income!$B$1:$B999, "&gt;="&amp;$A13, Income!$B$1:$B999, "&lt;"&amp;(EOMONTH($A13, 0)+1), Income!$C$1:$C999, "="&amp;C$1)</f>
        <v>0</v>
      </c>
      <c r="D13" s="62">
        <f>SUMIFS(Income!$D$1:$D999, Income!$B$1:$B999, "&gt;="&amp;$A13, Income!$B$1:$B999, "&lt;"&amp;(EOMONTH($A13, 0)+1), Income!$C$1:$C999, "="&amp;D$1)</f>
        <v>0</v>
      </c>
      <c r="E13" s="49">
        <f t="shared" si="0"/>
        <v>0</v>
      </c>
    </row>
    <row r="14" spans="1:5">
      <c r="B14" s="48"/>
      <c r="C14" s="48"/>
      <c r="D14" s="48"/>
      <c r="E14" s="49"/>
    </row>
    <row r="15" spans="1:5">
      <c r="A15" s="51" t="s">
        <v>80</v>
      </c>
      <c r="B15" s="52">
        <f t="shared" ref="B15:E15" si="1">SUM(B2:B13)</f>
        <v>2200000</v>
      </c>
      <c r="C15" s="52">
        <f t="shared" si="1"/>
        <v>1100000</v>
      </c>
      <c r="D15" s="52">
        <f t="shared" si="1"/>
        <v>880000</v>
      </c>
      <c r="E15" s="52">
        <f t="shared" si="1"/>
        <v>4180000</v>
      </c>
    </row>
    <row r="16" spans="1:5">
      <c r="E16" s="57"/>
    </row>
    <row r="17" spans="5:5">
      <c r="E17" s="57"/>
    </row>
    <row r="18" spans="5:5">
      <c r="E18" s="57"/>
    </row>
    <row r="19" spans="5:5">
      <c r="E19" s="57"/>
    </row>
    <row r="20" spans="5:5">
      <c r="E20" s="57"/>
    </row>
    <row r="21" spans="5:5">
      <c r="E21" s="57"/>
    </row>
    <row r="22" spans="5:5">
      <c r="E22" s="57"/>
    </row>
    <row r="23" spans="5:5">
      <c r="E23" s="57"/>
    </row>
    <row r="24" spans="5:5">
      <c r="E24" s="57"/>
    </row>
    <row r="25" spans="5:5">
      <c r="E25" s="57"/>
    </row>
    <row r="26" spans="5:5">
      <c r="E26" s="57"/>
    </row>
    <row r="27" spans="5:5">
      <c r="E27" s="57"/>
    </row>
    <row r="28" spans="5:5">
      <c r="E28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4</vt:i4>
      </vt:variant>
    </vt:vector>
  </HeadingPairs>
  <TitlesOfParts>
    <vt:vector size="8" baseType="lpstr">
      <vt:lpstr>Income</vt:lpstr>
      <vt:lpstr>Expenses</vt:lpstr>
      <vt:lpstr>Main DashBoard</vt:lpstr>
      <vt:lpstr>Income DashBoard</vt:lpstr>
      <vt:lpstr>Expense Chart Yearly Breakdown</vt:lpstr>
      <vt:lpstr>Expense Categories Chart</vt:lpstr>
      <vt:lpstr>Yearly Income Chart</vt:lpstr>
      <vt:lpstr>Income Sources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Ezinma Arimah</cp:lastModifiedBy>
  <dcterms:modified xsi:type="dcterms:W3CDTF">2022-11-09T19:31:48Z</dcterms:modified>
</cp:coreProperties>
</file>