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BEEP\NordicPlatform\"/>
    </mc:Choice>
  </mc:AlternateContent>
  <bookViews>
    <workbookView xWindow="0" yWindow="0" windowWidth="28800" windowHeight="11700" activeTab="1"/>
  </bookViews>
  <sheets>
    <sheet name="Datastorage" sheetId="1" r:id="rId1"/>
    <sheet name="Senso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E14" i="1" l="1"/>
  <c r="E15" i="1"/>
  <c r="D14" i="1"/>
  <c r="C14" i="1"/>
  <c r="C15" i="1" s="1"/>
  <c r="D15" i="1"/>
  <c r="D17" i="1" s="1"/>
  <c r="B3" i="1"/>
  <c r="B9" i="1" s="1"/>
  <c r="E16" i="1" l="1"/>
  <c r="E17" i="1"/>
  <c r="C17" i="1"/>
  <c r="C16" i="1"/>
  <c r="D16" i="1"/>
  <c r="B10" i="1"/>
</calcChain>
</file>

<file path=xl/sharedStrings.xml><?xml version="1.0" encoding="utf-8"?>
<sst xmlns="http://schemas.openxmlformats.org/spreadsheetml/2006/main" count="54" uniqueCount="51">
  <si>
    <t>Aantal variabelen</t>
  </si>
  <si>
    <t>ASCII lengte UINT16</t>
  </si>
  <si>
    <t>ASCII lengte UINT32</t>
  </si>
  <si>
    <t>Tijdstamp lengte</t>
  </si>
  <si>
    <t>Lijn einde</t>
  </si>
  <si>
    <t>Aantal komma's</t>
  </si>
  <si>
    <t>karakters "DD-MM-YY HH:MM"</t>
  </si>
  <si>
    <t>karakters "\r\n"</t>
  </si>
  <si>
    <t>karakters "65536"</t>
  </si>
  <si>
    <t>karakters "4294967296"</t>
  </si>
  <si>
    <t>','</t>
  </si>
  <si>
    <t>N</t>
  </si>
  <si>
    <t>UINT16 regel lengte</t>
  </si>
  <si>
    <t>Log snelheid</t>
  </si>
  <si>
    <t>Minuten</t>
  </si>
  <si>
    <t>Logs</t>
  </si>
  <si>
    <t>UINT16 bytes</t>
  </si>
  <si>
    <t>UINT32 bytes</t>
  </si>
  <si>
    <t>dagen</t>
  </si>
  <si>
    <t>Tijd</t>
  </si>
  <si>
    <t>HX711:</t>
  </si>
  <si>
    <t>I2C/TWI</t>
  </si>
  <si>
    <t>ATECC608A:</t>
  </si>
  <si>
    <t>OWI/I2C</t>
  </si>
  <si>
    <t>I2C interface voor gemak</t>
  </si>
  <si>
    <t>MX25R6435F:</t>
  </si>
  <si>
    <t>SQI</t>
  </si>
  <si>
    <t>Zie nRF52840 development board</t>
  </si>
  <si>
    <t>BME280:</t>
  </si>
  <si>
    <t>SPI/I2C</t>
  </si>
  <si>
    <t>ICS-43434:</t>
  </si>
  <si>
    <t>I2S</t>
  </si>
  <si>
    <t>SQ-SEN-645B:</t>
  </si>
  <si>
    <t>IO</t>
  </si>
  <si>
    <t>Open Close positie bepalen voor de positie waarin het product staat zodat in de meeste gebruikte staat de switch open is voor het laagste stroom verbruik.</t>
  </si>
  <si>
    <t>Sensor:</t>
  </si>
  <si>
    <t>Supply min</t>
  </si>
  <si>
    <t>Supply max</t>
  </si>
  <si>
    <t>Interfaces</t>
  </si>
  <si>
    <t>Opmerking</t>
  </si>
  <si>
    <t>DS18B20B</t>
  </si>
  <si>
    <t>MAXIM OWI</t>
  </si>
  <si>
    <t>10 stuks op een bus, high drive van de GPIO pin zal nodig zijn om de bus capaciteit te sturen bij zoveel sensoren. Pullup van 4.7k</t>
  </si>
  <si>
    <t>Buzzer</t>
  </si>
  <si>
    <t>Actuators:</t>
  </si>
  <si>
    <t>Reedswitch</t>
  </si>
  <si>
    <t>I2C op 2m kabel</t>
  </si>
  <si>
    <t>I2S met 2 meter kabel</t>
  </si>
  <si>
    <t>MCU:</t>
  </si>
  <si>
    <t>Zelf PWM aansturen</t>
  </si>
  <si>
    <t>nRF52840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</si>
</sst>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\ &quot;s&quot;"/>
    <numFmt numFmtId="165" formatCode="0.000\ &quot;MB&quot;"/>
    <numFmt numFmtId="166" formatCode="0\ &quot;dagen&quot;"/>
    <numFmt numFmtId="167" formatCode="0.00\ &quot;Mb&quot;"/>
    <numFmt numFmtId="168" formatCode="0.00\ &quot;V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7" fontId="0" fillId="0" borderId="0" xfId="0" applyNumberFormat="1"/>
    <xf numFmtId="168" fontId="0" fillId="0" borderId="0" xfId="0" applyNumberFormat="1" applyAlignment="1">
      <alignment horizontal="center" vertical="center"/>
    </xf>
    <xf numFmtId="0" fontId="0" fillId="0" borderId="0" xfId="0" applyFont="1"/>
    <xf numFmtId="168" fontId="0" fillId="0" borderId="0" xfId="0" applyNumberFormat="1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opLeftCell="A7" workbookViewId="0">
      <selection activeCell="E16" sqref="E16"/>
    </sheetView>
  </sheetViews>
  <sheetFormatPr defaultRowHeight="15" x14ac:dyDescent="0.25"/>
  <cols>
    <col min="1" max="1" width="19.42578125" style="5" customWidth="1"/>
    <col min="3" max="3" width="14.140625" customWidth="1"/>
    <col min="4" max="4" width="19.28515625" customWidth="1"/>
    <col min="5" max="5" width="16.140625" customWidth="1"/>
  </cols>
  <sheetData>
    <row r="2" spans="1:6" x14ac:dyDescent="0.25">
      <c r="A2" s="5" t="s">
        <v>0</v>
      </c>
      <c r="B2">
        <v>30</v>
      </c>
      <c r="C2" t="s">
        <v>11</v>
      </c>
    </row>
    <row r="3" spans="1:6" x14ac:dyDescent="0.25">
      <c r="A3" s="5" t="s">
        <v>5</v>
      </c>
      <c r="B3">
        <f>B2</f>
        <v>30</v>
      </c>
      <c r="C3" s="1" t="s">
        <v>10</v>
      </c>
    </row>
    <row r="4" spans="1:6" x14ac:dyDescent="0.25">
      <c r="A4" s="5" t="s">
        <v>1</v>
      </c>
      <c r="B4">
        <v>5</v>
      </c>
      <c r="C4" t="s">
        <v>8</v>
      </c>
    </row>
    <row r="5" spans="1:6" x14ac:dyDescent="0.25">
      <c r="A5" s="5" t="s">
        <v>2</v>
      </c>
      <c r="B5">
        <v>10</v>
      </c>
      <c r="C5" t="s">
        <v>9</v>
      </c>
    </row>
    <row r="6" spans="1:6" x14ac:dyDescent="0.25">
      <c r="A6" s="5" t="s">
        <v>3</v>
      </c>
      <c r="B6">
        <v>14</v>
      </c>
      <c r="C6" t="s">
        <v>6</v>
      </c>
    </row>
    <row r="7" spans="1:6" x14ac:dyDescent="0.25">
      <c r="A7" s="5" t="s">
        <v>4</v>
      </c>
      <c r="B7">
        <v>2</v>
      </c>
      <c r="C7" t="s">
        <v>7</v>
      </c>
    </row>
    <row r="8" spans="1:6" x14ac:dyDescent="0.25">
      <c r="A8" s="5" t="s">
        <v>13</v>
      </c>
      <c r="B8">
        <v>15</v>
      </c>
      <c r="C8" t="s">
        <v>14</v>
      </c>
    </row>
    <row r="9" spans="1:6" x14ac:dyDescent="0.25">
      <c r="A9" s="5" t="s">
        <v>12</v>
      </c>
      <c r="B9">
        <f>B3+B4*B2+B6+B7</f>
        <v>196</v>
      </c>
    </row>
    <row r="10" spans="1:6" x14ac:dyDescent="0.25">
      <c r="A10" s="5" t="s">
        <v>12</v>
      </c>
      <c r="B10">
        <f>B3+B5*B2+B6+B7</f>
        <v>346</v>
      </c>
    </row>
    <row r="13" spans="1:6" x14ac:dyDescent="0.25">
      <c r="A13" s="5" t="s">
        <v>18</v>
      </c>
      <c r="C13" s="4">
        <v>1</v>
      </c>
      <c r="D13" s="4">
        <v>31</v>
      </c>
      <c r="E13" s="4">
        <v>365</v>
      </c>
    </row>
    <row r="14" spans="1:6" x14ac:dyDescent="0.25">
      <c r="A14" s="5" t="s">
        <v>19</v>
      </c>
      <c r="C14" s="2">
        <f>C13*24*3600</f>
        <v>86400</v>
      </c>
      <c r="D14" s="2">
        <f>$D$13*(24*3600)</f>
        <v>2678400</v>
      </c>
      <c r="E14" s="2">
        <f>$E$13*(24*3600)</f>
        <v>31536000</v>
      </c>
    </row>
    <row r="15" spans="1:6" x14ac:dyDescent="0.25">
      <c r="A15" s="5" t="s">
        <v>15</v>
      </c>
      <c r="C15">
        <f>C14/($B$8*60)</f>
        <v>96</v>
      </c>
      <c r="D15">
        <f>D14/($B$8*60)</f>
        <v>2976</v>
      </c>
      <c r="E15">
        <f>E14/($B$8*60)</f>
        <v>35040</v>
      </c>
    </row>
    <row r="16" spans="1:6" x14ac:dyDescent="0.25">
      <c r="A16" s="5" t="s">
        <v>16</v>
      </c>
      <c r="C16" s="3">
        <f>($B$9*C$15)/(1024*1024)</f>
        <v>1.79443359375E-2</v>
      </c>
      <c r="D16" s="3">
        <f>($B$9*D$15)/(1024*1024)</f>
        <v>0.5562744140625</v>
      </c>
      <c r="E16" s="3">
        <f>($B$9*E$15)/(1024*1024)</f>
        <v>6.5496826171875</v>
      </c>
      <c r="F16" s="6">
        <f>8*E16</f>
        <v>52.3974609375</v>
      </c>
    </row>
    <row r="17" spans="1:6" x14ac:dyDescent="0.25">
      <c r="A17" s="5" t="s">
        <v>17</v>
      </c>
      <c r="C17" s="3">
        <f>($B$10*C$15)/(1024*1024)</f>
        <v>3.167724609375E-2</v>
      </c>
      <c r="D17" s="3">
        <f>($B$10*D$15)/(1024*1024)</f>
        <v>0.98199462890625</v>
      </c>
      <c r="E17" s="3">
        <f>($B$10*E$15)/(1024*1024)</f>
        <v>11.56219482421875</v>
      </c>
      <c r="F17" s="6">
        <f>8*E17</f>
        <v>92.49755859375</v>
      </c>
    </row>
  </sheetData>
  <pageMargins left="0.7" right="0.7" top="0.75" bottom="0.75" header="0.3" footer="0.3"/>
  <pageSetup paperSize="262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2" sqref="E22"/>
    </sheetView>
  </sheetViews>
  <sheetFormatPr defaultRowHeight="15" x14ac:dyDescent="0.25"/>
  <cols>
    <col min="1" max="1" width="14.5703125" customWidth="1"/>
    <col min="2" max="2" width="11.5703125" customWidth="1"/>
    <col min="3" max="3" width="12.28515625" customWidth="1"/>
    <col min="4" max="4" width="12" customWidth="1"/>
    <col min="5" max="5" width="148.85546875" customWidth="1"/>
  </cols>
  <sheetData>
    <row r="1" spans="1:5" x14ac:dyDescent="0.25">
      <c r="A1" s="5" t="s">
        <v>48</v>
      </c>
      <c r="B1" s="5" t="s">
        <v>36</v>
      </c>
      <c r="C1" s="5" t="s">
        <v>37</v>
      </c>
    </row>
    <row r="2" spans="1:5" x14ac:dyDescent="0.25">
      <c r="A2" s="8" t="s">
        <v>50</v>
      </c>
      <c r="B2" s="9">
        <v>1.7</v>
      </c>
      <c r="C2" s="9">
        <v>5.5</v>
      </c>
    </row>
    <row r="4" spans="1:5" s="5" customFormat="1" x14ac:dyDescent="0.25">
      <c r="A4" s="5" t="s">
        <v>35</v>
      </c>
      <c r="B4" s="5" t="s">
        <v>36</v>
      </c>
      <c r="C4" s="5" t="s">
        <v>37</v>
      </c>
      <c r="D4" s="5" t="s">
        <v>38</v>
      </c>
      <c r="E4" s="5" t="s">
        <v>39</v>
      </c>
    </row>
    <row r="5" spans="1:5" s="8" customFormat="1" x14ac:dyDescent="0.25">
      <c r="A5" s="8" t="s">
        <v>40</v>
      </c>
      <c r="B5" s="9">
        <v>3</v>
      </c>
      <c r="C5" s="9">
        <v>5.5</v>
      </c>
      <c r="D5" s="8" t="s">
        <v>41</v>
      </c>
      <c r="E5" s="8" t="s">
        <v>42</v>
      </c>
    </row>
    <row r="6" spans="1:5" s="8" customFormat="1" x14ac:dyDescent="0.25">
      <c r="A6" s="8" t="s">
        <v>20</v>
      </c>
      <c r="B6" s="9">
        <v>2.7</v>
      </c>
      <c r="C6" s="9">
        <v>5.5</v>
      </c>
      <c r="D6" s="8" t="s">
        <v>21</v>
      </c>
    </row>
    <row r="7" spans="1:5" x14ac:dyDescent="0.25">
      <c r="A7" t="s">
        <v>22</v>
      </c>
      <c r="B7" s="7">
        <v>2</v>
      </c>
      <c r="C7" s="7">
        <v>5.5</v>
      </c>
      <c r="D7" t="s">
        <v>23</v>
      </c>
      <c r="E7" t="s">
        <v>24</v>
      </c>
    </row>
    <row r="8" spans="1:5" x14ac:dyDescent="0.25">
      <c r="A8" t="s">
        <v>25</v>
      </c>
      <c r="B8" s="7">
        <v>1.65</v>
      </c>
      <c r="C8" s="7">
        <v>3.6</v>
      </c>
      <c r="D8" t="s">
        <v>26</v>
      </c>
      <c r="E8" t="s">
        <v>27</v>
      </c>
    </row>
    <row r="9" spans="1:5" x14ac:dyDescent="0.25">
      <c r="A9" t="s">
        <v>28</v>
      </c>
      <c r="B9" s="7">
        <v>1.71</v>
      </c>
      <c r="C9" s="7">
        <v>3.6</v>
      </c>
      <c r="D9" t="s">
        <v>29</v>
      </c>
      <c r="E9" t="s">
        <v>46</v>
      </c>
    </row>
    <row r="10" spans="1:5" x14ac:dyDescent="0.25">
      <c r="A10" t="s">
        <v>30</v>
      </c>
      <c r="B10" s="7">
        <v>1.65</v>
      </c>
      <c r="C10" s="7">
        <v>3.63</v>
      </c>
      <c r="D10" t="s">
        <v>31</v>
      </c>
      <c r="E10" t="s">
        <v>47</v>
      </c>
    </row>
    <row r="11" spans="1:5" x14ac:dyDescent="0.25">
      <c r="A11" t="s">
        <v>32</v>
      </c>
      <c r="D11" t="s">
        <v>33</v>
      </c>
      <c r="E11" t="s">
        <v>34</v>
      </c>
    </row>
    <row r="14" spans="1:5" x14ac:dyDescent="0.25">
      <c r="A14" s="5" t="s">
        <v>44</v>
      </c>
    </row>
    <row r="15" spans="1:5" x14ac:dyDescent="0.25">
      <c r="A15" t="s">
        <v>43</v>
      </c>
      <c r="E15" t="s">
        <v>49</v>
      </c>
    </row>
    <row r="16" spans="1:5" x14ac:dyDescent="0.25">
      <c r="A16" t="s">
        <v>45</v>
      </c>
    </row>
  </sheetData>
  <pageMargins left="0.7" right="0.7" top="0.75" bottom="0.75" header="0.3" footer="0.3"/>
  <pageSetup paperSize="26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Datastorage</vt:lpstr>
      <vt:lpstr>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Verhoef</dc:creator>
  <cp:lastModifiedBy>Adri Verhoef</cp:lastModifiedBy>
  <dcterms:created xsi:type="dcterms:W3CDTF">2019-07-09T12:57:57Z</dcterms:created>
  <dcterms:modified xsi:type="dcterms:W3CDTF">2019-07-10T14:30:44Z</dcterms:modified>
</cp:coreProperties>
</file>