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1900" sheetId="1" r:id="rId1"/>
    <sheet name="1904" sheetId="48" r:id="rId2"/>
    <sheet name="1906" sheetId="63" r:id="rId3"/>
    <sheet name="1908" sheetId="64" r:id="rId4"/>
    <sheet name="1912" sheetId="65" r:id="rId5"/>
  </sheets>
  <calcPr calcId="145621"/>
</workbook>
</file>

<file path=xl/calcChain.xml><?xml version="1.0" encoding="utf-8"?>
<calcChain xmlns="http://schemas.openxmlformats.org/spreadsheetml/2006/main">
  <c r="G34" i="65" l="1"/>
  <c r="G33" i="65"/>
  <c r="G32" i="65"/>
  <c r="G31" i="65"/>
  <c r="B34" i="65"/>
  <c r="B33" i="65"/>
  <c r="B32" i="65"/>
  <c r="B31" i="65"/>
  <c r="A35" i="65"/>
  <c r="A34" i="65"/>
  <c r="A33" i="65"/>
  <c r="A32" i="65"/>
  <c r="A31" i="65"/>
  <c r="A15" i="65" l="1"/>
  <c r="A2" i="65"/>
  <c r="B12" i="65"/>
  <c r="B11" i="65"/>
  <c r="B10" i="65"/>
  <c r="B9" i="65"/>
  <c r="B8" i="65"/>
  <c r="B7" i="65"/>
  <c r="B6" i="65"/>
  <c r="B5" i="65"/>
  <c r="B4" i="65"/>
  <c r="B3" i="65"/>
  <c r="B2" i="65"/>
  <c r="D3" i="65"/>
  <c r="D4" i="65" s="1"/>
  <c r="D5" i="65" s="1"/>
  <c r="D6" i="65" s="1"/>
  <c r="D7" i="65" s="1"/>
  <c r="D8" i="65" s="1"/>
  <c r="D9" i="65" s="1"/>
  <c r="D10" i="65" s="1"/>
  <c r="D11" i="65" s="1"/>
  <c r="D12" i="65" s="1"/>
  <c r="A3" i="65"/>
  <c r="A4" i="65" s="1"/>
  <c r="B15" i="65"/>
  <c r="B23" i="65" s="1"/>
  <c r="A16" i="65"/>
  <c r="G14" i="65"/>
  <c r="G2" i="65"/>
  <c r="G1" i="65"/>
  <c r="G15" i="65" l="1"/>
  <c r="A5" i="65"/>
  <c r="G4" i="65"/>
  <c r="B27" i="65"/>
  <c r="B25" i="65"/>
  <c r="B26" i="65"/>
  <c r="B24" i="65"/>
  <c r="G3" i="65"/>
  <c r="B16" i="65"/>
  <c r="A17" i="65"/>
  <c r="B18" i="65"/>
  <c r="B21" i="65" s="1"/>
  <c r="B17" i="65"/>
  <c r="B20" i="65" s="1"/>
  <c r="B9" i="64"/>
  <c r="B8" i="64"/>
  <c r="B7" i="64"/>
  <c r="B6" i="64"/>
  <c r="B5" i="64"/>
  <c r="B4" i="64"/>
  <c r="B3" i="64"/>
  <c r="B2" i="64"/>
  <c r="G2" i="64" s="1"/>
  <c r="D4" i="64"/>
  <c r="D5" i="64" s="1"/>
  <c r="D6" i="64" s="1"/>
  <c r="D7" i="64" s="1"/>
  <c r="D3" i="64"/>
  <c r="B40" i="64"/>
  <c r="B42" i="64" s="1"/>
  <c r="A40" i="64"/>
  <c r="A41" i="64" s="1"/>
  <c r="B36" i="64"/>
  <c r="B38" i="64" s="1"/>
  <c r="A36" i="64"/>
  <c r="A37" i="64" s="1"/>
  <c r="B32" i="64"/>
  <c r="B34" i="64" s="1"/>
  <c r="A32" i="64"/>
  <c r="A33" i="64" s="1"/>
  <c r="A29" i="64"/>
  <c r="A30" i="64" s="1"/>
  <c r="B28" i="64"/>
  <c r="B31" i="64" s="1"/>
  <c r="A28" i="64"/>
  <c r="G28" i="64" s="1"/>
  <c r="A9" i="64"/>
  <c r="A8" i="64"/>
  <c r="A7" i="64"/>
  <c r="A6" i="64"/>
  <c r="A12" i="64"/>
  <c r="A13" i="64" s="1"/>
  <c r="A2" i="64"/>
  <c r="B12" i="64"/>
  <c r="B16" i="64" s="1"/>
  <c r="G11" i="64"/>
  <c r="A3" i="64"/>
  <c r="A4" i="64" s="1"/>
  <c r="G1" i="64"/>
  <c r="B5" i="63"/>
  <c r="B4" i="63"/>
  <c r="B3" i="63"/>
  <c r="B2" i="63"/>
  <c r="A20" i="63"/>
  <c r="D3" i="48"/>
  <c r="D3" i="63"/>
  <c r="D4" i="63" s="1"/>
  <c r="D5" i="63" s="1"/>
  <c r="B5" i="48"/>
  <c r="B4" i="48"/>
  <c r="B3" i="48"/>
  <c r="B2" i="48"/>
  <c r="A26" i="48"/>
  <c r="A8" i="48"/>
  <c r="A2" i="63"/>
  <c r="B8" i="63" s="1"/>
  <c r="G7" i="63"/>
  <c r="G1" i="63"/>
  <c r="G16" i="65" l="1"/>
  <c r="B19" i="65"/>
  <c r="B22" i="65" s="1"/>
  <c r="A18" i="65"/>
  <c r="A19" i="65" s="1"/>
  <c r="G17" i="65"/>
  <c r="B35" i="65"/>
  <c r="B29" i="65"/>
  <c r="B30" i="65"/>
  <c r="B28" i="65"/>
  <c r="A6" i="65"/>
  <c r="G5" i="65"/>
  <c r="D8" i="64"/>
  <c r="D9" i="64" s="1"/>
  <c r="G9" i="64" s="1"/>
  <c r="G7" i="64"/>
  <c r="G6" i="64"/>
  <c r="G8" i="64"/>
  <c r="A42" i="64"/>
  <c r="G40" i="64"/>
  <c r="B41" i="64"/>
  <c r="G41" i="64" s="1"/>
  <c r="B43" i="64"/>
  <c r="A38" i="64"/>
  <c r="G36" i="64"/>
  <c r="B37" i="64"/>
  <c r="G37" i="64" s="1"/>
  <c r="B39" i="64"/>
  <c r="A34" i="64"/>
  <c r="G32" i="64"/>
  <c r="B33" i="64"/>
  <c r="G33" i="64" s="1"/>
  <c r="B35" i="64"/>
  <c r="A31" i="64"/>
  <c r="G31" i="64" s="1"/>
  <c r="B30" i="64"/>
  <c r="G30" i="64" s="1"/>
  <c r="B29" i="64"/>
  <c r="G29" i="64" s="1"/>
  <c r="G12" i="64"/>
  <c r="A5" i="64"/>
  <c r="G5" i="64" s="1"/>
  <c r="G4" i="64"/>
  <c r="B20" i="64"/>
  <c r="B18" i="64"/>
  <c r="B19" i="64"/>
  <c r="B17" i="64"/>
  <c r="G3" i="64"/>
  <c r="B13" i="64"/>
  <c r="G13" i="64" s="1"/>
  <c r="A14" i="64"/>
  <c r="B15" i="64"/>
  <c r="B14" i="64"/>
  <c r="B12" i="63"/>
  <c r="B10" i="63"/>
  <c r="B11" i="63"/>
  <c r="B9" i="63"/>
  <c r="A3" i="63"/>
  <c r="G2" i="63"/>
  <c r="B25" i="48"/>
  <c r="B24" i="48"/>
  <c r="A2" i="48"/>
  <c r="B3" i="1"/>
  <c r="B2" i="1"/>
  <c r="G19" i="65" l="1"/>
  <c r="A20" i="65"/>
  <c r="A7" i="65"/>
  <c r="A8" i="65" s="1"/>
  <c r="G6" i="65"/>
  <c r="B39" i="65"/>
  <c r="B37" i="65"/>
  <c r="B38" i="65"/>
  <c r="B36" i="65"/>
  <c r="G18" i="65"/>
  <c r="A43" i="64"/>
  <c r="G43" i="64" s="1"/>
  <c r="G42" i="64"/>
  <c r="A39" i="64"/>
  <c r="G39" i="64" s="1"/>
  <c r="G38" i="64"/>
  <c r="A35" i="64"/>
  <c r="G35" i="64" s="1"/>
  <c r="G34" i="64"/>
  <c r="A15" i="64"/>
  <c r="G14" i="64"/>
  <c r="B24" i="64"/>
  <c r="B22" i="64"/>
  <c r="B23" i="64"/>
  <c r="B21" i="64"/>
  <c r="A4" i="63"/>
  <c r="G3" i="63"/>
  <c r="B16" i="63"/>
  <c r="B14" i="63"/>
  <c r="B15" i="63"/>
  <c r="B13" i="63"/>
  <c r="D4" i="48"/>
  <c r="D5" i="48" s="1"/>
  <c r="D3" i="1"/>
  <c r="B6" i="1"/>
  <c r="G6" i="1" s="1"/>
  <c r="G7" i="48"/>
  <c r="G1" i="48"/>
  <c r="G20" i="65" l="1"/>
  <c r="A21" i="65"/>
  <c r="A9" i="65"/>
  <c r="G8" i="65"/>
  <c r="B43" i="65"/>
  <c r="B41" i="65"/>
  <c r="B42" i="65"/>
  <c r="B40" i="65"/>
  <c r="G7" i="65"/>
  <c r="B26" i="64"/>
  <c r="B27" i="64"/>
  <c r="B25" i="64"/>
  <c r="G15" i="64"/>
  <c r="A16" i="64"/>
  <c r="B20" i="63"/>
  <c r="B18" i="63"/>
  <c r="B19" i="63"/>
  <c r="B17" i="63"/>
  <c r="A5" i="63"/>
  <c r="G5" i="63" s="1"/>
  <c r="G4" i="63"/>
  <c r="A3" i="1"/>
  <c r="B8" i="48" s="1"/>
  <c r="B12" i="48" s="1"/>
  <c r="B16" i="48" s="1"/>
  <c r="B18" i="48" s="1"/>
  <c r="B21" i="48" s="1"/>
  <c r="G21" i="65" l="1"/>
  <c r="A22" i="65"/>
  <c r="A10" i="65"/>
  <c r="G9" i="65"/>
  <c r="B47" i="65"/>
  <c r="B45" i="65"/>
  <c r="B46" i="65"/>
  <c r="B44" i="65"/>
  <c r="A17" i="64"/>
  <c r="G16" i="64"/>
  <c r="B22" i="63"/>
  <c r="B23" i="63"/>
  <c r="B21" i="63"/>
  <c r="B10" i="48"/>
  <c r="B11" i="48"/>
  <c r="A3" i="48"/>
  <c r="G3" i="48" s="1"/>
  <c r="B9" i="48"/>
  <c r="G2" i="48"/>
  <c r="B26" i="48"/>
  <c r="B15" i="48"/>
  <c r="B19" i="48"/>
  <c r="B22" i="48" s="1"/>
  <c r="B14" i="48"/>
  <c r="B13" i="48"/>
  <c r="B17" i="48"/>
  <c r="B20" i="48" s="1"/>
  <c r="B23" i="48" s="1"/>
  <c r="B28" i="48"/>
  <c r="B29" i="48"/>
  <c r="B27" i="48"/>
  <c r="G1" i="1"/>
  <c r="G22" i="65" l="1"/>
  <c r="A23" i="65"/>
  <c r="G10" i="65"/>
  <c r="A11" i="65"/>
  <c r="B51" i="65"/>
  <c r="B55" i="65" s="1"/>
  <c r="B49" i="65"/>
  <c r="B50" i="65"/>
  <c r="B48" i="65"/>
  <c r="G17" i="64"/>
  <c r="A18" i="64"/>
  <c r="A4" i="48"/>
  <c r="A5" i="48" s="1"/>
  <c r="G5" i="48" s="1"/>
  <c r="G4" i="48"/>
  <c r="G5" i="1"/>
  <c r="A24" i="65" l="1"/>
  <c r="G23" i="65"/>
  <c r="A12" i="65"/>
  <c r="G12" i="65" s="1"/>
  <c r="G11" i="65"/>
  <c r="B59" i="65"/>
  <c r="B56" i="65"/>
  <c r="B57" i="65"/>
  <c r="B58" i="65"/>
  <c r="B53" i="65"/>
  <c r="B54" i="65"/>
  <c r="B52" i="65"/>
  <c r="A19" i="64"/>
  <c r="G18" i="64"/>
  <c r="G3" i="1"/>
  <c r="G2" i="1"/>
  <c r="A25" i="65" l="1"/>
  <c r="G24" i="65"/>
  <c r="B61" i="65"/>
  <c r="B60" i="65"/>
  <c r="B63" i="65"/>
  <c r="B62" i="65"/>
  <c r="G19" i="64"/>
  <c r="A20" i="64"/>
  <c r="B10" i="1"/>
  <c r="B9" i="1"/>
  <c r="B8" i="1"/>
  <c r="B7" i="1"/>
  <c r="A7" i="1"/>
  <c r="A26" i="65" l="1"/>
  <c r="G25" i="65"/>
  <c r="B65" i="65"/>
  <c r="B64" i="65"/>
  <c r="B66" i="65"/>
  <c r="A21" i="64"/>
  <c r="G20" i="64"/>
  <c r="G7" i="1"/>
  <c r="A8" i="1"/>
  <c r="G8" i="1" s="1"/>
  <c r="B11" i="1"/>
  <c r="B13" i="1"/>
  <c r="B12" i="1"/>
  <c r="A27" i="65" l="1"/>
  <c r="G26" i="65"/>
  <c r="G21" i="64"/>
  <c r="A22" i="64"/>
  <c r="A9" i="1"/>
  <c r="G9" i="1" s="1"/>
  <c r="A28" i="65" l="1"/>
  <c r="G27" i="65"/>
  <c r="A23" i="64"/>
  <c r="G22" i="64"/>
  <c r="A10" i="1"/>
  <c r="G10" i="1" s="1"/>
  <c r="A29" i="65" l="1"/>
  <c r="G28" i="65"/>
  <c r="G23" i="64"/>
  <c r="A24" i="64"/>
  <c r="A11" i="1"/>
  <c r="G11" i="1" s="1"/>
  <c r="A30" i="65" l="1"/>
  <c r="G29" i="65"/>
  <c r="A25" i="64"/>
  <c r="G24" i="64"/>
  <c r="A12" i="1"/>
  <c r="G12" i="1" s="1"/>
  <c r="G30" i="65" l="1"/>
  <c r="G25" i="64"/>
  <c r="A26" i="64"/>
  <c r="A13" i="1"/>
  <c r="G13" i="1" s="1"/>
  <c r="A36" i="65" l="1"/>
  <c r="G35" i="65"/>
  <c r="A27" i="64"/>
  <c r="G27" i="64" s="1"/>
  <c r="G26" i="64"/>
  <c r="G8" i="48"/>
  <c r="A9" i="48"/>
  <c r="G36" i="65" l="1"/>
  <c r="A37" i="65"/>
  <c r="A10" i="48"/>
  <c r="G9" i="48"/>
  <c r="G37" i="65" l="1"/>
  <c r="A38" i="65"/>
  <c r="G10" i="48"/>
  <c r="A11" i="48"/>
  <c r="A12" i="48" s="1"/>
  <c r="G38" i="65" l="1"/>
  <c r="A39" i="65"/>
  <c r="G11" i="48"/>
  <c r="G39" i="65" l="1"/>
  <c r="A40" i="65"/>
  <c r="G12" i="48"/>
  <c r="A13" i="48"/>
  <c r="A41" i="65" l="1"/>
  <c r="G40" i="65"/>
  <c r="A14" i="48"/>
  <c r="G13" i="48"/>
  <c r="G41" i="65" l="1"/>
  <c r="A42" i="65"/>
  <c r="A15" i="48"/>
  <c r="G14" i="48"/>
  <c r="A43" i="65" l="1"/>
  <c r="G42" i="65"/>
  <c r="A16" i="48"/>
  <c r="G15" i="48"/>
  <c r="A44" i="65" l="1"/>
  <c r="G43" i="65"/>
  <c r="G16" i="48"/>
  <c r="A17" i="48"/>
  <c r="A45" i="65" l="1"/>
  <c r="G44" i="65"/>
  <c r="G17" i="48"/>
  <c r="A18" i="48"/>
  <c r="A46" i="65" l="1"/>
  <c r="G45" i="65"/>
  <c r="A19" i="48"/>
  <c r="G18" i="48"/>
  <c r="G46" i="65" l="1"/>
  <c r="A47" i="65"/>
  <c r="G19" i="48"/>
  <c r="A20" i="48"/>
  <c r="A48" i="65" l="1"/>
  <c r="G47" i="65"/>
  <c r="A21" i="48"/>
  <c r="G20" i="48"/>
  <c r="G48" i="65" l="1"/>
  <c r="A49" i="65"/>
  <c r="A22" i="48"/>
  <c r="G21" i="48"/>
  <c r="A50" i="65" l="1"/>
  <c r="G49" i="65"/>
  <c r="G22" i="48"/>
  <c r="A23" i="48"/>
  <c r="A24" i="48" s="1"/>
  <c r="G50" i="65" l="1"/>
  <c r="A51" i="65"/>
  <c r="G24" i="48"/>
  <c r="A25" i="48"/>
  <c r="G25" i="48" s="1"/>
  <c r="G23" i="48"/>
  <c r="A52" i="65" l="1"/>
  <c r="G51" i="65"/>
  <c r="A27" i="48"/>
  <c r="G26" i="48"/>
  <c r="G52" i="65" l="1"/>
  <c r="A53" i="65"/>
  <c r="G27" i="48"/>
  <c r="A28" i="48"/>
  <c r="A54" i="65" l="1"/>
  <c r="G53" i="65"/>
  <c r="A29" i="48"/>
  <c r="G28" i="48"/>
  <c r="A55" i="65" l="1"/>
  <c r="G54" i="65"/>
  <c r="G29" i="48"/>
  <c r="A8" i="63"/>
  <c r="G55" i="65" l="1"/>
  <c r="A56" i="65"/>
  <c r="A9" i="63"/>
  <c r="G8" i="63"/>
  <c r="A57" i="65" l="1"/>
  <c r="G56" i="65"/>
  <c r="G9" i="63"/>
  <c r="A10" i="63"/>
  <c r="A58" i="65" l="1"/>
  <c r="G57" i="65"/>
  <c r="G10" i="63"/>
  <c r="A11" i="63"/>
  <c r="A59" i="65" l="1"/>
  <c r="G58" i="65"/>
  <c r="G11" i="63"/>
  <c r="A12" i="63"/>
  <c r="A60" i="65" l="1"/>
  <c r="G59" i="65"/>
  <c r="A13" i="63"/>
  <c r="G12" i="63"/>
  <c r="G60" i="65" l="1"/>
  <c r="A61" i="65"/>
  <c r="A14" i="63"/>
  <c r="G13" i="63"/>
  <c r="A62" i="65" l="1"/>
  <c r="G61" i="65"/>
  <c r="A15" i="63"/>
  <c r="G14" i="63"/>
  <c r="G62" i="65" l="1"/>
  <c r="A63" i="65"/>
  <c r="G15" i="63"/>
  <c r="A16" i="63"/>
  <c r="A64" i="65" l="1"/>
  <c r="G63" i="65"/>
  <c r="A17" i="63"/>
  <c r="G16" i="63"/>
  <c r="A65" i="65" l="1"/>
  <c r="G64" i="65"/>
  <c r="G17" i="63"/>
  <c r="A18" i="63"/>
  <c r="G65" i="65" l="1"/>
  <c r="A66" i="65"/>
  <c r="G66" i="65" s="1"/>
  <c r="G18" i="63"/>
  <c r="A19" i="63"/>
  <c r="G19" i="63" l="1"/>
  <c r="G20" i="63" l="1"/>
  <c r="A21" i="63"/>
  <c r="A22" i="63" l="1"/>
  <c r="G21" i="63"/>
  <c r="G22" i="63" l="1"/>
  <c r="A23" i="63"/>
  <c r="G23" i="63" s="1"/>
</calcChain>
</file>

<file path=xl/sharedStrings.xml><?xml version="1.0" encoding="utf-8"?>
<sst xmlns="http://schemas.openxmlformats.org/spreadsheetml/2006/main" count="64" uniqueCount="11">
  <si>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</si>
  <si>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</si>
  <si>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</si>
  <si>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</si>
  <si>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</si>
  <si>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</si>
  <si>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</si>
  <si>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</si>
  <si>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</si>
  <si>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</si>
  <si>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nul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</si>
</sst>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"1900-09-20"</f>
        <v>1900-09-20</v>
      </c>
      <c r="C2">
        <v>10</v>
      </c>
      <c r="D2">
        <v>33</v>
      </c>
      <c r="G2" t="str">
        <f t="shared" ref="G2:G3" si="0">"insert into game (matchid, matchdate, game_type, country) values (" &amp; A2 &amp; ", '" &amp; B2 &amp; "', " &amp; C2 &amp; ", " &amp; D2 &amp;  ");"</f>
        <v>insert into game (matchid, matchdate, game_type, country) values (1, '1900-09-20', 10, 33);</v>
      </c>
    </row>
    <row r="3" spans="1:7" x14ac:dyDescent="0.25">
      <c r="A3">
        <f>A2+1</f>
        <v>2</v>
      </c>
      <c r="B3" s="2" t="str">
        <f>"1900-09-23"</f>
        <v>1900-09-23</v>
      </c>
      <c r="C3">
        <v>10</v>
      </c>
      <c r="D3">
        <f>D2</f>
        <v>33</v>
      </c>
      <c r="G3" t="str">
        <f t="shared" si="0"/>
        <v>insert into game (matchid, matchdate, game_type, country) values (2, '1900-09-23', 10, 33);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t="str">
        <f>"insert into game_score (id, matchid, squad, goals, points, time_type) values (" &amp; A5 &amp; ", " &amp; B5 &amp; ", " &amp; C5 &amp; ", " &amp; D5 &amp; ", " &amp; E5 &amp; ", " &amp; F5 &amp; ");"</f>
        <v>insert into game_score (id, matchid, squad, goals, points, time_type) values (id, matchid, squad, goals, points, time_type);</v>
      </c>
    </row>
    <row r="6" spans="1:7" x14ac:dyDescent="0.25">
      <c r="A6" s="3">
        <v>1</v>
      </c>
      <c r="B6" s="3">
        <f>A2</f>
        <v>1</v>
      </c>
      <c r="C6" s="3">
        <v>331</v>
      </c>
      <c r="D6" s="3">
        <v>0</v>
      </c>
      <c r="E6" s="3">
        <v>0</v>
      </c>
      <c r="F6" s="3">
        <v>2</v>
      </c>
      <c r="G6" s="3" t="str">
        <f t="shared" ref="G6:G13" si="1"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(1, 1, 331, 0, 0, 2);</v>
      </c>
    </row>
    <row r="7" spans="1:7" x14ac:dyDescent="0.25">
      <c r="A7" s="3">
        <f>A6+1</f>
        <v>2</v>
      </c>
      <c r="B7" s="3">
        <f>B6</f>
        <v>1</v>
      </c>
      <c r="C7" s="3">
        <v>331</v>
      </c>
      <c r="D7" s="3">
        <v>0</v>
      </c>
      <c r="E7" s="3">
        <v>0</v>
      </c>
      <c r="F7" s="3">
        <v>1</v>
      </c>
      <c r="G7" s="3" t="str">
        <f t="shared" si="1"/>
        <v>insert into game_score (id, matchid, squad, goals, points, time_type) values (2, 1, 331, 0, 0, 1);</v>
      </c>
    </row>
    <row r="8" spans="1:7" x14ac:dyDescent="0.25">
      <c r="A8" s="3">
        <f t="shared" ref="A8:A13" si="2">A7+1</f>
        <v>3</v>
      </c>
      <c r="B8" s="3">
        <f>B6</f>
        <v>1</v>
      </c>
      <c r="C8" s="3">
        <v>4420</v>
      </c>
      <c r="D8" s="3">
        <v>4</v>
      </c>
      <c r="E8" s="3">
        <v>2</v>
      </c>
      <c r="F8" s="3">
        <v>2</v>
      </c>
      <c r="G8" s="3" t="str">
        <f t="shared" si="1"/>
        <v>insert into game_score (id, matchid, squad, goals, points, time_type) values (3, 1, 4420, 4, 2, 2);</v>
      </c>
    </row>
    <row r="9" spans="1:7" x14ac:dyDescent="0.25">
      <c r="A9" s="3">
        <f t="shared" si="2"/>
        <v>4</v>
      </c>
      <c r="B9" s="3">
        <f>B6</f>
        <v>1</v>
      </c>
      <c r="C9" s="3">
        <v>4420</v>
      </c>
      <c r="D9" s="3">
        <v>2</v>
      </c>
      <c r="E9" s="3">
        <v>0</v>
      </c>
      <c r="F9" s="3">
        <v>1</v>
      </c>
      <c r="G9" s="3" t="str">
        <f t="shared" si="1"/>
        <v>insert into game_score (id, matchid, squad, goals, points, time_type) values (4, 1, 4420, 2, 0, 1);</v>
      </c>
    </row>
    <row r="10" spans="1:7" x14ac:dyDescent="0.25">
      <c r="A10">
        <f t="shared" si="2"/>
        <v>5</v>
      </c>
      <c r="B10">
        <f>B6+1</f>
        <v>2</v>
      </c>
      <c r="C10" s="4">
        <v>331</v>
      </c>
      <c r="D10" s="4">
        <v>6</v>
      </c>
      <c r="E10" s="6">
        <v>2</v>
      </c>
      <c r="F10" s="4">
        <v>2</v>
      </c>
      <c r="G10" t="str">
        <f t="shared" si="1"/>
        <v>insert into game_score (id, matchid, squad, goals, points, time_type) values (5, 2, 331, 6, 2, 2);</v>
      </c>
    </row>
    <row r="11" spans="1:7" x14ac:dyDescent="0.25">
      <c r="A11">
        <f t="shared" si="2"/>
        <v>6</v>
      </c>
      <c r="B11">
        <f>B10</f>
        <v>2</v>
      </c>
      <c r="C11" s="4">
        <v>331</v>
      </c>
      <c r="D11" s="4">
        <v>1</v>
      </c>
      <c r="E11" s="6">
        <v>0</v>
      </c>
      <c r="F11" s="4">
        <v>1</v>
      </c>
      <c r="G11" t="str">
        <f t="shared" si="1"/>
        <v>insert into game_score (id, matchid, squad, goals, points, time_type) values (6, 2, 331, 1, 0, 1);</v>
      </c>
    </row>
    <row r="12" spans="1:7" x14ac:dyDescent="0.25">
      <c r="A12">
        <f t="shared" si="2"/>
        <v>7</v>
      </c>
      <c r="B12">
        <f>B10</f>
        <v>2</v>
      </c>
      <c r="C12" s="4">
        <v>322</v>
      </c>
      <c r="D12" s="4">
        <v>2</v>
      </c>
      <c r="E12" s="6">
        <v>0</v>
      </c>
      <c r="F12" s="4">
        <v>2</v>
      </c>
      <c r="G12" t="str">
        <f t="shared" si="1"/>
        <v>insert into game_score (id, matchid, squad, goals, points, time_type) values (7, 2, 322, 2, 0, 2);</v>
      </c>
    </row>
    <row r="13" spans="1:7" x14ac:dyDescent="0.25">
      <c r="A13">
        <f t="shared" si="2"/>
        <v>8</v>
      </c>
      <c r="B13">
        <f>B10</f>
        <v>2</v>
      </c>
      <c r="C13" s="4">
        <v>322</v>
      </c>
      <c r="D13" s="4">
        <v>2</v>
      </c>
      <c r="E13" s="6">
        <v>0</v>
      </c>
      <c r="F13" s="4">
        <v>1</v>
      </c>
      <c r="G13" t="str">
        <f t="shared" si="1"/>
        <v>insert into game_score (id, matchid, squad, goals, points, time_type) values (8, 2, 322, 2, 0, 1);</v>
      </c>
    </row>
    <row r="14" spans="1:7" x14ac:dyDescent="0.25">
      <c r="A14" s="4"/>
      <c r="B14" s="4"/>
      <c r="C14" s="4"/>
      <c r="D14" s="4"/>
      <c r="E14" s="4"/>
      <c r="F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'1900'!A3+1</f>
        <v>3</v>
      </c>
      <c r="B2" s="2" t="str">
        <f>"1904-11-16"</f>
        <v>1904-11-16</v>
      </c>
      <c r="C2">
        <v>10</v>
      </c>
      <c r="D2">
        <v>1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(3, '1904-11-16', 10, 1);</v>
      </c>
    </row>
    <row r="3" spans="1:7" x14ac:dyDescent="0.25">
      <c r="A3">
        <f>A2+1</f>
        <v>4</v>
      </c>
      <c r="B3" s="2" t="str">
        <f>"1904-11-17"</f>
        <v>1904-11-17</v>
      </c>
      <c r="C3">
        <v>10</v>
      </c>
      <c r="D3">
        <f t="shared" ref="D3:D5" si="1">D2</f>
        <v>1</v>
      </c>
      <c r="G3" t="str">
        <f t="shared" si="0"/>
        <v>insert into game (matchid, matchdate, game_type, country) values (4, '1904-11-17', 10, 1);</v>
      </c>
    </row>
    <row r="4" spans="1:7" x14ac:dyDescent="0.25">
      <c r="A4">
        <f t="shared" ref="A4:A5" si="2">A3+1</f>
        <v>5</v>
      </c>
      <c r="B4" s="2" t="str">
        <f>"1904-11-20"</f>
        <v>1904-11-20</v>
      </c>
      <c r="C4">
        <v>10</v>
      </c>
      <c r="D4">
        <f t="shared" si="1"/>
        <v>1</v>
      </c>
      <c r="G4" t="str">
        <f t="shared" si="0"/>
        <v>insert into game (matchid, matchdate, game_type, country) values (5, '1904-11-20', 10, 1);</v>
      </c>
    </row>
    <row r="5" spans="1:7" x14ac:dyDescent="0.25">
      <c r="A5">
        <f t="shared" si="2"/>
        <v>6</v>
      </c>
      <c r="B5" s="2" t="str">
        <f>"1904-11-23"</f>
        <v>1904-11-23</v>
      </c>
      <c r="C5">
        <v>11</v>
      </c>
      <c r="D5">
        <f t="shared" si="1"/>
        <v>1</v>
      </c>
      <c r="G5" t="str">
        <f t="shared" si="0"/>
        <v>insert into game (matchid, matchdate, game_type, country) values (6, '1904-11-23', 11, 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'1900'!A13 + 1</f>
        <v>9</v>
      </c>
      <c r="B8" s="3">
        <f>A2</f>
        <v>3</v>
      </c>
      <c r="C8" s="3">
        <v>13141850</v>
      </c>
      <c r="D8" s="3">
        <v>0</v>
      </c>
      <c r="E8" s="3">
        <v>0</v>
      </c>
      <c r="F8" s="3">
        <v>2</v>
      </c>
      <c r="G8" s="3" t="str">
        <f t="shared" ref="G8:G29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(9, 3, 13141850, 0, 0, 2);</v>
      </c>
    </row>
    <row r="9" spans="1:7" x14ac:dyDescent="0.25">
      <c r="A9" s="3">
        <f>A8+1</f>
        <v>10</v>
      </c>
      <c r="B9" s="3">
        <f>B8</f>
        <v>3</v>
      </c>
      <c r="C9" s="3">
        <v>13141850</v>
      </c>
      <c r="D9" s="3">
        <v>0</v>
      </c>
      <c r="E9" s="3">
        <v>0</v>
      </c>
      <c r="F9" s="3">
        <v>1</v>
      </c>
      <c r="G9" s="3" t="str">
        <f t="shared" si="3"/>
        <v>insert into game_score (id, matchid, squad, goals, points, time_type) values (10, 3, 13141850, 0, 0, 1);</v>
      </c>
    </row>
    <row r="10" spans="1:7" x14ac:dyDescent="0.25">
      <c r="A10" s="3">
        <f t="shared" ref="A10:A29" si="4">A9+1</f>
        <v>11</v>
      </c>
      <c r="B10" s="3">
        <f>B8</f>
        <v>3</v>
      </c>
      <c r="C10" s="3">
        <v>1519</v>
      </c>
      <c r="D10" s="3">
        <v>7</v>
      </c>
      <c r="E10" s="3">
        <v>2</v>
      </c>
      <c r="F10" s="3">
        <v>2</v>
      </c>
      <c r="G10" s="3" t="str">
        <f t="shared" si="3"/>
        <v>insert into game_score (id, matchid, squad, goals, points, time_type) values (11, 3, 1519, 7, 2, 2);</v>
      </c>
    </row>
    <row r="11" spans="1:7" x14ac:dyDescent="0.25">
      <c r="A11" s="3">
        <f t="shared" si="4"/>
        <v>12</v>
      </c>
      <c r="B11" s="3">
        <f>B8</f>
        <v>3</v>
      </c>
      <c r="C11" s="3">
        <v>1519</v>
      </c>
      <c r="D11" s="3">
        <v>4</v>
      </c>
      <c r="E11" s="3">
        <v>0</v>
      </c>
      <c r="F11" s="3">
        <v>1</v>
      </c>
      <c r="G11" s="3" t="str">
        <f t="shared" si="3"/>
        <v>insert into game_score (id, matchid, squad, goals, points, time_type) values (12, 3, 1519, 4, 0, 1);</v>
      </c>
    </row>
    <row r="12" spans="1:7" x14ac:dyDescent="0.25">
      <c r="A12" s="4">
        <f>A11+1</f>
        <v>13</v>
      </c>
      <c r="B12" s="4">
        <f>B8+1</f>
        <v>4</v>
      </c>
      <c r="C12" s="4">
        <v>13141015</v>
      </c>
      <c r="D12" s="4">
        <v>0</v>
      </c>
      <c r="E12" s="4">
        <v>0</v>
      </c>
      <c r="F12" s="4">
        <v>2</v>
      </c>
      <c r="G12" t="str">
        <f t="shared" si="3"/>
        <v>insert into game_score (id, matchid, squad, goals, points, time_type) values (13, 4, 13141015, 0, 0, 2);</v>
      </c>
    </row>
    <row r="13" spans="1:7" x14ac:dyDescent="0.25">
      <c r="A13" s="4">
        <f t="shared" si="4"/>
        <v>14</v>
      </c>
      <c r="B13" s="4">
        <f>B12</f>
        <v>4</v>
      </c>
      <c r="C13" s="4">
        <v>13141015</v>
      </c>
      <c r="D13" s="4">
        <v>0</v>
      </c>
      <c r="E13" s="4">
        <v>0</v>
      </c>
      <c r="F13" s="4">
        <v>1</v>
      </c>
      <c r="G13" t="str">
        <f t="shared" si="3"/>
        <v>insert into game_score (id, matchid, squad, goals, points, time_type) values (14, 4, 13141015, 0, 0, 1);</v>
      </c>
    </row>
    <row r="14" spans="1:7" x14ac:dyDescent="0.25">
      <c r="A14" s="4">
        <f t="shared" si="4"/>
        <v>15</v>
      </c>
      <c r="B14" s="4">
        <f>B12</f>
        <v>4</v>
      </c>
      <c r="C14" s="4">
        <v>1519</v>
      </c>
      <c r="D14" s="4">
        <v>4</v>
      </c>
      <c r="E14" s="4">
        <v>2</v>
      </c>
      <c r="F14" s="4">
        <v>2</v>
      </c>
      <c r="G14" t="str">
        <f t="shared" si="3"/>
        <v>insert into game_score (id, matchid, squad, goals, points, time_type) values (15, 4, 1519, 4, 2, 2);</v>
      </c>
    </row>
    <row r="15" spans="1:7" x14ac:dyDescent="0.25">
      <c r="A15" s="4">
        <f t="shared" si="4"/>
        <v>16</v>
      </c>
      <c r="B15" s="4">
        <f>B12</f>
        <v>4</v>
      </c>
      <c r="C15" s="4">
        <v>1519</v>
      </c>
      <c r="D15" s="4">
        <v>0</v>
      </c>
      <c r="E15" s="4">
        <v>0</v>
      </c>
      <c r="F15" s="4">
        <v>1</v>
      </c>
      <c r="G15" t="str">
        <f t="shared" si="3"/>
        <v>insert into game_score (id, matchid, squad, goals, points, time_type) values (16, 4, 1519, 0, 0, 1);</v>
      </c>
    </row>
    <row r="16" spans="1:7" x14ac:dyDescent="0.25">
      <c r="A16" s="3">
        <f t="shared" si="4"/>
        <v>17</v>
      </c>
      <c r="B16" s="3">
        <f>B12+1</f>
        <v>5</v>
      </c>
      <c r="C16" s="3">
        <v>13141015</v>
      </c>
      <c r="D16" s="3">
        <v>0</v>
      </c>
      <c r="E16" s="3">
        <v>0</v>
      </c>
      <c r="F16" s="3">
        <v>2</v>
      </c>
      <c r="G16" s="3" t="str">
        <f t="shared" si="3"/>
        <v>insert into game_score (id, matchid, squad, goals, points, time_type) values (17, 5, 13141015, 0, 0, 2);</v>
      </c>
    </row>
    <row r="17" spans="1:7" x14ac:dyDescent="0.25">
      <c r="A17" s="3">
        <f t="shared" si="4"/>
        <v>18</v>
      </c>
      <c r="B17" s="3">
        <f>B16</f>
        <v>5</v>
      </c>
      <c r="C17" s="3">
        <v>13141015</v>
      </c>
      <c r="D17" s="3">
        <v>0</v>
      </c>
      <c r="E17" s="3">
        <v>0</v>
      </c>
      <c r="F17" s="3">
        <v>1</v>
      </c>
      <c r="G17" s="3" t="str">
        <f t="shared" si="3"/>
        <v>insert into game_score (id, matchid, squad, goals, points, time_type) values (18, 5, 13141015, 0, 0, 1);</v>
      </c>
    </row>
    <row r="18" spans="1:7" x14ac:dyDescent="0.25">
      <c r="A18" s="3">
        <f t="shared" si="4"/>
        <v>19</v>
      </c>
      <c r="B18" s="3">
        <f>B16</f>
        <v>5</v>
      </c>
      <c r="C18" s="3">
        <v>13141850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(19, 5, 13141850, 0, 0, 2);</v>
      </c>
    </row>
    <row r="19" spans="1:7" x14ac:dyDescent="0.25">
      <c r="A19" s="3">
        <f t="shared" si="4"/>
        <v>20</v>
      </c>
      <c r="B19" s="3">
        <f t="shared" ref="B19:B25" si="5">B16</f>
        <v>5</v>
      </c>
      <c r="C19" s="3">
        <v>13141850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(20, 5, 13141850, 0, 0, 1);</v>
      </c>
    </row>
    <row r="20" spans="1:7" x14ac:dyDescent="0.25">
      <c r="A20" s="3">
        <f t="shared" si="4"/>
        <v>21</v>
      </c>
      <c r="B20" s="3">
        <f t="shared" si="5"/>
        <v>5</v>
      </c>
      <c r="C20" s="3">
        <v>13141015</v>
      </c>
      <c r="D20" s="3">
        <v>0</v>
      </c>
      <c r="E20" s="3">
        <v>0</v>
      </c>
      <c r="F20" s="3">
        <v>4</v>
      </c>
      <c r="G20" s="3" t="str">
        <f t="shared" si="3"/>
        <v>insert into game_score (id, matchid, squad, goals, points, time_type) values (21, 5, 13141015, 0, 0, 4);</v>
      </c>
    </row>
    <row r="21" spans="1:7" x14ac:dyDescent="0.25">
      <c r="A21" s="3">
        <f t="shared" si="4"/>
        <v>22</v>
      </c>
      <c r="B21" s="3">
        <f t="shared" si="5"/>
        <v>5</v>
      </c>
      <c r="C21" s="3">
        <v>13141015</v>
      </c>
      <c r="D21" s="3">
        <v>0</v>
      </c>
      <c r="E21" s="3">
        <v>0</v>
      </c>
      <c r="F21" s="3">
        <v>3</v>
      </c>
      <c r="G21" s="3" t="str">
        <f t="shared" si="3"/>
        <v>insert into game_score (id, matchid, squad, goals, points, time_type) values (22, 5, 13141015, 0, 0, 3);</v>
      </c>
    </row>
    <row r="22" spans="1:7" x14ac:dyDescent="0.25">
      <c r="A22" s="3">
        <f t="shared" si="4"/>
        <v>23</v>
      </c>
      <c r="B22" s="3">
        <f t="shared" si="5"/>
        <v>5</v>
      </c>
      <c r="C22" s="3">
        <v>13141850</v>
      </c>
      <c r="D22" s="3">
        <v>0</v>
      </c>
      <c r="E22" s="3">
        <v>0</v>
      </c>
      <c r="F22" s="3">
        <v>4</v>
      </c>
      <c r="G22" s="3" t="str">
        <f t="shared" si="3"/>
        <v>insert into game_score (id, matchid, squad, goals, points, time_type) values (23, 5, 13141850, 0, 0, 4);</v>
      </c>
    </row>
    <row r="23" spans="1:7" x14ac:dyDescent="0.25">
      <c r="A23" s="3">
        <f t="shared" si="4"/>
        <v>24</v>
      </c>
      <c r="B23" s="3">
        <f t="shared" si="5"/>
        <v>5</v>
      </c>
      <c r="C23" s="3">
        <v>13141850</v>
      </c>
      <c r="D23" s="3">
        <v>0</v>
      </c>
      <c r="E23" s="3">
        <v>0</v>
      </c>
      <c r="F23" s="3">
        <v>3</v>
      </c>
      <c r="G23" s="3" t="str">
        <f t="shared" si="3"/>
        <v>insert into game_score (id, matchid, squad, goals, points, time_type) values (24, 5, 13141850, 0, 0, 3);</v>
      </c>
    </row>
    <row r="24" spans="1:7" x14ac:dyDescent="0.25">
      <c r="A24" s="3">
        <f t="shared" si="4"/>
        <v>25</v>
      </c>
      <c r="B24" s="3">
        <f t="shared" si="5"/>
        <v>5</v>
      </c>
      <c r="C24" s="3">
        <v>13141015</v>
      </c>
      <c r="D24" s="3">
        <v>0</v>
      </c>
      <c r="E24" s="3">
        <v>1</v>
      </c>
      <c r="F24" s="3">
        <v>5</v>
      </c>
      <c r="G24" s="3" t="str">
        <f t="shared" ref="G24:G25" si="6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(25, 5, 13141015, 0, 1, 5);</v>
      </c>
    </row>
    <row r="25" spans="1:7" x14ac:dyDescent="0.25">
      <c r="A25" s="3">
        <f t="shared" si="4"/>
        <v>26</v>
      </c>
      <c r="B25" s="3">
        <f t="shared" si="5"/>
        <v>5</v>
      </c>
      <c r="C25" s="3">
        <v>13141850</v>
      </c>
      <c r="D25" s="3">
        <v>0</v>
      </c>
      <c r="E25" s="3">
        <v>1</v>
      </c>
      <c r="F25" s="3">
        <v>5</v>
      </c>
      <c r="G25" s="3" t="str">
        <f t="shared" si="6"/>
        <v>insert into game_score (id, matchid, squad, goals, points, time_type) values (26, 5, 13141850, 0, 1, 5);</v>
      </c>
    </row>
    <row r="26" spans="1:7" x14ac:dyDescent="0.25">
      <c r="A26" s="4">
        <f>A25+1</f>
        <v>27</v>
      </c>
      <c r="B26" s="4">
        <f>B16+1</f>
        <v>6</v>
      </c>
      <c r="C26" s="4">
        <v>13141015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(27, 6, 13141015, 0, 0, 2);</v>
      </c>
    </row>
    <row r="27" spans="1:7" x14ac:dyDescent="0.25">
      <c r="A27" s="4">
        <f t="shared" si="4"/>
        <v>28</v>
      </c>
      <c r="B27" s="4">
        <f>B26</f>
        <v>6</v>
      </c>
      <c r="C27" s="4">
        <v>13141015</v>
      </c>
      <c r="D27" s="4" t="s">
        <v>9</v>
      </c>
      <c r="E27" s="4">
        <v>0</v>
      </c>
      <c r="F27" s="4">
        <v>1</v>
      </c>
      <c r="G27" t="str">
        <f t="shared" si="3"/>
        <v>insert into game_score (id, matchid, squad, goals, points, time_type) values (28, 6, 13141015, null, 0, 1);</v>
      </c>
    </row>
    <row r="28" spans="1:7" x14ac:dyDescent="0.25">
      <c r="A28" s="4">
        <f t="shared" si="4"/>
        <v>29</v>
      </c>
      <c r="B28" s="4">
        <f>B26</f>
        <v>6</v>
      </c>
      <c r="C28" s="4">
        <v>13141850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(29, 6, 13141850, 2, 2, 2);</v>
      </c>
    </row>
    <row r="29" spans="1:7" x14ac:dyDescent="0.25">
      <c r="A29" s="4">
        <f t="shared" si="4"/>
        <v>30</v>
      </c>
      <c r="B29" s="4">
        <f>B26</f>
        <v>6</v>
      </c>
      <c r="C29" s="4">
        <v>13141850</v>
      </c>
      <c r="D29" s="4" t="s">
        <v>10</v>
      </c>
      <c r="E29" s="4">
        <v>0</v>
      </c>
      <c r="F29" s="4">
        <v>1</v>
      </c>
      <c r="G29" t="str">
        <f t="shared" si="3"/>
        <v>insert into game_score (id, matchid, squad, goals, points, time_type) values (30, 6, 13141850, nul,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'1904'!A5+1</f>
        <v>7</v>
      </c>
      <c r="B2" s="2" t="str">
        <f>"1906-04-23"</f>
        <v>1906-04-23</v>
      </c>
      <c r="C2">
        <v>4</v>
      </c>
      <c r="D2">
        <v>30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(7, '1906-04-23', 4, 30);</v>
      </c>
    </row>
    <row r="3" spans="1:7" x14ac:dyDescent="0.25">
      <c r="A3">
        <f>A2+1</f>
        <v>8</v>
      </c>
      <c r="B3" s="2" t="str">
        <f>"1906-04-23"</f>
        <v>1906-04-23</v>
      </c>
      <c r="C3">
        <v>4</v>
      </c>
      <c r="D3">
        <f t="shared" ref="D3:D5" si="1">D2</f>
        <v>30</v>
      </c>
      <c r="G3" t="str">
        <f t="shared" si="0"/>
        <v>insert into game (matchid, matchdate, game_type, country) values (8, '1906-04-23', 4, 30);</v>
      </c>
    </row>
    <row r="4" spans="1:7" x14ac:dyDescent="0.25">
      <c r="A4">
        <f t="shared" ref="A4:A5" si="2">A3+1</f>
        <v>9</v>
      </c>
      <c r="B4" s="2" t="str">
        <f>"1906-04-24"</f>
        <v>1906-04-24</v>
      </c>
      <c r="C4">
        <v>6</v>
      </c>
      <c r="D4">
        <f t="shared" si="1"/>
        <v>30</v>
      </c>
      <c r="G4" t="str">
        <f t="shared" si="0"/>
        <v>insert into game (matchid, matchdate, game_type, country) values (9, '1906-04-24', 6, 30);</v>
      </c>
    </row>
    <row r="5" spans="1:7" x14ac:dyDescent="0.25">
      <c r="A5">
        <f t="shared" si="2"/>
        <v>10</v>
      </c>
      <c r="B5" s="2" t="str">
        <f>"1906-04-25"</f>
        <v>1906-04-25</v>
      </c>
      <c r="C5">
        <v>12</v>
      </c>
      <c r="D5">
        <f t="shared" si="1"/>
        <v>30</v>
      </c>
      <c r="G5" t="str">
        <f t="shared" si="0"/>
        <v>insert into game (matchid, matchdate, game_type, country) values (10, '1906-04-25', 12, 30);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'1904'!A29 + 1</f>
        <v>31</v>
      </c>
      <c r="B8" s="3">
        <f>A2</f>
        <v>7</v>
      </c>
      <c r="C8" s="3">
        <v>45</v>
      </c>
      <c r="D8" s="3">
        <v>5</v>
      </c>
      <c r="E8" s="3">
        <v>2</v>
      </c>
      <c r="F8" s="3">
        <v>2</v>
      </c>
      <c r="G8" s="3" t="str">
        <f t="shared" ref="G8:G23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(31, 7, 45, 5, 2, 2);</v>
      </c>
    </row>
    <row r="9" spans="1:7" x14ac:dyDescent="0.25">
      <c r="A9" s="3">
        <f>A8+1</f>
        <v>32</v>
      </c>
      <c r="B9" s="3">
        <f>B8</f>
        <v>7</v>
      </c>
      <c r="C9" s="3">
        <v>45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(32, 7, 45, 1, 0, 1);</v>
      </c>
    </row>
    <row r="10" spans="1:7" x14ac:dyDescent="0.25">
      <c r="A10" s="3">
        <f t="shared" ref="A10:A23" si="4">A9+1</f>
        <v>33</v>
      </c>
      <c r="B10" s="3">
        <f>B8</f>
        <v>7</v>
      </c>
      <c r="C10" s="3">
        <v>90232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(33, 7, 90232, 1, 0, 2);</v>
      </c>
    </row>
    <row r="11" spans="1:7" x14ac:dyDescent="0.25">
      <c r="A11" s="3">
        <f t="shared" si="4"/>
        <v>34</v>
      </c>
      <c r="B11" s="3">
        <f>B8</f>
        <v>7</v>
      </c>
      <c r="C11" s="3">
        <v>90232</v>
      </c>
      <c r="D11" s="3">
        <v>1</v>
      </c>
      <c r="E11" s="3">
        <v>0</v>
      </c>
      <c r="F11" s="3">
        <v>1</v>
      </c>
      <c r="G11" s="3" t="str">
        <f t="shared" si="3"/>
        <v>insert into game_score (id, matchid, squad, goals, points, time_type) values (34, 7, 90232, 1, 0, 1);</v>
      </c>
    </row>
    <row r="12" spans="1:7" x14ac:dyDescent="0.25">
      <c r="A12" s="4">
        <f>A11+1</f>
        <v>35</v>
      </c>
      <c r="B12" s="4">
        <f>B8+1</f>
        <v>8</v>
      </c>
      <c r="C12" s="4">
        <v>3021</v>
      </c>
      <c r="D12" s="4">
        <v>5</v>
      </c>
      <c r="E12" s="4">
        <v>2</v>
      </c>
      <c r="F12" s="4">
        <v>2</v>
      </c>
      <c r="G12" t="str">
        <f t="shared" si="3"/>
        <v>insert into game_score (id, matchid, squad, goals, points, time_type) values (35, 8, 3021, 5, 2, 2);</v>
      </c>
    </row>
    <row r="13" spans="1:7" x14ac:dyDescent="0.25">
      <c r="A13" s="4">
        <f t="shared" si="4"/>
        <v>36</v>
      </c>
      <c r="B13" s="4">
        <f>B12</f>
        <v>8</v>
      </c>
      <c r="C13" s="4">
        <v>3021</v>
      </c>
      <c r="D13" s="4" t="s">
        <v>9</v>
      </c>
      <c r="E13" s="4">
        <v>0</v>
      </c>
      <c r="F13" s="4">
        <v>1</v>
      </c>
      <c r="G13" t="str">
        <f t="shared" si="3"/>
        <v>insert into game_score (id, matchid, squad, goals, points, time_type) values (36, 8, 3021, null, 0, 1);</v>
      </c>
    </row>
    <row r="14" spans="1:7" x14ac:dyDescent="0.25">
      <c r="A14" s="4">
        <f t="shared" si="4"/>
        <v>37</v>
      </c>
      <c r="B14" s="4">
        <f>B12</f>
        <v>8</v>
      </c>
      <c r="C14" s="4">
        <v>30231</v>
      </c>
      <c r="D14" s="4">
        <v>0</v>
      </c>
      <c r="E14" s="4">
        <v>0</v>
      </c>
      <c r="F14" s="4">
        <v>2</v>
      </c>
      <c r="G14" t="str">
        <f t="shared" si="3"/>
        <v>insert into game_score (id, matchid, squad, goals, points, time_type) values (37, 8, 30231, 0, 0, 2);</v>
      </c>
    </row>
    <row r="15" spans="1:7" x14ac:dyDescent="0.25">
      <c r="A15" s="4">
        <f t="shared" si="4"/>
        <v>38</v>
      </c>
      <c r="B15" s="4">
        <f>B12</f>
        <v>8</v>
      </c>
      <c r="C15" s="4">
        <v>30231</v>
      </c>
      <c r="D15" s="4" t="s">
        <v>9</v>
      </c>
      <c r="E15" s="4">
        <v>0</v>
      </c>
      <c r="F15" s="4">
        <v>1</v>
      </c>
      <c r="G15" t="str">
        <f t="shared" si="3"/>
        <v>insert into game_score (id, matchid, squad, goals, points, time_type) values (38, 8, 30231, null, 0, 1);</v>
      </c>
    </row>
    <row r="16" spans="1:7" x14ac:dyDescent="0.25">
      <c r="A16" s="3">
        <f t="shared" si="4"/>
        <v>39</v>
      </c>
      <c r="B16" s="3">
        <f>B12+1</f>
        <v>9</v>
      </c>
      <c r="C16" s="3">
        <v>45</v>
      </c>
      <c r="D16" s="3">
        <v>9</v>
      </c>
      <c r="E16" s="3">
        <v>2</v>
      </c>
      <c r="F16" s="3">
        <v>2</v>
      </c>
      <c r="G16" s="3" t="str">
        <f t="shared" si="3"/>
        <v>insert into game_score (id, matchid, squad, goals, points, time_type) values (39, 9, 45, 9, 2, 2);</v>
      </c>
    </row>
    <row r="17" spans="1:7" x14ac:dyDescent="0.25">
      <c r="A17" s="3">
        <f t="shared" si="4"/>
        <v>40</v>
      </c>
      <c r="B17" s="3">
        <f>B16</f>
        <v>9</v>
      </c>
      <c r="C17" s="3">
        <v>45</v>
      </c>
      <c r="D17" s="3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(40, 9, 45, 9, 0, 1);</v>
      </c>
    </row>
    <row r="18" spans="1:7" x14ac:dyDescent="0.25">
      <c r="A18" s="3">
        <f t="shared" si="4"/>
        <v>41</v>
      </c>
      <c r="B18" s="3">
        <f>B16</f>
        <v>9</v>
      </c>
      <c r="C18" s="3">
        <v>3021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(41, 9, 3021, 0, 0, 2);</v>
      </c>
    </row>
    <row r="19" spans="1:7" x14ac:dyDescent="0.25">
      <c r="A19" s="3">
        <f t="shared" si="4"/>
        <v>42</v>
      </c>
      <c r="B19" s="3">
        <f>B16</f>
        <v>9</v>
      </c>
      <c r="C19" s="3">
        <v>3021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(42, 9, 3021, 0, 0, 1);</v>
      </c>
    </row>
    <row r="20" spans="1:7" x14ac:dyDescent="0.25">
      <c r="A20" s="4">
        <f t="shared" si="4"/>
        <v>43</v>
      </c>
      <c r="B20" s="4">
        <f>B16+1</f>
        <v>10</v>
      </c>
      <c r="C20" s="4">
        <v>90232</v>
      </c>
      <c r="D20" s="6">
        <v>10</v>
      </c>
      <c r="E20" s="6">
        <v>2</v>
      </c>
      <c r="F20" s="4">
        <v>2</v>
      </c>
      <c r="G20" t="str">
        <f t="shared" si="3"/>
        <v>insert into game_score (id, matchid, squad, goals, points, time_type) values (43, 10, 90232, 10, 2, 2);</v>
      </c>
    </row>
    <row r="21" spans="1:7" x14ac:dyDescent="0.25">
      <c r="A21" s="4">
        <f t="shared" si="4"/>
        <v>44</v>
      </c>
      <c r="B21" s="4">
        <f>B20</f>
        <v>10</v>
      </c>
      <c r="C21" s="4">
        <v>90232</v>
      </c>
      <c r="D21" s="6" t="s">
        <v>9</v>
      </c>
      <c r="E21" s="6">
        <v>0</v>
      </c>
      <c r="F21" s="4">
        <v>1</v>
      </c>
      <c r="G21" t="str">
        <f t="shared" si="3"/>
        <v>insert into game_score (id, matchid, squad, goals, points, time_type) values (44, 10, 90232, null, 0, 1);</v>
      </c>
    </row>
    <row r="22" spans="1:7" x14ac:dyDescent="0.25">
      <c r="A22" s="4">
        <f t="shared" si="4"/>
        <v>45</v>
      </c>
      <c r="B22" s="4">
        <f>B20</f>
        <v>10</v>
      </c>
      <c r="C22" s="4">
        <v>30231</v>
      </c>
      <c r="D22" s="6">
        <v>0</v>
      </c>
      <c r="E22" s="6">
        <v>0</v>
      </c>
      <c r="F22" s="4">
        <v>2</v>
      </c>
      <c r="G22" t="str">
        <f t="shared" si="3"/>
        <v>insert into game_score (id, matchid, squad, goals, points, time_type) values (45, 10, 30231, 0, 0, 2);</v>
      </c>
    </row>
    <row r="23" spans="1:7" x14ac:dyDescent="0.25">
      <c r="A23" s="4">
        <f t="shared" si="4"/>
        <v>46</v>
      </c>
      <c r="B23" s="4">
        <f>B20</f>
        <v>10</v>
      </c>
      <c r="C23" s="4">
        <v>30231</v>
      </c>
      <c r="D23" s="6" t="s">
        <v>9</v>
      </c>
      <c r="E23" s="6">
        <v>0</v>
      </c>
      <c r="F23" s="4">
        <v>1</v>
      </c>
      <c r="G23" t="str">
        <f t="shared" si="3"/>
        <v>insert into game_score (id, matchid, squad, goals, points, time_type) values (46, 10, 30231, null,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'1906'!A5+1</f>
        <v>11</v>
      </c>
      <c r="B2" s="2" t="str">
        <f>"1908-10-19"</f>
        <v>1908-10-19</v>
      </c>
      <c r="C2">
        <v>3</v>
      </c>
      <c r="D2">
        <v>44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(11, '1908-10-19', 3, 44);</v>
      </c>
    </row>
    <row r="3" spans="1:7" x14ac:dyDescent="0.25">
      <c r="A3">
        <f>A2+1</f>
        <v>12</v>
      </c>
      <c r="B3" s="2" t="str">
        <f>"1908-10-20"</f>
        <v>1908-10-20</v>
      </c>
      <c r="C3">
        <v>3</v>
      </c>
      <c r="D3">
        <f>D2</f>
        <v>44</v>
      </c>
      <c r="G3" t="str">
        <f t="shared" si="0"/>
        <v>insert into game (matchid, matchdate, game_type, country) values (12, '1908-10-20', 3, 44);</v>
      </c>
    </row>
    <row r="4" spans="1:7" x14ac:dyDescent="0.25">
      <c r="A4">
        <f t="shared" ref="A4:A9" si="1">A3+1</f>
        <v>13</v>
      </c>
      <c r="B4" s="2" t="str">
        <f>"1908-10-19"</f>
        <v>1908-10-19</v>
      </c>
      <c r="C4">
        <v>3</v>
      </c>
      <c r="D4">
        <f t="shared" ref="D4:D9" si="2">D3</f>
        <v>44</v>
      </c>
      <c r="G4" t="str">
        <f t="shared" si="0"/>
        <v>insert into game (matchid, matchdate, game_type, country) values (13, '1908-10-19', 3, 44);</v>
      </c>
    </row>
    <row r="5" spans="1:7" x14ac:dyDescent="0.25">
      <c r="A5">
        <f t="shared" si="1"/>
        <v>14</v>
      </c>
      <c r="B5" s="2" t="str">
        <f>"1908-10-20"</f>
        <v>1908-10-20</v>
      </c>
      <c r="C5">
        <v>3</v>
      </c>
      <c r="D5">
        <f t="shared" si="2"/>
        <v>44</v>
      </c>
      <c r="G5" t="str">
        <f t="shared" si="0"/>
        <v>insert into game (matchid, matchdate, game_type, country) values (14, '1908-10-20', 3, 44);</v>
      </c>
    </row>
    <row r="6" spans="1:7" x14ac:dyDescent="0.25">
      <c r="A6">
        <f t="shared" si="1"/>
        <v>15</v>
      </c>
      <c r="B6" s="2" t="str">
        <f>"1908-10-22"</f>
        <v>1908-10-22</v>
      </c>
      <c r="C6">
        <v>4</v>
      </c>
      <c r="D6">
        <f t="shared" si="2"/>
        <v>44</v>
      </c>
      <c r="G6" t="str">
        <f t="shared" ref="G6:G9" si="3">"insert into game (matchid, matchdate, game_type, country) values (" &amp; A6 &amp; ", '" &amp; B6 &amp; "', " &amp; C6 &amp; ", " &amp; D6 &amp;  ");"</f>
        <v>insert into game (matchid, matchdate, game_type, country) values (15, '1908-10-22', 4, 44);</v>
      </c>
    </row>
    <row r="7" spans="1:7" x14ac:dyDescent="0.25">
      <c r="A7">
        <f t="shared" si="1"/>
        <v>16</v>
      </c>
      <c r="B7" s="2" t="str">
        <f>"1908-10-22"</f>
        <v>1908-10-22</v>
      </c>
      <c r="C7">
        <v>4</v>
      </c>
      <c r="D7">
        <f t="shared" si="2"/>
        <v>44</v>
      </c>
      <c r="G7" t="str">
        <f t="shared" si="3"/>
        <v>insert into game (matchid, matchdate, game_type, country) values (16, '1908-10-22', 4, 44);</v>
      </c>
    </row>
    <row r="8" spans="1:7" x14ac:dyDescent="0.25">
      <c r="A8">
        <f t="shared" si="1"/>
        <v>17</v>
      </c>
      <c r="B8" s="2" t="str">
        <f>"1908-10-23"</f>
        <v>1908-10-23</v>
      </c>
      <c r="C8">
        <v>13</v>
      </c>
      <c r="D8">
        <f t="shared" si="2"/>
        <v>44</v>
      </c>
      <c r="G8" t="str">
        <f t="shared" si="3"/>
        <v>insert into game (matchid, matchdate, game_type, country) values (17, '1908-10-23', 13, 44);</v>
      </c>
    </row>
    <row r="9" spans="1:7" x14ac:dyDescent="0.25">
      <c r="A9">
        <f t="shared" si="1"/>
        <v>18</v>
      </c>
      <c r="B9" s="2" t="str">
        <f>"1908-10-24"</f>
        <v>1908-10-24</v>
      </c>
      <c r="C9">
        <v>14</v>
      </c>
      <c r="D9">
        <f t="shared" si="2"/>
        <v>44</v>
      </c>
      <c r="G9" t="str">
        <f t="shared" si="3"/>
        <v>insert into game (matchid, matchdate, game_type, country) values (18, '1908-10-24', 14, 44);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'1906'!A23 + 1</f>
        <v>47</v>
      </c>
      <c r="B12" s="3">
        <f>A2</f>
        <v>11</v>
      </c>
      <c r="C12" s="3">
        <v>31</v>
      </c>
      <c r="D12" s="3" t="s">
        <v>9</v>
      </c>
      <c r="E12" s="3">
        <v>2</v>
      </c>
      <c r="F12" s="3">
        <v>2</v>
      </c>
      <c r="G12" s="3" t="str">
        <f t="shared" ref="G12:G27" si="4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(47, 11, 31, null, 2, 2);</v>
      </c>
    </row>
    <row r="13" spans="1:7" x14ac:dyDescent="0.25">
      <c r="A13" s="3">
        <f>A12+1</f>
        <v>48</v>
      </c>
      <c r="B13" s="3">
        <f>B12</f>
        <v>11</v>
      </c>
      <c r="C13" s="3">
        <v>31</v>
      </c>
      <c r="D13" s="3" t="s">
        <v>9</v>
      </c>
      <c r="E13" s="3">
        <v>0</v>
      </c>
      <c r="F13" s="3">
        <v>1</v>
      </c>
      <c r="G13" s="3" t="str">
        <f t="shared" si="4"/>
        <v>insert into game_score (id, matchid, squad, goals, points, time_type) values (48, 11, 31, null, 0, 1);</v>
      </c>
    </row>
    <row r="14" spans="1:7" x14ac:dyDescent="0.25">
      <c r="A14" s="3">
        <f t="shared" ref="A14:A43" si="5">A13+1</f>
        <v>49</v>
      </c>
      <c r="B14" s="3">
        <f>B12</f>
        <v>11</v>
      </c>
      <c r="C14" s="3">
        <v>36</v>
      </c>
      <c r="D14" s="3" t="s">
        <v>9</v>
      </c>
      <c r="E14" s="3">
        <v>0</v>
      </c>
      <c r="F14" s="3">
        <v>2</v>
      </c>
      <c r="G14" s="3" t="str">
        <f t="shared" si="4"/>
        <v>insert into game_score (id, matchid, squad, goals, points, time_type) values (49, 11, 36, null, 0, 2);</v>
      </c>
    </row>
    <row r="15" spans="1:7" x14ac:dyDescent="0.25">
      <c r="A15" s="3">
        <f t="shared" si="5"/>
        <v>50</v>
      </c>
      <c r="B15" s="3">
        <f>B12</f>
        <v>11</v>
      </c>
      <c r="C15" s="3">
        <v>36</v>
      </c>
      <c r="D15" s="3" t="s">
        <v>9</v>
      </c>
      <c r="E15" s="3">
        <v>0</v>
      </c>
      <c r="F15" s="3">
        <v>1</v>
      </c>
      <c r="G15" s="3" t="str">
        <f t="shared" si="4"/>
        <v>insert into game_score (id, matchid, squad, goals, points, time_type) values (50, 11, 36, null, 0, 1);</v>
      </c>
    </row>
    <row r="16" spans="1:7" x14ac:dyDescent="0.25">
      <c r="A16" s="4">
        <f>A15+1</f>
        <v>51</v>
      </c>
      <c r="B16" s="4">
        <f>B12+1</f>
        <v>12</v>
      </c>
      <c r="C16" s="4">
        <v>44</v>
      </c>
      <c r="D16" s="4">
        <v>12</v>
      </c>
      <c r="E16" s="4">
        <v>2</v>
      </c>
      <c r="F16" s="4">
        <v>2</v>
      </c>
      <c r="G16" t="str">
        <f t="shared" si="4"/>
        <v>insert into game_score (id, matchid, squad, goals, points, time_type) values (51, 12, 44, 12, 2, 2);</v>
      </c>
    </row>
    <row r="17" spans="1:7" x14ac:dyDescent="0.25">
      <c r="A17" s="4">
        <f t="shared" si="5"/>
        <v>52</v>
      </c>
      <c r="B17" s="4">
        <f>B16</f>
        <v>12</v>
      </c>
      <c r="C17" s="4">
        <v>44</v>
      </c>
      <c r="D17" s="4">
        <v>7</v>
      </c>
      <c r="E17" s="4">
        <v>0</v>
      </c>
      <c r="F17" s="4">
        <v>1</v>
      </c>
      <c r="G17" t="str">
        <f t="shared" si="4"/>
        <v>insert into game_score (id, matchid, squad, goals, points, time_type) values (52, 12, 44, 7, 0, 1);</v>
      </c>
    </row>
    <row r="18" spans="1:7" x14ac:dyDescent="0.25">
      <c r="A18" s="4">
        <f t="shared" si="5"/>
        <v>53</v>
      </c>
      <c r="B18" s="4">
        <f>B16</f>
        <v>12</v>
      </c>
      <c r="C18" s="4">
        <v>46</v>
      </c>
      <c r="D18" s="4">
        <v>1</v>
      </c>
      <c r="E18" s="4">
        <v>0</v>
      </c>
      <c r="F18" s="4">
        <v>2</v>
      </c>
      <c r="G18" t="str">
        <f t="shared" si="4"/>
        <v>insert into game_score (id, matchid, squad, goals, points, time_type) values (53, 12, 46, 1, 0, 2);</v>
      </c>
    </row>
    <row r="19" spans="1:7" x14ac:dyDescent="0.25">
      <c r="A19" s="4">
        <f t="shared" si="5"/>
        <v>54</v>
      </c>
      <c r="B19" s="4">
        <f>B16</f>
        <v>12</v>
      </c>
      <c r="C19" s="4">
        <v>46</v>
      </c>
      <c r="D19" s="4">
        <v>0</v>
      </c>
      <c r="E19" s="4">
        <v>0</v>
      </c>
      <c r="F19" s="4">
        <v>1</v>
      </c>
      <c r="G19" t="str">
        <f t="shared" si="4"/>
        <v>insert into game_score (id, matchid, squad, goals, points, time_type) values (54, 12, 46, 0, 0, 1);</v>
      </c>
    </row>
    <row r="20" spans="1:7" x14ac:dyDescent="0.25">
      <c r="A20" s="3">
        <f t="shared" si="5"/>
        <v>55</v>
      </c>
      <c r="B20" s="3">
        <f>B16+1</f>
        <v>13</v>
      </c>
      <c r="C20" s="3">
        <v>45</v>
      </c>
      <c r="D20" s="3">
        <v>9</v>
      </c>
      <c r="E20" s="3">
        <v>0</v>
      </c>
      <c r="F20" s="3">
        <v>2</v>
      </c>
      <c r="G20" s="3" t="str">
        <f t="shared" si="4"/>
        <v>insert into game_score (id, matchid, squad, goals, points, time_type) values (55, 13, 45, 9, 0, 2);</v>
      </c>
    </row>
    <row r="21" spans="1:7" x14ac:dyDescent="0.25">
      <c r="A21" s="3">
        <f t="shared" si="5"/>
        <v>56</v>
      </c>
      <c r="B21" s="3">
        <f>B20</f>
        <v>13</v>
      </c>
      <c r="C21" s="3">
        <v>45</v>
      </c>
      <c r="D21" s="3">
        <v>4</v>
      </c>
      <c r="E21" s="3">
        <v>0</v>
      </c>
      <c r="F21" s="3">
        <v>1</v>
      </c>
      <c r="G21" s="3" t="str">
        <f t="shared" si="4"/>
        <v>insert into game_score (id, matchid, squad, goals, points, time_type) values (56, 13, 45, 4, 0, 1);</v>
      </c>
    </row>
    <row r="22" spans="1:7" x14ac:dyDescent="0.25">
      <c r="A22" s="3">
        <f t="shared" si="5"/>
        <v>57</v>
      </c>
      <c r="B22" s="3">
        <f>B20</f>
        <v>13</v>
      </c>
      <c r="C22" s="3">
        <v>3399</v>
      </c>
      <c r="D22" s="3">
        <v>0</v>
      </c>
      <c r="E22" s="3">
        <v>0</v>
      </c>
      <c r="F22" s="3">
        <v>2</v>
      </c>
      <c r="G22" s="3" t="str">
        <f t="shared" si="4"/>
        <v>insert into game_score (id, matchid, squad, goals, points, time_type) values (57, 13, 3399, 0, 0, 2);</v>
      </c>
    </row>
    <row r="23" spans="1:7" x14ac:dyDescent="0.25">
      <c r="A23" s="3">
        <f t="shared" si="5"/>
        <v>58</v>
      </c>
      <c r="B23" s="3">
        <f>B20</f>
        <v>13</v>
      </c>
      <c r="C23" s="3">
        <v>3399</v>
      </c>
      <c r="D23" s="3">
        <v>0</v>
      </c>
      <c r="E23" s="3">
        <v>0</v>
      </c>
      <c r="F23" s="3">
        <v>1</v>
      </c>
      <c r="G23" s="3" t="str">
        <f t="shared" si="4"/>
        <v>insert into game_score (id, matchid, squad, goals, points, time_type) values (58, 13, 3399, 0, 0, 1);</v>
      </c>
    </row>
    <row r="24" spans="1:7" x14ac:dyDescent="0.25">
      <c r="A24" s="4">
        <f t="shared" si="5"/>
        <v>59</v>
      </c>
      <c r="B24" s="4">
        <f>B20+1</f>
        <v>14</v>
      </c>
      <c r="C24" s="4">
        <v>3398</v>
      </c>
      <c r="D24" s="6" t="s">
        <v>9</v>
      </c>
      <c r="E24" s="6">
        <v>2</v>
      </c>
      <c r="F24" s="4">
        <v>2</v>
      </c>
      <c r="G24" t="str">
        <f t="shared" si="4"/>
        <v>insert into game_score (id, matchid, squad, goals, points, time_type) values (59, 14, 3398, null, 2, 2);</v>
      </c>
    </row>
    <row r="25" spans="1:7" x14ac:dyDescent="0.25">
      <c r="A25" s="4">
        <f t="shared" si="5"/>
        <v>60</v>
      </c>
      <c r="B25" s="4">
        <f>B24</f>
        <v>14</v>
      </c>
      <c r="C25" s="4">
        <v>3398</v>
      </c>
      <c r="D25" s="6" t="s">
        <v>9</v>
      </c>
      <c r="E25" s="6">
        <v>0</v>
      </c>
      <c r="F25" s="4">
        <v>1</v>
      </c>
      <c r="G25" t="str">
        <f t="shared" si="4"/>
        <v>insert into game_score (id, matchid, squad, goals, points, time_type) values (60, 14, 3398, null, 0, 1);</v>
      </c>
    </row>
    <row r="26" spans="1:7" x14ac:dyDescent="0.25">
      <c r="A26" s="4">
        <f t="shared" si="5"/>
        <v>61</v>
      </c>
      <c r="B26" s="4">
        <f>B24</f>
        <v>14</v>
      </c>
      <c r="C26" s="4">
        <v>4203</v>
      </c>
      <c r="D26" s="6" t="s">
        <v>9</v>
      </c>
      <c r="E26" s="6">
        <v>0</v>
      </c>
      <c r="F26" s="4">
        <v>2</v>
      </c>
      <c r="G26" t="str">
        <f t="shared" si="4"/>
        <v>insert into game_score (id, matchid, squad, goals, points, time_type) values (61, 14, 4203, null, 0, 2);</v>
      </c>
    </row>
    <row r="27" spans="1:7" x14ac:dyDescent="0.25">
      <c r="A27" s="4">
        <f t="shared" si="5"/>
        <v>62</v>
      </c>
      <c r="B27" s="4">
        <f>B24</f>
        <v>14</v>
      </c>
      <c r="C27" s="4">
        <v>4203</v>
      </c>
      <c r="D27" s="6" t="s">
        <v>9</v>
      </c>
      <c r="E27" s="6">
        <v>0</v>
      </c>
      <c r="F27" s="4">
        <v>1</v>
      </c>
      <c r="G27" t="str">
        <f t="shared" si="4"/>
        <v>insert into game_score (id, matchid, squad, goals, points, time_type) values (62, 14, 4203, null, 0, 1);</v>
      </c>
    </row>
    <row r="28" spans="1:7" x14ac:dyDescent="0.25">
      <c r="A28" s="3">
        <f t="shared" si="5"/>
        <v>63</v>
      </c>
      <c r="B28" s="3">
        <f>B24+1</f>
        <v>15</v>
      </c>
      <c r="C28" s="3">
        <v>44</v>
      </c>
      <c r="D28" s="5">
        <v>4</v>
      </c>
      <c r="E28" s="5">
        <v>2</v>
      </c>
      <c r="F28" s="3">
        <v>2</v>
      </c>
      <c r="G28" s="3" t="str">
        <f t="shared" ref="G28:G43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(63, 15, 44, 4, 2, 2);</v>
      </c>
    </row>
    <row r="29" spans="1:7" x14ac:dyDescent="0.25">
      <c r="A29" s="3">
        <f t="shared" si="5"/>
        <v>64</v>
      </c>
      <c r="B29" s="3">
        <f>B28</f>
        <v>15</v>
      </c>
      <c r="C29" s="3">
        <v>44</v>
      </c>
      <c r="D29" s="5">
        <v>1</v>
      </c>
      <c r="E29" s="5">
        <v>0</v>
      </c>
      <c r="F29" s="3">
        <v>1</v>
      </c>
      <c r="G29" s="3" t="str">
        <f t="shared" si="6"/>
        <v>insert into game_score (id, matchid, squad, goals, points, time_type) values (64, 15, 44, 1, 0, 1);</v>
      </c>
    </row>
    <row r="30" spans="1:7" x14ac:dyDescent="0.25">
      <c r="A30" s="3">
        <f t="shared" si="5"/>
        <v>65</v>
      </c>
      <c r="B30" s="3">
        <f>B28</f>
        <v>15</v>
      </c>
      <c r="C30" s="3">
        <v>31</v>
      </c>
      <c r="D30" s="5">
        <v>0</v>
      </c>
      <c r="E30" s="5">
        <v>0</v>
      </c>
      <c r="F30" s="3">
        <v>2</v>
      </c>
      <c r="G30" s="3" t="str">
        <f t="shared" si="6"/>
        <v>insert into game_score (id, matchid, squad, goals, points, time_type) values (65, 15, 31, 0, 0, 2);</v>
      </c>
    </row>
    <row r="31" spans="1:7" x14ac:dyDescent="0.25">
      <c r="A31" s="3">
        <f t="shared" si="5"/>
        <v>66</v>
      </c>
      <c r="B31" s="3">
        <f>B28</f>
        <v>15</v>
      </c>
      <c r="C31" s="3">
        <v>31</v>
      </c>
      <c r="D31" s="5">
        <v>0</v>
      </c>
      <c r="E31" s="5">
        <v>0</v>
      </c>
      <c r="F31" s="3">
        <v>1</v>
      </c>
      <c r="G31" s="3" t="str">
        <f t="shared" si="6"/>
        <v>insert into game_score (id, matchid, squad, goals, points, time_type) values (66, 15, 31, 0, 0, 1);</v>
      </c>
    </row>
    <row r="32" spans="1:7" x14ac:dyDescent="0.25">
      <c r="A32" s="4">
        <f t="shared" si="5"/>
        <v>67</v>
      </c>
      <c r="B32" s="4">
        <f>B28+1</f>
        <v>16</v>
      </c>
      <c r="C32" s="4">
        <v>3398</v>
      </c>
      <c r="D32" s="6">
        <v>1</v>
      </c>
      <c r="E32" s="6">
        <v>0</v>
      </c>
      <c r="F32" s="4">
        <v>2</v>
      </c>
      <c r="G32" t="str">
        <f t="shared" si="6"/>
        <v>insert into game_score (id, matchid, squad, goals, points, time_type) values (67, 16, 3398, 1, 0, 2);</v>
      </c>
    </row>
    <row r="33" spans="1:7" x14ac:dyDescent="0.25">
      <c r="A33" s="4">
        <f t="shared" si="5"/>
        <v>68</v>
      </c>
      <c r="B33" s="4">
        <f>B32</f>
        <v>16</v>
      </c>
      <c r="C33" s="4">
        <v>3398</v>
      </c>
      <c r="D33" s="6">
        <v>1</v>
      </c>
      <c r="E33" s="6">
        <v>0</v>
      </c>
      <c r="F33" s="4">
        <v>1</v>
      </c>
      <c r="G33" t="str">
        <f t="shared" si="6"/>
        <v>insert into game_score (id, matchid, squad, goals, points, time_type) values (68, 16, 3398, 1, 0, 1);</v>
      </c>
    </row>
    <row r="34" spans="1:7" x14ac:dyDescent="0.25">
      <c r="A34" s="4">
        <f t="shared" si="5"/>
        <v>69</v>
      </c>
      <c r="B34" s="4">
        <f>B32</f>
        <v>16</v>
      </c>
      <c r="C34" s="4">
        <v>45</v>
      </c>
      <c r="D34" s="6">
        <v>17</v>
      </c>
      <c r="E34" s="6">
        <v>2</v>
      </c>
      <c r="F34" s="4">
        <v>2</v>
      </c>
      <c r="G34" t="str">
        <f t="shared" si="6"/>
        <v>insert into game_score (id, matchid, squad, goals, points, time_type) values (69, 16, 45, 17, 2, 2);</v>
      </c>
    </row>
    <row r="35" spans="1:7" x14ac:dyDescent="0.25">
      <c r="A35" s="4">
        <f t="shared" si="5"/>
        <v>70</v>
      </c>
      <c r="B35" s="4">
        <f>B32</f>
        <v>16</v>
      </c>
      <c r="C35" s="4">
        <v>45</v>
      </c>
      <c r="D35" s="6">
        <v>6</v>
      </c>
      <c r="E35" s="6">
        <v>0</v>
      </c>
      <c r="F35" s="4">
        <v>1</v>
      </c>
      <c r="G35" t="str">
        <f t="shared" si="6"/>
        <v>insert into game_score (id, matchid, squad, goals, points, time_type) values (70, 16, 45, 6, 0, 1);</v>
      </c>
    </row>
    <row r="36" spans="1:7" x14ac:dyDescent="0.25">
      <c r="A36" s="3">
        <f t="shared" si="5"/>
        <v>71</v>
      </c>
      <c r="B36" s="3">
        <f>B32+1</f>
        <v>17</v>
      </c>
      <c r="C36" s="3">
        <v>31</v>
      </c>
      <c r="D36" s="5">
        <v>2</v>
      </c>
      <c r="E36" s="5">
        <v>2</v>
      </c>
      <c r="F36" s="3">
        <v>2</v>
      </c>
      <c r="G36" s="3" t="str">
        <f t="shared" si="6"/>
        <v>insert into game_score (id, matchid, squad, goals, points, time_type) values (71, 17, 31, 2, 2, 2);</v>
      </c>
    </row>
    <row r="37" spans="1:7" x14ac:dyDescent="0.25">
      <c r="A37" s="3">
        <f t="shared" si="5"/>
        <v>72</v>
      </c>
      <c r="B37" s="3">
        <f>B36</f>
        <v>17</v>
      </c>
      <c r="C37" s="3">
        <v>31</v>
      </c>
      <c r="D37" s="5">
        <v>1</v>
      </c>
      <c r="E37" s="5">
        <v>0</v>
      </c>
      <c r="F37" s="3">
        <v>1</v>
      </c>
      <c r="G37" s="3" t="str">
        <f t="shared" si="6"/>
        <v>insert into game_score (id, matchid, squad, goals, points, time_type) values (72, 17, 31, 1, 0, 1);</v>
      </c>
    </row>
    <row r="38" spans="1:7" x14ac:dyDescent="0.25">
      <c r="A38" s="3">
        <f t="shared" si="5"/>
        <v>73</v>
      </c>
      <c r="B38" s="3">
        <f>B36</f>
        <v>17</v>
      </c>
      <c r="C38" s="3">
        <v>46</v>
      </c>
      <c r="D38" s="5">
        <v>0</v>
      </c>
      <c r="E38" s="5">
        <v>0</v>
      </c>
      <c r="F38" s="3">
        <v>2</v>
      </c>
      <c r="G38" s="3" t="str">
        <f t="shared" si="6"/>
        <v>insert into game_score (id, matchid, squad, goals, points, time_type) values (73, 17, 46, 0, 0, 2);</v>
      </c>
    </row>
    <row r="39" spans="1:7" x14ac:dyDescent="0.25">
      <c r="A39" s="3">
        <f t="shared" si="5"/>
        <v>74</v>
      </c>
      <c r="B39" s="3">
        <f>B36</f>
        <v>17</v>
      </c>
      <c r="C39" s="3">
        <v>46</v>
      </c>
      <c r="D39" s="5">
        <v>0</v>
      </c>
      <c r="E39" s="5">
        <v>0</v>
      </c>
      <c r="F39" s="3">
        <v>1</v>
      </c>
      <c r="G39" s="3" t="str">
        <f t="shared" si="6"/>
        <v>insert into game_score (id, matchid, squad, goals, points, time_type) values (74, 17, 46, 0, 0, 1);</v>
      </c>
    </row>
    <row r="40" spans="1:7" x14ac:dyDescent="0.25">
      <c r="A40" s="4">
        <f t="shared" si="5"/>
        <v>75</v>
      </c>
      <c r="B40" s="4">
        <f>B36+1</f>
        <v>18</v>
      </c>
      <c r="C40" s="4">
        <v>44</v>
      </c>
      <c r="D40" s="6">
        <v>2</v>
      </c>
      <c r="E40" s="6">
        <v>2</v>
      </c>
      <c r="F40" s="4">
        <v>2</v>
      </c>
      <c r="G40" t="str">
        <f t="shared" si="6"/>
        <v>insert into game_score (id, matchid, squad, goals, points, time_type) values (75, 18, 44, 2, 2, 2);</v>
      </c>
    </row>
    <row r="41" spans="1:7" x14ac:dyDescent="0.25">
      <c r="A41" s="4">
        <f t="shared" si="5"/>
        <v>76</v>
      </c>
      <c r="B41" s="4">
        <f>B40</f>
        <v>18</v>
      </c>
      <c r="C41" s="4">
        <v>44</v>
      </c>
      <c r="D41" s="6">
        <v>1</v>
      </c>
      <c r="E41" s="6">
        <v>0</v>
      </c>
      <c r="F41" s="4">
        <v>1</v>
      </c>
      <c r="G41" t="str">
        <f t="shared" si="6"/>
        <v>insert into game_score (id, matchid, squad, goals, points, time_type) values (76, 18, 44, 1, 0, 1);</v>
      </c>
    </row>
    <row r="42" spans="1:7" x14ac:dyDescent="0.25">
      <c r="A42" s="4">
        <f t="shared" si="5"/>
        <v>77</v>
      </c>
      <c r="B42" s="4">
        <f>B40</f>
        <v>18</v>
      </c>
      <c r="C42" s="4">
        <v>45</v>
      </c>
      <c r="D42" s="6">
        <v>0</v>
      </c>
      <c r="E42" s="6">
        <v>0</v>
      </c>
      <c r="F42" s="4">
        <v>2</v>
      </c>
      <c r="G42" t="str">
        <f t="shared" si="6"/>
        <v>insert into game_score (id, matchid, squad, goals, points, time_type) values (77, 18, 45, 0, 0, 2);</v>
      </c>
    </row>
    <row r="43" spans="1:7" x14ac:dyDescent="0.25">
      <c r="A43" s="4">
        <f t="shared" si="5"/>
        <v>78</v>
      </c>
      <c r="B43" s="4">
        <f>B40</f>
        <v>18</v>
      </c>
      <c r="C43" s="4">
        <v>45</v>
      </c>
      <c r="D43" s="6">
        <v>0</v>
      </c>
      <c r="E43" s="6">
        <v>0</v>
      </c>
      <c r="F43" s="4">
        <v>1</v>
      </c>
      <c r="G43" t="str">
        <f t="shared" si="6"/>
        <v>insert into game_score (id, matchid, squad, goals, points, time_type) values (78, 18, 45,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topLeftCell="A26" workbookViewId="0">
      <selection activeCell="A29" sqref="A29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'1908'!A9+1</f>
        <v>19</v>
      </c>
      <c r="B2" s="2" t="str">
        <f>"1912-06-29"</f>
        <v>1912-06-29</v>
      </c>
      <c r="C2">
        <v>15</v>
      </c>
      <c r="D2">
        <v>46</v>
      </c>
      <c r="G2" t="str">
        <f t="shared" ref="G2:G12" si="0">"insert into game (matchid, matchdate, game_type, country) values (" &amp; A2 &amp; ", '" &amp; B2 &amp; "', " &amp; C2 &amp; ", " &amp; D2 &amp;  ");"</f>
        <v>insert into game (matchid, matchdate, game_type, country) values (19, '1912-06-29', 15, 46);</v>
      </c>
    </row>
    <row r="3" spans="1:7" x14ac:dyDescent="0.25">
      <c r="A3">
        <f>A2+1</f>
        <v>20</v>
      </c>
      <c r="B3" s="2" t="str">
        <f>"1912-06-29"</f>
        <v>1912-06-29</v>
      </c>
      <c r="C3">
        <v>15</v>
      </c>
      <c r="D3">
        <f>D2</f>
        <v>46</v>
      </c>
      <c r="G3" t="str">
        <f t="shared" si="0"/>
        <v>insert into game (matchid, matchdate, game_type, country) values (20, '1912-06-29', 15, 46);</v>
      </c>
    </row>
    <row r="4" spans="1:7" x14ac:dyDescent="0.25">
      <c r="A4">
        <f t="shared" ref="A4:A12" si="1">A3+1</f>
        <v>21</v>
      </c>
      <c r="B4" s="2" t="str">
        <f>"1912-06-29"</f>
        <v>1912-06-29</v>
      </c>
      <c r="C4">
        <v>15</v>
      </c>
      <c r="D4">
        <f t="shared" ref="D4:D12" si="2">D3</f>
        <v>46</v>
      </c>
      <c r="G4" t="str">
        <f t="shared" si="0"/>
        <v>insert into game (matchid, matchdate, game_type, country) values (21, '1912-06-29', 15, 46);</v>
      </c>
    </row>
    <row r="5" spans="1:7" x14ac:dyDescent="0.25">
      <c r="A5">
        <f t="shared" si="1"/>
        <v>22</v>
      </c>
      <c r="B5" s="2" t="str">
        <f>"1912-06-30"</f>
        <v>1912-06-30</v>
      </c>
      <c r="C5">
        <v>3</v>
      </c>
      <c r="D5">
        <f t="shared" si="2"/>
        <v>46</v>
      </c>
      <c r="G5" t="str">
        <f t="shared" si="0"/>
        <v>insert into game (matchid, matchdate, game_type, country) values (22, '1912-06-30', 3, 46);</v>
      </c>
    </row>
    <row r="6" spans="1:7" x14ac:dyDescent="0.25">
      <c r="A6">
        <f t="shared" si="1"/>
        <v>23</v>
      </c>
      <c r="B6" s="2" t="str">
        <f>"1912-06-30"</f>
        <v>1912-06-30</v>
      </c>
      <c r="C6">
        <v>3</v>
      </c>
      <c r="D6">
        <f t="shared" si="2"/>
        <v>46</v>
      </c>
      <c r="G6" t="str">
        <f t="shared" si="0"/>
        <v>insert into game (matchid, matchdate, game_type, country) values (23, '1912-06-30', 3, 46);</v>
      </c>
    </row>
    <row r="7" spans="1:7" x14ac:dyDescent="0.25">
      <c r="A7">
        <f t="shared" si="1"/>
        <v>24</v>
      </c>
      <c r="B7" s="2" t="str">
        <f>"1912-06-30"</f>
        <v>1912-06-30</v>
      </c>
      <c r="C7">
        <v>3</v>
      </c>
      <c r="D7">
        <f t="shared" si="2"/>
        <v>46</v>
      </c>
      <c r="G7" t="str">
        <f t="shared" si="0"/>
        <v>insert into game (matchid, matchdate, game_type, country) values (24, '1912-06-30', 3, 46);</v>
      </c>
    </row>
    <row r="8" spans="1:7" x14ac:dyDescent="0.25">
      <c r="A8">
        <f t="shared" si="1"/>
        <v>25</v>
      </c>
      <c r="B8" s="2" t="str">
        <f>"1912-06-30"</f>
        <v>1912-06-30</v>
      </c>
      <c r="C8">
        <v>3</v>
      </c>
      <c r="D8">
        <f t="shared" si="2"/>
        <v>46</v>
      </c>
      <c r="G8" t="str">
        <f t="shared" si="0"/>
        <v>insert into game (matchid, matchdate, game_type, country) values (25, '1912-06-30', 3, 46);</v>
      </c>
    </row>
    <row r="9" spans="1:7" x14ac:dyDescent="0.25">
      <c r="A9">
        <f t="shared" si="1"/>
        <v>26</v>
      </c>
      <c r="B9" s="2" t="str">
        <f>"1912-07-02"</f>
        <v>1912-07-02</v>
      </c>
      <c r="C9">
        <v>4</v>
      </c>
      <c r="D9">
        <f t="shared" si="2"/>
        <v>46</v>
      </c>
      <c r="G9" t="str">
        <f t="shared" si="0"/>
        <v>insert into game (matchid, matchdate, game_type, country) values (26, '1912-07-02', 4, 46);</v>
      </c>
    </row>
    <row r="10" spans="1:7" x14ac:dyDescent="0.25">
      <c r="A10">
        <f t="shared" si="1"/>
        <v>27</v>
      </c>
      <c r="B10" s="2" t="str">
        <f>"1912-07-02"</f>
        <v>1912-07-02</v>
      </c>
      <c r="C10">
        <v>4</v>
      </c>
      <c r="D10">
        <f t="shared" si="2"/>
        <v>46</v>
      </c>
      <c r="G10" t="str">
        <f t="shared" si="0"/>
        <v>insert into game (matchid, matchdate, game_type, country) values (27, '1912-07-02', 4, 46);</v>
      </c>
    </row>
    <row r="11" spans="1:7" x14ac:dyDescent="0.25">
      <c r="A11">
        <f t="shared" si="1"/>
        <v>28</v>
      </c>
      <c r="B11" s="2" t="str">
        <f>"1912-07-04"</f>
        <v>1912-07-04</v>
      </c>
      <c r="C11">
        <v>13</v>
      </c>
      <c r="D11">
        <f t="shared" si="2"/>
        <v>46</v>
      </c>
      <c r="G11" t="str">
        <f t="shared" si="0"/>
        <v>insert into game (matchid, matchdate, game_type, country) values (28, '1912-07-04', 13, 46);</v>
      </c>
    </row>
    <row r="12" spans="1:7" x14ac:dyDescent="0.25">
      <c r="A12">
        <f t="shared" si="1"/>
        <v>29</v>
      </c>
      <c r="B12" s="2" t="str">
        <f>"1912-07-04"</f>
        <v>1912-07-04</v>
      </c>
      <c r="C12">
        <v>14</v>
      </c>
      <c r="D12">
        <f t="shared" si="2"/>
        <v>46</v>
      </c>
      <c r="G12" t="str">
        <f t="shared" si="0"/>
        <v>insert into game (matchid, matchdate, game_type, country) values (29, '1912-07-04', 14, 46);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3">
        <f>'1908'!A43 + 1</f>
        <v>79</v>
      </c>
      <c r="B15" s="3">
        <f>A2</f>
        <v>19</v>
      </c>
      <c r="C15" s="3">
        <v>39</v>
      </c>
      <c r="D15" s="3">
        <v>2</v>
      </c>
      <c r="E15" s="3">
        <v>0</v>
      </c>
      <c r="F15" s="3">
        <v>2</v>
      </c>
      <c r="G15" s="3" t="str">
        <f t="shared" ref="G15:G54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(79, 19, 39, 2, 0, 2);</v>
      </c>
    </row>
    <row r="16" spans="1:7" x14ac:dyDescent="0.25">
      <c r="A16" s="3">
        <f>A15+1</f>
        <v>80</v>
      </c>
      <c r="B16" s="3">
        <f>B15</f>
        <v>19</v>
      </c>
      <c r="C16" s="3">
        <v>39</v>
      </c>
      <c r="D16" s="3">
        <v>2</v>
      </c>
      <c r="E16" s="3">
        <v>0</v>
      </c>
      <c r="F16" s="3">
        <v>1</v>
      </c>
      <c r="G16" s="3" t="str">
        <f t="shared" si="3"/>
        <v>insert into game_score (id, matchid, squad, goals, points, time_type) values (80, 19, 39, 2, 0, 1);</v>
      </c>
    </row>
    <row r="17" spans="1:7" x14ac:dyDescent="0.25">
      <c r="A17" s="3">
        <f t="shared" ref="A17:A66" si="4">A16+1</f>
        <v>81</v>
      </c>
      <c r="B17" s="3">
        <f>B15</f>
        <v>19</v>
      </c>
      <c r="C17" s="3">
        <v>358</v>
      </c>
      <c r="D17" s="3">
        <v>2</v>
      </c>
      <c r="E17" s="3">
        <v>0</v>
      </c>
      <c r="F17" s="3">
        <v>2</v>
      </c>
      <c r="G17" s="3" t="str">
        <f t="shared" si="3"/>
        <v>insert into game_score (id, matchid, squad, goals, points, time_type) values (81, 19, 358, 2, 0, 2);</v>
      </c>
    </row>
    <row r="18" spans="1:7" x14ac:dyDescent="0.25">
      <c r="A18" s="3">
        <f t="shared" si="4"/>
        <v>82</v>
      </c>
      <c r="B18" s="3">
        <f>B15</f>
        <v>19</v>
      </c>
      <c r="C18" s="3">
        <v>358</v>
      </c>
      <c r="D18" s="3">
        <v>2</v>
      </c>
      <c r="E18" s="3">
        <v>0</v>
      </c>
      <c r="F18" s="3">
        <v>1</v>
      </c>
      <c r="G18" s="3" t="str">
        <f t="shared" si="3"/>
        <v>insert into game_score (id, matchid, squad, goals, points, time_type) values (82, 19, 358, 2, 0, 1);</v>
      </c>
    </row>
    <row r="19" spans="1:7" x14ac:dyDescent="0.25">
      <c r="A19" s="3">
        <f t="shared" si="4"/>
        <v>83</v>
      </c>
      <c r="B19" s="3">
        <f>B16</f>
        <v>19</v>
      </c>
      <c r="C19" s="3">
        <v>39</v>
      </c>
      <c r="D19" s="3">
        <v>3</v>
      </c>
      <c r="E19" s="3">
        <v>2</v>
      </c>
      <c r="F19" s="3">
        <v>4</v>
      </c>
      <c r="G19" s="3" t="str">
        <f t="shared" si="3"/>
        <v>insert into game_score (id, matchid, squad, goals, points, time_type) values (83, 19, 39, 3, 2, 4);</v>
      </c>
    </row>
    <row r="20" spans="1:7" x14ac:dyDescent="0.25">
      <c r="A20" s="3">
        <f t="shared" si="4"/>
        <v>84</v>
      </c>
      <c r="B20" s="3">
        <f>B17</f>
        <v>19</v>
      </c>
      <c r="C20" s="3">
        <v>39</v>
      </c>
      <c r="D20" s="3">
        <v>3</v>
      </c>
      <c r="E20" s="3">
        <v>0</v>
      </c>
      <c r="F20" s="3">
        <v>3</v>
      </c>
      <c r="G20" s="3" t="str">
        <f t="shared" si="3"/>
        <v>insert into game_score (id, matchid, squad, goals, points, time_type) values (84, 19, 39, 3, 0, 3);</v>
      </c>
    </row>
    <row r="21" spans="1:7" x14ac:dyDescent="0.25">
      <c r="A21" s="3">
        <f t="shared" si="4"/>
        <v>85</v>
      </c>
      <c r="B21" s="3">
        <f>B18</f>
        <v>19</v>
      </c>
      <c r="C21" s="3">
        <v>358</v>
      </c>
      <c r="D21" s="3">
        <v>2</v>
      </c>
      <c r="E21" s="3">
        <v>0</v>
      </c>
      <c r="F21" s="3">
        <v>4</v>
      </c>
      <c r="G21" s="3" t="str">
        <f t="shared" si="3"/>
        <v>insert into game_score (id, matchid, squad, goals, points, time_type) values (85, 19, 358, 2, 0, 4);</v>
      </c>
    </row>
    <row r="22" spans="1:7" x14ac:dyDescent="0.25">
      <c r="A22" s="3">
        <f t="shared" si="4"/>
        <v>86</v>
      </c>
      <c r="B22" s="3">
        <f>B19</f>
        <v>19</v>
      </c>
      <c r="C22" s="3">
        <v>358</v>
      </c>
      <c r="D22" s="3">
        <v>2</v>
      </c>
      <c r="E22" s="3">
        <v>0</v>
      </c>
      <c r="F22" s="3">
        <v>3</v>
      </c>
      <c r="G22" s="3" t="str">
        <f t="shared" si="3"/>
        <v>insert into game_score (id, matchid, squad, goals, points, time_type) values (86, 19, 358, 2, 0, 3);</v>
      </c>
    </row>
    <row r="23" spans="1:7" x14ac:dyDescent="0.25">
      <c r="A23" s="4">
        <f t="shared" si="4"/>
        <v>87</v>
      </c>
      <c r="B23" s="4">
        <f>B15+1</f>
        <v>20</v>
      </c>
      <c r="C23" s="4">
        <v>43</v>
      </c>
      <c r="D23" s="4">
        <v>5</v>
      </c>
      <c r="E23" s="4">
        <v>2</v>
      </c>
      <c r="F23" s="4">
        <v>2</v>
      </c>
      <c r="G23" t="str">
        <f t="shared" si="3"/>
        <v>insert into game_score (id, matchid, squad, goals, points, time_type) values (87, 20, 43, 5, 2, 2);</v>
      </c>
    </row>
    <row r="24" spans="1:7" x14ac:dyDescent="0.25">
      <c r="A24" s="4">
        <f t="shared" si="4"/>
        <v>88</v>
      </c>
      <c r="B24" s="4">
        <f>B23</f>
        <v>20</v>
      </c>
      <c r="C24" s="4">
        <v>43</v>
      </c>
      <c r="D24" s="4">
        <v>0</v>
      </c>
      <c r="E24" s="4">
        <v>0</v>
      </c>
      <c r="F24" s="4">
        <v>1</v>
      </c>
      <c r="G24" t="str">
        <f t="shared" si="3"/>
        <v>insert into game_score (id, matchid, squad, goals, points, time_type) values (88, 20, 43, 0, 0, 1);</v>
      </c>
    </row>
    <row r="25" spans="1:7" x14ac:dyDescent="0.25">
      <c r="A25" s="4">
        <f t="shared" si="4"/>
        <v>89</v>
      </c>
      <c r="B25" s="4">
        <f>B23</f>
        <v>20</v>
      </c>
      <c r="C25" s="4">
        <v>49</v>
      </c>
      <c r="D25" s="4">
        <v>1</v>
      </c>
      <c r="E25" s="4">
        <v>0</v>
      </c>
      <c r="F25" s="4">
        <v>2</v>
      </c>
      <c r="G25" t="str">
        <f t="shared" si="3"/>
        <v>insert into game_score (id, matchid, squad, goals, points, time_type) values (89, 20, 49, 1, 0, 2);</v>
      </c>
    </row>
    <row r="26" spans="1:7" x14ac:dyDescent="0.25">
      <c r="A26" s="4">
        <f t="shared" si="4"/>
        <v>90</v>
      </c>
      <c r="B26" s="4">
        <f>B23</f>
        <v>20</v>
      </c>
      <c r="C26" s="4">
        <v>49</v>
      </c>
      <c r="D26" s="4">
        <v>1</v>
      </c>
      <c r="E26" s="4">
        <v>0</v>
      </c>
      <c r="F26" s="4">
        <v>1</v>
      </c>
      <c r="G26" t="str">
        <f t="shared" si="3"/>
        <v>insert into game_score (id, matchid, squad, goals, points, time_type) values (90, 20, 49, 1, 0, 1);</v>
      </c>
    </row>
    <row r="27" spans="1:7" x14ac:dyDescent="0.25">
      <c r="A27" s="3">
        <f t="shared" si="4"/>
        <v>91</v>
      </c>
      <c r="B27" s="3">
        <f>B23+1</f>
        <v>21</v>
      </c>
      <c r="C27" s="3">
        <v>31</v>
      </c>
      <c r="D27" s="3">
        <v>3</v>
      </c>
      <c r="E27" s="3">
        <v>0</v>
      </c>
      <c r="F27" s="3">
        <v>2</v>
      </c>
      <c r="G27" s="3" t="str">
        <f t="shared" si="3"/>
        <v>insert into game_score (id, matchid, squad, goals, points, time_type) values (91, 21, 31, 3, 0, 2);</v>
      </c>
    </row>
    <row r="28" spans="1:7" x14ac:dyDescent="0.25">
      <c r="A28" s="3">
        <f t="shared" si="4"/>
        <v>92</v>
      </c>
      <c r="B28" s="3">
        <f>B27</f>
        <v>21</v>
      </c>
      <c r="C28" s="3">
        <v>31</v>
      </c>
      <c r="D28" s="3">
        <v>2</v>
      </c>
      <c r="E28" s="3">
        <v>0</v>
      </c>
      <c r="F28" s="3">
        <v>1</v>
      </c>
      <c r="G28" s="3" t="str">
        <f t="shared" si="3"/>
        <v>insert into game_score (id, matchid, squad, goals, points, time_type) values (92, 21, 31, 2, 0, 1);</v>
      </c>
    </row>
    <row r="29" spans="1:7" x14ac:dyDescent="0.25">
      <c r="A29" s="3">
        <f t="shared" si="4"/>
        <v>93</v>
      </c>
      <c r="B29" s="3">
        <f>B27</f>
        <v>21</v>
      </c>
      <c r="C29" s="3">
        <v>46</v>
      </c>
      <c r="D29" s="3">
        <v>3</v>
      </c>
      <c r="E29" s="3">
        <v>0</v>
      </c>
      <c r="F29" s="3">
        <v>2</v>
      </c>
      <c r="G29" s="3" t="str">
        <f t="shared" si="3"/>
        <v>insert into game_score (id, matchid, squad, goals, points, time_type) values (93, 21, 46, 3, 0, 2);</v>
      </c>
    </row>
    <row r="30" spans="1:7" x14ac:dyDescent="0.25">
      <c r="A30" s="3">
        <f t="shared" si="4"/>
        <v>94</v>
      </c>
      <c r="B30" s="3">
        <f>B27</f>
        <v>21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3"/>
        <v>insert into game_score (id, matchid, squad, goals, points, time_type) values (94, 21, 46, 1, 0, 1);</v>
      </c>
    </row>
    <row r="31" spans="1:7" x14ac:dyDescent="0.25">
      <c r="A31" s="3">
        <f t="shared" si="4"/>
        <v>95</v>
      </c>
      <c r="B31" s="3">
        <f>B28</f>
        <v>21</v>
      </c>
      <c r="C31" s="3">
        <v>31</v>
      </c>
      <c r="D31" s="3">
        <v>4</v>
      </c>
      <c r="E31" s="3">
        <v>2</v>
      </c>
      <c r="F31" s="3">
        <v>4</v>
      </c>
      <c r="G31" s="3" t="str">
        <f t="shared" si="3"/>
        <v>insert into game_score (id, matchid, squad, goals, points, time_type) values (95, 21, 31, 4, 2, 4);</v>
      </c>
    </row>
    <row r="32" spans="1:7" x14ac:dyDescent="0.25">
      <c r="A32" s="3">
        <f t="shared" si="4"/>
        <v>96</v>
      </c>
      <c r="B32" s="3">
        <f>B29</f>
        <v>21</v>
      </c>
      <c r="C32" s="3">
        <v>31</v>
      </c>
      <c r="D32" s="3">
        <v>4</v>
      </c>
      <c r="E32" s="3">
        <v>0</v>
      </c>
      <c r="F32" s="3">
        <v>3</v>
      </c>
      <c r="G32" s="3" t="str">
        <f t="shared" si="3"/>
        <v>insert into game_score (id, matchid, squad, goals, points, time_type) values (96, 21, 31, 4, 0, 3);</v>
      </c>
    </row>
    <row r="33" spans="1:7" x14ac:dyDescent="0.25">
      <c r="A33" s="3">
        <f t="shared" si="4"/>
        <v>97</v>
      </c>
      <c r="B33" s="3">
        <f>B30</f>
        <v>21</v>
      </c>
      <c r="C33" s="3">
        <v>46</v>
      </c>
      <c r="D33" s="3">
        <v>3</v>
      </c>
      <c r="E33" s="3">
        <v>0</v>
      </c>
      <c r="F33" s="3">
        <v>4</v>
      </c>
      <c r="G33" s="3" t="str">
        <f t="shared" si="3"/>
        <v>insert into game_score (id, matchid, squad, goals, points, time_type) values (97, 21, 46, 3, 0, 4);</v>
      </c>
    </row>
    <row r="34" spans="1:7" x14ac:dyDescent="0.25">
      <c r="A34" s="3">
        <f t="shared" si="4"/>
        <v>98</v>
      </c>
      <c r="B34" s="3">
        <f>B31</f>
        <v>21</v>
      </c>
      <c r="C34" s="3">
        <v>46</v>
      </c>
      <c r="D34" s="3">
        <v>3</v>
      </c>
      <c r="E34" s="3">
        <v>0</v>
      </c>
      <c r="F34" s="3">
        <v>3</v>
      </c>
      <c r="G34" s="3" t="str">
        <f t="shared" si="3"/>
        <v>insert into game_score (id, matchid, squad, goals, points, time_type) values (98, 21, 46, 3, 0, 3);</v>
      </c>
    </row>
    <row r="35" spans="1:7" x14ac:dyDescent="0.25">
      <c r="A35" s="4">
        <f t="shared" si="4"/>
        <v>99</v>
      </c>
      <c r="B35" s="4">
        <f>B27+1</f>
        <v>22</v>
      </c>
      <c r="C35" s="4"/>
      <c r="D35" s="6"/>
      <c r="E35" s="6"/>
      <c r="F35" s="4">
        <v>2</v>
      </c>
      <c r="G35" t="str">
        <f t="shared" si="3"/>
        <v>insert into game_score (id, matchid, squad, goals, points, time_type) values (99, 22, , , , 2);</v>
      </c>
    </row>
    <row r="36" spans="1:7" x14ac:dyDescent="0.25">
      <c r="A36" s="4">
        <f t="shared" si="4"/>
        <v>100</v>
      </c>
      <c r="B36" s="4">
        <f>B35</f>
        <v>22</v>
      </c>
      <c r="C36" s="4"/>
      <c r="D36" s="6"/>
      <c r="E36" s="6"/>
      <c r="F36" s="4">
        <v>1</v>
      </c>
      <c r="G36" t="str">
        <f t="shared" si="3"/>
        <v>insert into game_score (id, matchid, squad, goals, points, time_type) values (100, 22, , , , 1);</v>
      </c>
    </row>
    <row r="37" spans="1:7" x14ac:dyDescent="0.25">
      <c r="A37" s="4">
        <f t="shared" si="4"/>
        <v>101</v>
      </c>
      <c r="B37" s="4">
        <f>B35</f>
        <v>22</v>
      </c>
      <c r="C37" s="4"/>
      <c r="D37" s="6"/>
      <c r="E37" s="6"/>
      <c r="F37" s="4">
        <v>2</v>
      </c>
      <c r="G37" t="str">
        <f t="shared" si="3"/>
        <v>insert into game_score (id, matchid, squad, goals, points, time_type) values (101, 22, , , , 2);</v>
      </c>
    </row>
    <row r="38" spans="1:7" x14ac:dyDescent="0.25">
      <c r="A38" s="4">
        <f t="shared" si="4"/>
        <v>102</v>
      </c>
      <c r="B38" s="4">
        <f>B35</f>
        <v>22</v>
      </c>
      <c r="C38" s="4"/>
      <c r="D38" s="6"/>
      <c r="E38" s="6"/>
      <c r="F38" s="4">
        <v>1</v>
      </c>
      <c r="G38" t="str">
        <f t="shared" si="3"/>
        <v>insert into game_score (id, matchid, squad, goals, points, time_type) values (102, 22, , , , 1);</v>
      </c>
    </row>
    <row r="39" spans="1:7" x14ac:dyDescent="0.25">
      <c r="A39" s="3">
        <f t="shared" si="4"/>
        <v>103</v>
      </c>
      <c r="B39" s="3">
        <f>B35+1</f>
        <v>23</v>
      </c>
      <c r="C39" s="3"/>
      <c r="D39" s="5"/>
      <c r="E39" s="5"/>
      <c r="F39" s="3">
        <v>2</v>
      </c>
      <c r="G39" s="3" t="str">
        <f t="shared" si="3"/>
        <v>insert into game_score (id, matchid, squad, goals, points, time_type) values (103, 23, , , , 2);</v>
      </c>
    </row>
    <row r="40" spans="1:7" x14ac:dyDescent="0.25">
      <c r="A40" s="3">
        <f t="shared" si="4"/>
        <v>104</v>
      </c>
      <c r="B40" s="3">
        <f>B39</f>
        <v>23</v>
      </c>
      <c r="C40" s="3"/>
      <c r="D40" s="5"/>
      <c r="E40" s="5"/>
      <c r="F40" s="3">
        <v>1</v>
      </c>
      <c r="G40" s="3" t="str">
        <f t="shared" si="3"/>
        <v>insert into game_score (id, matchid, squad, goals, points, time_type) values (104, 23, , , , 1);</v>
      </c>
    </row>
    <row r="41" spans="1:7" x14ac:dyDescent="0.25">
      <c r="A41" s="3">
        <f t="shared" si="4"/>
        <v>105</v>
      </c>
      <c r="B41" s="3">
        <f>B39</f>
        <v>23</v>
      </c>
      <c r="C41" s="3"/>
      <c r="D41" s="5"/>
      <c r="E41" s="5"/>
      <c r="F41" s="3">
        <v>2</v>
      </c>
      <c r="G41" s="3" t="str">
        <f t="shared" si="3"/>
        <v>insert into game_score (id, matchid, squad, goals, points, time_type) values (105, 23, , , , 2);</v>
      </c>
    </row>
    <row r="42" spans="1:7" x14ac:dyDescent="0.25">
      <c r="A42" s="3">
        <f t="shared" si="4"/>
        <v>106</v>
      </c>
      <c r="B42" s="3">
        <f>B39</f>
        <v>23</v>
      </c>
      <c r="C42" s="3"/>
      <c r="D42" s="5"/>
      <c r="E42" s="5"/>
      <c r="F42" s="3">
        <v>1</v>
      </c>
      <c r="G42" s="3" t="str">
        <f t="shared" si="3"/>
        <v>insert into game_score (id, matchid, squad, goals, points, time_type) values (106, 23, , , , 1);</v>
      </c>
    </row>
    <row r="43" spans="1:7" x14ac:dyDescent="0.25">
      <c r="A43" s="4">
        <f t="shared" si="4"/>
        <v>107</v>
      </c>
      <c r="B43" s="4">
        <f>B39+1</f>
        <v>24</v>
      </c>
      <c r="C43" s="4"/>
      <c r="D43" s="6"/>
      <c r="E43" s="6"/>
      <c r="F43" s="4">
        <v>2</v>
      </c>
      <c r="G43" t="str">
        <f t="shared" si="3"/>
        <v>insert into game_score (id, matchid, squad, goals, points, time_type) values (107, 24, , , , 2);</v>
      </c>
    </row>
    <row r="44" spans="1:7" x14ac:dyDescent="0.25">
      <c r="A44" s="4">
        <f t="shared" si="4"/>
        <v>108</v>
      </c>
      <c r="B44" s="4">
        <f>B43</f>
        <v>24</v>
      </c>
      <c r="C44" s="4"/>
      <c r="D44" s="6"/>
      <c r="E44" s="6"/>
      <c r="F44" s="4">
        <v>1</v>
      </c>
      <c r="G44" t="str">
        <f t="shared" si="3"/>
        <v>insert into game_score (id, matchid, squad, goals, points, time_type) values (108, 24, , , , 1);</v>
      </c>
    </row>
    <row r="45" spans="1:7" x14ac:dyDescent="0.25">
      <c r="A45" s="4">
        <f t="shared" si="4"/>
        <v>109</v>
      </c>
      <c r="B45" s="4">
        <f>B43</f>
        <v>24</v>
      </c>
      <c r="C45" s="4"/>
      <c r="D45" s="6"/>
      <c r="E45" s="6"/>
      <c r="F45" s="4">
        <v>2</v>
      </c>
      <c r="G45" t="str">
        <f t="shared" si="3"/>
        <v>insert into game_score (id, matchid, squad, goals, points, time_type) values (109, 24, , , , 2);</v>
      </c>
    </row>
    <row r="46" spans="1:7" x14ac:dyDescent="0.25">
      <c r="A46" s="4">
        <f t="shared" si="4"/>
        <v>110</v>
      </c>
      <c r="B46" s="4">
        <f>B43</f>
        <v>24</v>
      </c>
      <c r="C46" s="4"/>
      <c r="D46" s="6"/>
      <c r="E46" s="6"/>
      <c r="F46" s="4">
        <v>1</v>
      </c>
      <c r="G46" t="str">
        <f t="shared" si="3"/>
        <v>insert into game_score (id, matchid, squad, goals, points, time_type) values (110, 24, , , , 1);</v>
      </c>
    </row>
    <row r="47" spans="1:7" x14ac:dyDescent="0.25">
      <c r="A47" s="3">
        <f t="shared" si="4"/>
        <v>111</v>
      </c>
      <c r="B47" s="3">
        <f>B43+1</f>
        <v>25</v>
      </c>
      <c r="C47" s="3"/>
      <c r="D47" s="5"/>
      <c r="E47" s="5"/>
      <c r="F47" s="3">
        <v>2</v>
      </c>
      <c r="G47" s="3" t="str">
        <f t="shared" si="3"/>
        <v>insert into game_score (id, matchid, squad, goals, points, time_type) values (111, 25, , , , 2);</v>
      </c>
    </row>
    <row r="48" spans="1:7" x14ac:dyDescent="0.25">
      <c r="A48" s="3">
        <f t="shared" si="4"/>
        <v>112</v>
      </c>
      <c r="B48" s="3">
        <f>B47</f>
        <v>25</v>
      </c>
      <c r="C48" s="3"/>
      <c r="D48" s="5"/>
      <c r="E48" s="5"/>
      <c r="F48" s="3">
        <v>1</v>
      </c>
      <c r="G48" s="3" t="str">
        <f t="shared" si="3"/>
        <v>insert into game_score (id, matchid, squad, goals, points, time_type) values (112, 25, , , , 1);</v>
      </c>
    </row>
    <row r="49" spans="1:7" x14ac:dyDescent="0.25">
      <c r="A49" s="3">
        <f t="shared" si="4"/>
        <v>113</v>
      </c>
      <c r="B49" s="3">
        <f>B47</f>
        <v>25</v>
      </c>
      <c r="C49" s="3"/>
      <c r="D49" s="5"/>
      <c r="E49" s="5"/>
      <c r="F49" s="3">
        <v>2</v>
      </c>
      <c r="G49" s="3" t="str">
        <f t="shared" si="3"/>
        <v>insert into game_score (id, matchid, squad, goals, points, time_type) values (113, 25, , , , 2);</v>
      </c>
    </row>
    <row r="50" spans="1:7" x14ac:dyDescent="0.25">
      <c r="A50" s="3">
        <f t="shared" si="4"/>
        <v>114</v>
      </c>
      <c r="B50" s="3">
        <f>B47</f>
        <v>25</v>
      </c>
      <c r="C50" s="3"/>
      <c r="D50" s="5"/>
      <c r="E50" s="5"/>
      <c r="F50" s="3">
        <v>1</v>
      </c>
      <c r="G50" s="3" t="str">
        <f t="shared" si="3"/>
        <v>insert into game_score (id, matchid, squad, goals, points, time_type) values (114, 25, , , , 1);</v>
      </c>
    </row>
    <row r="51" spans="1:7" x14ac:dyDescent="0.25">
      <c r="A51" s="4">
        <f t="shared" si="4"/>
        <v>115</v>
      </c>
      <c r="B51" s="4">
        <f>B47+1</f>
        <v>26</v>
      </c>
      <c r="C51" s="4"/>
      <c r="D51" s="6"/>
      <c r="E51" s="6"/>
      <c r="F51" s="4">
        <v>2</v>
      </c>
      <c r="G51" t="str">
        <f t="shared" si="3"/>
        <v>insert into game_score (id, matchid, squad, goals, points, time_type) values (115, 26, , , , 2);</v>
      </c>
    </row>
    <row r="52" spans="1:7" x14ac:dyDescent="0.25">
      <c r="A52" s="4">
        <f t="shared" si="4"/>
        <v>116</v>
      </c>
      <c r="B52" s="4">
        <f>B51</f>
        <v>26</v>
      </c>
      <c r="C52" s="4"/>
      <c r="D52" s="6"/>
      <c r="E52" s="6"/>
      <c r="F52" s="4">
        <v>1</v>
      </c>
      <c r="G52" t="str">
        <f t="shared" si="3"/>
        <v>insert into game_score (id, matchid, squad, goals, points, time_type) values (116, 26, , , , 1);</v>
      </c>
    </row>
    <row r="53" spans="1:7" x14ac:dyDescent="0.25">
      <c r="A53" s="4">
        <f t="shared" si="4"/>
        <v>117</v>
      </c>
      <c r="B53" s="4">
        <f>B51</f>
        <v>26</v>
      </c>
      <c r="C53" s="4"/>
      <c r="D53" s="6"/>
      <c r="E53" s="6"/>
      <c r="F53" s="4">
        <v>2</v>
      </c>
      <c r="G53" t="str">
        <f t="shared" si="3"/>
        <v>insert into game_score (id, matchid, squad, goals, points, time_type) values (117, 26, , , , 2);</v>
      </c>
    </row>
    <row r="54" spans="1:7" x14ac:dyDescent="0.25">
      <c r="A54" s="4">
        <f t="shared" si="4"/>
        <v>118</v>
      </c>
      <c r="B54" s="4">
        <f>B51</f>
        <v>26</v>
      </c>
      <c r="C54" s="4"/>
      <c r="D54" s="6"/>
      <c r="E54" s="6"/>
      <c r="F54" s="4">
        <v>1</v>
      </c>
      <c r="G54" t="str">
        <f t="shared" si="3"/>
        <v>insert into game_score (id, matchid, squad, goals, points, time_type) values (118, 26, , , , 1);</v>
      </c>
    </row>
    <row r="55" spans="1:7" x14ac:dyDescent="0.25">
      <c r="A55" s="3">
        <f t="shared" si="4"/>
        <v>119</v>
      </c>
      <c r="B55" s="3">
        <f>B51+1</f>
        <v>27</v>
      </c>
      <c r="C55" s="3"/>
      <c r="D55" s="5"/>
      <c r="E55" s="5"/>
      <c r="F55" s="3">
        <v>2</v>
      </c>
      <c r="G55" s="3" t="str">
        <f t="shared" ref="G55:G66" si="5"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(119, 27, , , , 2);</v>
      </c>
    </row>
    <row r="56" spans="1:7" x14ac:dyDescent="0.25">
      <c r="A56" s="3">
        <f t="shared" si="4"/>
        <v>120</v>
      </c>
      <c r="B56" s="3">
        <f>B55</f>
        <v>27</v>
      </c>
      <c r="C56" s="3"/>
      <c r="D56" s="5"/>
      <c r="E56" s="5"/>
      <c r="F56" s="3">
        <v>1</v>
      </c>
      <c r="G56" s="3" t="str">
        <f t="shared" si="5"/>
        <v>insert into game_score (id, matchid, squad, goals, points, time_type) values (120, 27, , , , 1);</v>
      </c>
    </row>
    <row r="57" spans="1:7" x14ac:dyDescent="0.25">
      <c r="A57" s="3">
        <f t="shared" si="4"/>
        <v>121</v>
      </c>
      <c r="B57" s="3">
        <f>B55</f>
        <v>27</v>
      </c>
      <c r="C57" s="3"/>
      <c r="D57" s="5"/>
      <c r="E57" s="5"/>
      <c r="F57" s="3">
        <v>2</v>
      </c>
      <c r="G57" s="3" t="str">
        <f t="shared" si="5"/>
        <v>insert into game_score (id, matchid, squad, goals, points, time_type) values (121, 27, , , , 2);</v>
      </c>
    </row>
    <row r="58" spans="1:7" x14ac:dyDescent="0.25">
      <c r="A58" s="3">
        <f t="shared" si="4"/>
        <v>122</v>
      </c>
      <c r="B58" s="3">
        <f>B55</f>
        <v>27</v>
      </c>
      <c r="C58" s="3"/>
      <c r="D58" s="5"/>
      <c r="E58" s="5"/>
      <c r="F58" s="3">
        <v>1</v>
      </c>
      <c r="G58" s="3" t="str">
        <f t="shared" si="5"/>
        <v>insert into game_score (id, matchid, squad, goals, points, time_type) values (122, 27, , , , 1);</v>
      </c>
    </row>
    <row r="59" spans="1:7" x14ac:dyDescent="0.25">
      <c r="A59" s="4">
        <f t="shared" si="4"/>
        <v>123</v>
      </c>
      <c r="B59" s="4">
        <f>B55+1</f>
        <v>28</v>
      </c>
      <c r="C59" s="4"/>
      <c r="D59" s="6"/>
      <c r="E59" s="6"/>
      <c r="F59" s="4">
        <v>2</v>
      </c>
      <c r="G59" t="str">
        <f t="shared" si="5"/>
        <v>insert into game_score (id, matchid, squad, goals, points, time_type) values (123, 28, , , , 2);</v>
      </c>
    </row>
    <row r="60" spans="1:7" x14ac:dyDescent="0.25">
      <c r="A60" s="4">
        <f t="shared" si="4"/>
        <v>124</v>
      </c>
      <c r="B60" s="4">
        <f>B59</f>
        <v>28</v>
      </c>
      <c r="C60" s="4"/>
      <c r="D60" s="6"/>
      <c r="E60" s="6"/>
      <c r="F60" s="4">
        <v>1</v>
      </c>
      <c r="G60" t="str">
        <f t="shared" si="5"/>
        <v>insert into game_score (id, matchid, squad, goals, points, time_type) values (124, 28, , , , 1);</v>
      </c>
    </row>
    <row r="61" spans="1:7" x14ac:dyDescent="0.25">
      <c r="A61" s="4">
        <f t="shared" si="4"/>
        <v>125</v>
      </c>
      <c r="B61" s="4">
        <f>B59</f>
        <v>28</v>
      </c>
      <c r="C61" s="4"/>
      <c r="D61" s="6"/>
      <c r="E61" s="6"/>
      <c r="F61" s="4">
        <v>2</v>
      </c>
      <c r="G61" t="str">
        <f t="shared" si="5"/>
        <v>insert into game_score (id, matchid, squad, goals, points, time_type) values (125, 28, , , , 2);</v>
      </c>
    </row>
    <row r="62" spans="1:7" x14ac:dyDescent="0.25">
      <c r="A62" s="4">
        <f t="shared" si="4"/>
        <v>126</v>
      </c>
      <c r="B62" s="4">
        <f>B59</f>
        <v>28</v>
      </c>
      <c r="C62" s="4"/>
      <c r="D62" s="6"/>
      <c r="E62" s="6"/>
      <c r="F62" s="4">
        <v>1</v>
      </c>
      <c r="G62" t="str">
        <f t="shared" si="5"/>
        <v>insert into game_score (id, matchid, squad, goals, points, time_type) values (126, 28, , , , 1);</v>
      </c>
    </row>
    <row r="63" spans="1:7" x14ac:dyDescent="0.25">
      <c r="A63" s="3">
        <f t="shared" si="4"/>
        <v>127</v>
      </c>
      <c r="B63" s="3">
        <f>B59+1</f>
        <v>29</v>
      </c>
      <c r="C63" s="3"/>
      <c r="D63" s="5"/>
      <c r="E63" s="5"/>
      <c r="F63" s="3">
        <v>2</v>
      </c>
      <c r="G63" s="3" t="str">
        <f t="shared" si="5"/>
        <v>insert into game_score (id, matchid, squad, goals, points, time_type) values (127, 29, , , , 2);</v>
      </c>
    </row>
    <row r="64" spans="1:7" x14ac:dyDescent="0.25">
      <c r="A64" s="3">
        <f t="shared" si="4"/>
        <v>128</v>
      </c>
      <c r="B64" s="3">
        <f>B63</f>
        <v>29</v>
      </c>
      <c r="C64" s="3"/>
      <c r="D64" s="5"/>
      <c r="E64" s="5"/>
      <c r="F64" s="3">
        <v>1</v>
      </c>
      <c r="G64" s="3" t="str">
        <f t="shared" si="5"/>
        <v>insert into game_score (id, matchid, squad, goals, points, time_type) values (128, 29, , , , 1);</v>
      </c>
    </row>
    <row r="65" spans="1:7" x14ac:dyDescent="0.25">
      <c r="A65" s="3">
        <f t="shared" si="4"/>
        <v>129</v>
      </c>
      <c r="B65" s="3">
        <f>B63</f>
        <v>29</v>
      </c>
      <c r="C65" s="3"/>
      <c r="D65" s="5"/>
      <c r="E65" s="5"/>
      <c r="F65" s="3">
        <v>2</v>
      </c>
      <c r="G65" s="3" t="str">
        <f t="shared" si="5"/>
        <v>insert into game_score (id, matchid, squad, goals, points, time_type) values (129, 29, , , , 2);</v>
      </c>
    </row>
    <row r="66" spans="1:7" x14ac:dyDescent="0.25">
      <c r="A66" s="3">
        <f t="shared" si="4"/>
        <v>130</v>
      </c>
      <c r="B66" s="3">
        <f>B63</f>
        <v>29</v>
      </c>
      <c r="C66" s="3"/>
      <c r="D66" s="5"/>
      <c r="E66" s="5"/>
      <c r="F66" s="3">
        <v>1</v>
      </c>
      <c r="G66" s="3" t="str">
        <f t="shared" si="5"/>
        <v>insert into game_score (id, matchid, squad, goals, points, time_type) values (130, 29, , , 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1900</vt:lpstr>
      <vt:lpstr>1904</vt:lpstr>
      <vt:lpstr>1906</vt:lpstr>
      <vt:lpstr>1908</vt:lpstr>
      <vt:lpstr>1912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2016-07-03T22:40:51Z</dcterms:modified>
</cp:coreProperties>
</file>