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1" activeTab="14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92" sheetId="56" r:id="rId8"/>
    <sheet name="1988" sheetId="55" r:id="rId9"/>
    <sheet name="1996" sheetId="57" r:id="rId10"/>
    <sheet name="2000" sheetId="58" r:id="rId11"/>
    <sheet name="2004" sheetId="59" r:id="rId12"/>
    <sheet name="2008" sheetId="60" r:id="rId13"/>
    <sheet name="2012" sheetId="61" r:id="rId14"/>
    <sheet name="2016" sheetId="62" r:id="rId15"/>
  </sheets>
  <calcPr calcId="145621"/>
</workbook>
</file>

<file path=xl/calcChain.xml><?xml version="1.0" encoding="utf-8"?>
<calcChain xmlns="http://schemas.openxmlformats.org/spreadsheetml/2006/main">
  <c r="B78" i="62" l="1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0" i="62"/>
  <c r="B59" i="62"/>
  <c r="B58" i="62"/>
  <c r="B63" i="62"/>
  <c r="B62" i="62"/>
  <c r="B61" i="62"/>
  <c r="B57" i="62"/>
  <c r="B56" i="62"/>
  <c r="B55" i="62"/>
  <c r="B52" i="62"/>
  <c r="B54" i="62"/>
  <c r="B53" i="62"/>
  <c r="B49" i="62"/>
  <c r="B48" i="62"/>
  <c r="B47" i="62"/>
  <c r="B51" i="62"/>
  <c r="B50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A282" i="62" l="1"/>
  <c r="A283" i="62" s="1"/>
  <c r="B281" i="62"/>
  <c r="B282" i="62" s="1"/>
  <c r="B284" i="62" s="1"/>
  <c r="A281" i="62"/>
  <c r="G281" i="62" s="1"/>
  <c r="A278" i="62"/>
  <c r="A279" i="62" s="1"/>
  <c r="B277" i="62"/>
  <c r="B278" i="62" s="1"/>
  <c r="B280" i="62" s="1"/>
  <c r="A277" i="62"/>
  <c r="G277" i="62" s="1"/>
  <c r="B273" i="62"/>
  <c r="B275" i="62" s="1"/>
  <c r="A273" i="62"/>
  <c r="A274" i="62" s="1"/>
  <c r="A270" i="62"/>
  <c r="A271" i="62" s="1"/>
  <c r="B269" i="62"/>
  <c r="B270" i="62" s="1"/>
  <c r="B272" i="62" s="1"/>
  <c r="A269" i="62"/>
  <c r="G269" i="62" s="1"/>
  <c r="B265" i="62"/>
  <c r="B267" i="62" s="1"/>
  <c r="A265" i="62"/>
  <c r="A266" i="62" s="1"/>
  <c r="A262" i="62"/>
  <c r="A263" i="62" s="1"/>
  <c r="B261" i="62"/>
  <c r="B262" i="62" s="1"/>
  <c r="B264" i="62" s="1"/>
  <c r="A261" i="62"/>
  <c r="G261" i="62" s="1"/>
  <c r="A258" i="62"/>
  <c r="A259" i="62" s="1"/>
  <c r="B257" i="62"/>
  <c r="B258" i="62" s="1"/>
  <c r="B260" i="62" s="1"/>
  <c r="A257" i="62"/>
  <c r="G257" i="62" s="1"/>
  <c r="A254" i="62"/>
  <c r="A255" i="62" s="1"/>
  <c r="B253" i="62"/>
  <c r="B254" i="62" s="1"/>
  <c r="B256" i="62" s="1"/>
  <c r="A253" i="62"/>
  <c r="G253" i="62" s="1"/>
  <c r="B250" i="62"/>
  <c r="B252" i="62" s="1"/>
  <c r="B249" i="62"/>
  <c r="B251" i="62" s="1"/>
  <c r="A249" i="62"/>
  <c r="A250" i="62" s="1"/>
  <c r="A246" i="62"/>
  <c r="A247" i="62" s="1"/>
  <c r="B245" i="62"/>
  <c r="B246" i="62" s="1"/>
  <c r="B248" i="62" s="1"/>
  <c r="A245" i="62"/>
  <c r="G245" i="62" s="1"/>
  <c r="B241" i="62"/>
  <c r="B243" i="62" s="1"/>
  <c r="A241" i="62"/>
  <c r="A242" i="62" s="1"/>
  <c r="A238" i="62"/>
  <c r="A239" i="62" s="1"/>
  <c r="B237" i="62"/>
  <c r="B238" i="62" s="1"/>
  <c r="B240" i="62" s="1"/>
  <c r="A237" i="62"/>
  <c r="G237" i="62" s="1"/>
  <c r="A234" i="62"/>
  <c r="A235" i="62" s="1"/>
  <c r="B233" i="62"/>
  <c r="B234" i="62" s="1"/>
  <c r="B236" i="62" s="1"/>
  <c r="A233" i="62"/>
  <c r="G233" i="62" s="1"/>
  <c r="B229" i="62"/>
  <c r="B231" i="62" s="1"/>
  <c r="A229" i="62"/>
  <c r="A230" i="62" s="1"/>
  <c r="B225" i="62"/>
  <c r="B227" i="62" s="1"/>
  <c r="A225" i="62"/>
  <c r="A226" i="62" s="1"/>
  <c r="B221" i="62"/>
  <c r="B223" i="62" s="1"/>
  <c r="A221" i="62"/>
  <c r="A222" i="62" s="1"/>
  <c r="B217" i="62"/>
  <c r="B219" i="62" s="1"/>
  <c r="A217" i="62"/>
  <c r="A218" i="62" s="1"/>
  <c r="B213" i="62"/>
  <c r="B215" i="62" s="1"/>
  <c r="A213" i="62"/>
  <c r="A214" i="62" s="1"/>
  <c r="A210" i="62"/>
  <c r="A211" i="62" s="1"/>
  <c r="B209" i="62"/>
  <c r="B210" i="62" s="1"/>
  <c r="B212" i="62" s="1"/>
  <c r="A209" i="62"/>
  <c r="G209" i="62" s="1"/>
  <c r="A206" i="62"/>
  <c r="A207" i="62" s="1"/>
  <c r="B205" i="62"/>
  <c r="B206" i="62" s="1"/>
  <c r="B208" i="62" s="1"/>
  <c r="A205" i="62"/>
  <c r="G205" i="62" s="1"/>
  <c r="A202" i="62"/>
  <c r="A203" i="62" s="1"/>
  <c r="B201" i="62"/>
  <c r="B202" i="62" s="1"/>
  <c r="B204" i="62" s="1"/>
  <c r="A201" i="62"/>
  <c r="G201" i="62" s="1"/>
  <c r="A198" i="62"/>
  <c r="A199" i="62" s="1"/>
  <c r="B197" i="62"/>
  <c r="B198" i="62" s="1"/>
  <c r="B200" i="62" s="1"/>
  <c r="A197" i="62"/>
  <c r="G197" i="62" s="1"/>
  <c r="A194" i="62"/>
  <c r="A195" i="62" s="1"/>
  <c r="B193" i="62"/>
  <c r="B194" i="62" s="1"/>
  <c r="B196" i="62" s="1"/>
  <c r="A193" i="62"/>
  <c r="G193" i="62" s="1"/>
  <c r="A28" i="62"/>
  <c r="B81" i="62" s="1"/>
  <c r="A20" i="61"/>
  <c r="D29" i="62"/>
  <c r="D30" i="62" s="1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D43" i="62" s="1"/>
  <c r="D44" i="62" s="1"/>
  <c r="D45" i="62" s="1"/>
  <c r="D46" i="62" s="1"/>
  <c r="D47" i="62" s="1"/>
  <c r="D48" i="62" s="1"/>
  <c r="D49" i="62" s="1"/>
  <c r="D50" i="62" s="1"/>
  <c r="D51" i="62" s="1"/>
  <c r="A2" i="62"/>
  <c r="A3" i="62" s="1"/>
  <c r="A81" i="62"/>
  <c r="A82" i="62" s="1"/>
  <c r="G80" i="62"/>
  <c r="G27" i="62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G1" i="62"/>
  <c r="G283" i="62" l="1"/>
  <c r="A284" i="62"/>
  <c r="G284" i="62" s="1"/>
  <c r="G282" i="62"/>
  <c r="B283" i="62"/>
  <c r="G279" i="62"/>
  <c r="A280" i="62"/>
  <c r="G280" i="62" s="1"/>
  <c r="G278" i="62"/>
  <c r="B279" i="62"/>
  <c r="A275" i="62"/>
  <c r="G273" i="62"/>
  <c r="B274" i="62"/>
  <c r="B276" i="62" s="1"/>
  <c r="G271" i="62"/>
  <c r="A272" i="62"/>
  <c r="G272" i="62" s="1"/>
  <c r="G270" i="62"/>
  <c r="B271" i="62"/>
  <c r="G266" i="62"/>
  <c r="A267" i="62"/>
  <c r="G265" i="62"/>
  <c r="B266" i="62"/>
  <c r="B268" i="62" s="1"/>
  <c r="G263" i="62"/>
  <c r="A264" i="62"/>
  <c r="G264" i="62" s="1"/>
  <c r="G262" i="62"/>
  <c r="B263" i="62"/>
  <c r="G259" i="62"/>
  <c r="A260" i="62"/>
  <c r="G260" i="62" s="1"/>
  <c r="G258" i="62"/>
  <c r="B259" i="62"/>
  <c r="A256" i="62"/>
  <c r="G256" i="62" s="1"/>
  <c r="G254" i="62"/>
  <c r="B255" i="62"/>
  <c r="G255" i="62" s="1"/>
  <c r="G250" i="62"/>
  <c r="A251" i="62"/>
  <c r="G249" i="62"/>
  <c r="G247" i="62"/>
  <c r="A248" i="62"/>
  <c r="G248" i="62" s="1"/>
  <c r="G246" i="62"/>
  <c r="B247" i="62"/>
  <c r="A243" i="62"/>
  <c r="G241" i="62"/>
  <c r="B242" i="62"/>
  <c r="B244" i="62" s="1"/>
  <c r="G239" i="62"/>
  <c r="A240" i="62"/>
  <c r="G240" i="62" s="1"/>
  <c r="G238" i="62"/>
  <c r="B239" i="62"/>
  <c r="G235" i="62"/>
  <c r="A236" i="62"/>
  <c r="G236" i="62" s="1"/>
  <c r="G234" i="62"/>
  <c r="B235" i="62"/>
  <c r="G230" i="62"/>
  <c r="A231" i="62"/>
  <c r="G229" i="62"/>
  <c r="B230" i="62"/>
  <c r="B232" i="62" s="1"/>
  <c r="G226" i="62"/>
  <c r="A227" i="62"/>
  <c r="G225" i="62"/>
  <c r="B226" i="62"/>
  <c r="B228" i="62" s="1"/>
  <c r="G222" i="62"/>
  <c r="A223" i="62"/>
  <c r="G221" i="62"/>
  <c r="B222" i="62"/>
  <c r="B224" i="62" s="1"/>
  <c r="A219" i="62"/>
  <c r="G217" i="62"/>
  <c r="B218" i="62"/>
  <c r="B220" i="62" s="1"/>
  <c r="G214" i="62"/>
  <c r="A215" i="62"/>
  <c r="G213" i="62"/>
  <c r="B214" i="62"/>
  <c r="B216" i="62" s="1"/>
  <c r="G211" i="62"/>
  <c r="A212" i="62"/>
  <c r="G212" i="62" s="1"/>
  <c r="G210" i="62"/>
  <c r="B211" i="62"/>
  <c r="G207" i="62"/>
  <c r="A208" i="62"/>
  <c r="G208" i="62" s="1"/>
  <c r="G206" i="62"/>
  <c r="B207" i="62"/>
  <c r="A204" i="62"/>
  <c r="G204" i="62" s="1"/>
  <c r="G202" i="62"/>
  <c r="B203" i="62"/>
  <c r="G203" i="62" s="1"/>
  <c r="A200" i="62"/>
  <c r="G200" i="62" s="1"/>
  <c r="G198" i="62"/>
  <c r="B199" i="62"/>
  <c r="G199" i="62" s="1"/>
  <c r="G195" i="62"/>
  <c r="A196" i="62"/>
  <c r="G196" i="62" s="1"/>
  <c r="G194" i="62"/>
  <c r="B195" i="62"/>
  <c r="G28" i="62"/>
  <c r="D52" i="62"/>
  <c r="D53" i="62" s="1"/>
  <c r="D54" i="62" s="1"/>
  <c r="D55" i="62" s="1"/>
  <c r="D56" i="62" s="1"/>
  <c r="D57" i="62" s="1"/>
  <c r="D58" i="62" s="1"/>
  <c r="D59" i="62" s="1"/>
  <c r="D60" i="62" s="1"/>
  <c r="D61" i="62" s="1"/>
  <c r="D62" i="62" s="1"/>
  <c r="D63" i="62" s="1"/>
  <c r="D64" i="62" s="1"/>
  <c r="D65" i="62" s="1"/>
  <c r="D66" i="62" s="1"/>
  <c r="D67" i="62" s="1"/>
  <c r="D68" i="62" s="1"/>
  <c r="D69" i="62" s="1"/>
  <c r="D70" i="62" s="1"/>
  <c r="D71" i="62" s="1"/>
  <c r="D72" i="62" s="1"/>
  <c r="D73" i="62" s="1"/>
  <c r="D74" i="62" s="1"/>
  <c r="D75" i="62" s="1"/>
  <c r="D76" i="62" s="1"/>
  <c r="D77" i="62" s="1"/>
  <c r="D78" i="62" s="1"/>
  <c r="G2" i="62"/>
  <c r="A29" i="62"/>
  <c r="G29" i="62" s="1"/>
  <c r="A4" i="62"/>
  <c r="G3" i="62"/>
  <c r="B85" i="62"/>
  <c r="B83" i="62"/>
  <c r="B84" i="62"/>
  <c r="B82" i="62"/>
  <c r="G82" i="62" s="1"/>
  <c r="A83" i="62"/>
  <c r="G81" i="62"/>
  <c r="A186" i="61"/>
  <c r="A187" i="61" s="1"/>
  <c r="A185" i="61"/>
  <c r="A181" i="61"/>
  <c r="A182" i="61" s="1"/>
  <c r="A171" i="61"/>
  <c r="A172" i="61" s="1"/>
  <c r="A169" i="61"/>
  <c r="A170" i="61" s="1"/>
  <c r="A168" i="61"/>
  <c r="A167" i="61"/>
  <c r="A165" i="61"/>
  <c r="A166" i="61" s="1"/>
  <c r="A162" i="61"/>
  <c r="A163" i="61" s="1"/>
  <c r="A161" i="61"/>
  <c r="A157" i="61"/>
  <c r="A158" i="61" s="1"/>
  <c r="A153" i="61"/>
  <c r="A154" i="61" s="1"/>
  <c r="A150" i="61"/>
  <c r="A151" i="61" s="1"/>
  <c r="A149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A276" i="62" l="1"/>
  <c r="G276" i="62" s="1"/>
  <c r="G275" i="62"/>
  <c r="G274" i="62"/>
  <c r="A268" i="62"/>
  <c r="G268" i="62" s="1"/>
  <c r="G267" i="62"/>
  <c r="A252" i="62"/>
  <c r="G252" i="62" s="1"/>
  <c r="G251" i="62"/>
  <c r="A244" i="62"/>
  <c r="G244" i="62" s="1"/>
  <c r="G243" i="62"/>
  <c r="G242" i="62"/>
  <c r="A232" i="62"/>
  <c r="G232" i="62" s="1"/>
  <c r="G231" i="62"/>
  <c r="A228" i="62"/>
  <c r="G228" i="62" s="1"/>
  <c r="G227" i="62"/>
  <c r="A224" i="62"/>
  <c r="G224" i="62" s="1"/>
  <c r="G223" i="62"/>
  <c r="A220" i="62"/>
  <c r="G220" i="62" s="1"/>
  <c r="G219" i="62"/>
  <c r="G218" i="62"/>
  <c r="A216" i="62"/>
  <c r="G216" i="62" s="1"/>
  <c r="G215" i="62"/>
  <c r="A30" i="62"/>
  <c r="A84" i="62"/>
  <c r="G83" i="62"/>
  <c r="B89" i="62"/>
  <c r="B87" i="62"/>
  <c r="B88" i="62"/>
  <c r="B86" i="62"/>
  <c r="G4" i="62"/>
  <c r="A5" i="62"/>
  <c r="A188" i="61"/>
  <c r="A183" i="61"/>
  <c r="A173" i="61"/>
  <c r="A164" i="61"/>
  <c r="A159" i="61"/>
  <c r="A155" i="61"/>
  <c r="A152" i="61"/>
  <c r="A56" i="61"/>
  <c r="A3" i="6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31" i="62" l="1"/>
  <c r="G31" i="62" s="1"/>
  <c r="G30" i="62"/>
  <c r="A6" i="62"/>
  <c r="G5" i="62"/>
  <c r="B93" i="62"/>
  <c r="B91" i="62"/>
  <c r="B92" i="62"/>
  <c r="B90" i="62"/>
  <c r="G84" i="62"/>
  <c r="A85" i="62"/>
  <c r="A32" i="62"/>
  <c r="G32" i="62" s="1"/>
  <c r="A184" i="61"/>
  <c r="A174" i="61"/>
  <c r="A160" i="61"/>
  <c r="A156" i="61"/>
  <c r="G3" i="61"/>
  <c r="A4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33" i="62" l="1"/>
  <c r="G33" i="62" s="1"/>
  <c r="A86" i="62"/>
  <c r="G85" i="62"/>
  <c r="B97" i="62"/>
  <c r="B95" i="62"/>
  <c r="B96" i="62"/>
  <c r="B94" i="62"/>
  <c r="G6" i="62"/>
  <c r="A7" i="62"/>
  <c r="A175" i="61"/>
  <c r="A58" i="61"/>
  <c r="G4" i="61"/>
  <c r="A5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8" i="62" l="1"/>
  <c r="G7" i="62"/>
  <c r="B101" i="62"/>
  <c r="B99" i="62"/>
  <c r="B100" i="62"/>
  <c r="B98" i="62"/>
  <c r="G86" i="62"/>
  <c r="A87" i="62"/>
  <c r="A34" i="62"/>
  <c r="G34" i="62" s="1"/>
  <c r="A176" i="61"/>
  <c r="G5" i="61"/>
  <c r="A6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35" i="62" l="1"/>
  <c r="G35" i="62" s="1"/>
  <c r="A88" i="62"/>
  <c r="G87" i="62"/>
  <c r="B104" i="62"/>
  <c r="B103" i="62"/>
  <c r="B105" i="62"/>
  <c r="B102" i="62"/>
  <c r="G8" i="62"/>
  <c r="A9" i="62"/>
  <c r="A177" i="61"/>
  <c r="A60" i="61"/>
  <c r="A7" i="61"/>
  <c r="G6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0" i="62" l="1"/>
  <c r="G9" i="62"/>
  <c r="B108" i="62"/>
  <c r="B106" i="62"/>
  <c r="B107" i="62"/>
  <c r="B109" i="62"/>
  <c r="G88" i="62"/>
  <c r="A89" i="62"/>
  <c r="A36" i="62"/>
  <c r="G36" i="62" s="1"/>
  <c r="A178" i="61"/>
  <c r="A8" i="61"/>
  <c r="G7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7" i="62" l="1"/>
  <c r="G37" i="62" s="1"/>
  <c r="A90" i="62"/>
  <c r="G89" i="62"/>
  <c r="B112" i="62"/>
  <c r="B110" i="62"/>
  <c r="B111" i="62"/>
  <c r="B113" i="62"/>
  <c r="G10" i="62"/>
  <c r="A11" i="62"/>
  <c r="A179" i="61"/>
  <c r="A62" i="61"/>
  <c r="G8" i="61"/>
  <c r="A9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2" i="62" l="1"/>
  <c r="G11" i="62"/>
  <c r="B116" i="62"/>
  <c r="B114" i="62"/>
  <c r="B115" i="62"/>
  <c r="B117" i="62"/>
  <c r="G90" i="62"/>
  <c r="A91" i="62"/>
  <c r="A38" i="62"/>
  <c r="G38" i="62" s="1"/>
  <c r="A180" i="61"/>
  <c r="G9" i="61"/>
  <c r="A10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9" i="62" l="1"/>
  <c r="G39" i="62" s="1"/>
  <c r="A92" i="62"/>
  <c r="G91" i="62"/>
  <c r="B120" i="62"/>
  <c r="B118" i="62"/>
  <c r="B119" i="62"/>
  <c r="B121" i="62"/>
  <c r="G12" i="62"/>
  <c r="A13" i="62"/>
  <c r="A64" i="61"/>
  <c r="A11" i="61"/>
  <c r="G10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92" i="62" l="1"/>
  <c r="A93" i="62"/>
  <c r="A40" i="62"/>
  <c r="G40" i="62" s="1"/>
  <c r="A14" i="62"/>
  <c r="G13" i="62"/>
  <c r="B124" i="62"/>
  <c r="B122" i="62"/>
  <c r="B123" i="62"/>
  <c r="B125" i="62"/>
  <c r="G11" i="61"/>
  <c r="A12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G14" i="62" l="1"/>
  <c r="A15" i="62"/>
  <c r="B128" i="62"/>
  <c r="B126" i="62"/>
  <c r="B127" i="62"/>
  <c r="B129" i="62"/>
  <c r="A41" i="62"/>
  <c r="G41" i="62" s="1"/>
  <c r="A94" i="62"/>
  <c r="G93" i="62"/>
  <c r="A66" i="61"/>
  <c r="A13" i="61"/>
  <c r="G12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32" i="62" l="1"/>
  <c r="B130" i="62"/>
  <c r="B133" i="62"/>
  <c r="B131" i="62"/>
  <c r="A16" i="62"/>
  <c r="G15" i="62"/>
  <c r="G94" i="62"/>
  <c r="A95" i="62"/>
  <c r="A42" i="62"/>
  <c r="G42" i="62" s="1"/>
  <c r="G13" i="61"/>
  <c r="A14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43" i="62" l="1"/>
  <c r="G43" i="62" s="1"/>
  <c r="A96" i="62"/>
  <c r="G95" i="62"/>
  <c r="G16" i="62"/>
  <c r="A17" i="62"/>
  <c r="B136" i="62"/>
  <c r="B134" i="62"/>
  <c r="B137" i="62"/>
  <c r="B135" i="62"/>
  <c r="A68" i="61"/>
  <c r="A15" i="61"/>
  <c r="G14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17" i="62" l="1"/>
  <c r="A18" i="62"/>
  <c r="B140" i="62"/>
  <c r="B138" i="62"/>
  <c r="B141" i="62"/>
  <c r="B139" i="62"/>
  <c r="G96" i="62"/>
  <c r="A97" i="62"/>
  <c r="A44" i="62"/>
  <c r="G44" i="62" s="1"/>
  <c r="G15" i="61"/>
  <c r="A16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19" i="62" l="1"/>
  <c r="G18" i="62"/>
  <c r="A45" i="62"/>
  <c r="G45" i="62" s="1"/>
  <c r="A98" i="62"/>
  <c r="G97" i="62"/>
  <c r="B144" i="62"/>
  <c r="B142" i="62"/>
  <c r="B145" i="62"/>
  <c r="B143" i="62"/>
  <c r="A70" i="61"/>
  <c r="A17" i="61"/>
  <c r="G17" i="61" s="1"/>
  <c r="G16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19" i="62" l="1"/>
  <c r="A20" i="62"/>
  <c r="B148" i="62"/>
  <c r="B146" i="62"/>
  <c r="B149" i="62"/>
  <c r="B147" i="62"/>
  <c r="G98" i="62"/>
  <c r="A99" i="62"/>
  <c r="A46" i="62"/>
  <c r="G46" i="62" s="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20" i="62" l="1"/>
  <c r="A21" i="62"/>
  <c r="A47" i="62"/>
  <c r="G47" i="62" s="1"/>
  <c r="A100" i="62"/>
  <c r="G99" i="62"/>
  <c r="B152" i="62"/>
  <c r="B150" i="62"/>
  <c r="B153" i="62"/>
  <c r="B151" i="62"/>
  <c r="A72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1" i="62" l="1"/>
  <c r="A22" i="62"/>
  <c r="B156" i="62"/>
  <c r="B154" i="62"/>
  <c r="B157" i="62"/>
  <c r="B155" i="62"/>
  <c r="G100" i="62"/>
  <c r="A101" i="62"/>
  <c r="A48" i="62"/>
  <c r="G48" i="62" s="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23" i="62" l="1"/>
  <c r="G22" i="62"/>
  <c r="A49" i="62"/>
  <c r="G49" i="62" s="1"/>
  <c r="A102" i="62"/>
  <c r="G101" i="62"/>
  <c r="B161" i="62"/>
  <c r="B160" i="62"/>
  <c r="B158" i="62"/>
  <c r="B159" i="62"/>
  <c r="A74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23" i="62" l="1"/>
  <c r="A24" i="62"/>
  <c r="B165" i="62"/>
  <c r="B163" i="62"/>
  <c r="B164" i="62"/>
  <c r="B162" i="62"/>
  <c r="G102" i="62"/>
  <c r="A103" i="62"/>
  <c r="A50" i="62"/>
  <c r="G50" i="62" s="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25" i="62" l="1"/>
  <c r="G25" i="62" s="1"/>
  <c r="G24" i="62"/>
  <c r="A51" i="62"/>
  <c r="G103" i="62"/>
  <c r="A104" i="62"/>
  <c r="B169" i="62"/>
  <c r="B167" i="62"/>
  <c r="B168" i="62"/>
  <c r="B166" i="62"/>
  <c r="A76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52" i="62" l="1"/>
  <c r="G52" i="62" s="1"/>
  <c r="G51" i="62"/>
  <c r="A53" i="62"/>
  <c r="G53" i="62" s="1"/>
  <c r="A105" i="62"/>
  <c r="G104" i="62"/>
  <c r="B173" i="62"/>
  <c r="B171" i="62"/>
  <c r="B172" i="62"/>
  <c r="B170" i="62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54" i="62" l="1"/>
  <c r="G54" i="62" s="1"/>
  <c r="B177" i="62"/>
  <c r="B175" i="62"/>
  <c r="B174" i="62"/>
  <c r="B176" i="62" s="1"/>
  <c r="G105" i="62"/>
  <c r="A106" i="62"/>
  <c r="A78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A55" i="62" l="1"/>
  <c r="G55" i="62" s="1"/>
  <c r="A107" i="62"/>
  <c r="G106" i="62"/>
  <c r="B181" i="62"/>
  <c r="B179" i="62"/>
  <c r="B178" i="62"/>
  <c r="B180" i="62" s="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56" i="62" l="1"/>
  <c r="G56" i="62" s="1"/>
  <c r="B185" i="62"/>
  <c r="B183" i="62"/>
  <c r="B182" i="62"/>
  <c r="B184" i="62" s="1"/>
  <c r="G107" i="62"/>
  <c r="A108" i="62"/>
  <c r="A80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57" i="62" l="1"/>
  <c r="G57" i="62" s="1"/>
  <c r="A109" i="62"/>
  <c r="G108" i="62"/>
  <c r="B189" i="62"/>
  <c r="B187" i="62"/>
  <c r="B186" i="62"/>
  <c r="B188" i="62" s="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A58" i="62" l="1"/>
  <c r="G58" i="62" s="1"/>
  <c r="B191" i="62"/>
  <c r="B190" i="62"/>
  <c r="B192" i="62" s="1"/>
  <c r="G109" i="62"/>
  <c r="A110" i="62"/>
  <c r="A82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A59" i="62" l="1"/>
  <c r="G59" i="62" s="1"/>
  <c r="A111" i="62"/>
  <c r="G110" i="62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A60" i="62" l="1"/>
  <c r="G60" i="62" s="1"/>
  <c r="G111" i="62"/>
  <c r="A112" i="62"/>
  <c r="A84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A61" i="62" l="1"/>
  <c r="G61" i="62" s="1"/>
  <c r="A113" i="62"/>
  <c r="G112" i="62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A62" i="62" l="1"/>
  <c r="G62" i="62" s="1"/>
  <c r="G113" i="62"/>
  <c r="A114" i="62"/>
  <c r="A86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A63" i="62" l="1"/>
  <c r="A115" i="62"/>
  <c r="G114" i="62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G63" i="62" l="1"/>
  <c r="A64" i="62"/>
  <c r="G115" i="62"/>
  <c r="A116" i="62"/>
  <c r="A88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G64" i="62" l="1"/>
  <c r="A65" i="62"/>
  <c r="A117" i="62"/>
  <c r="G116" i="62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G65" i="62" l="1"/>
  <c r="A66" i="62"/>
  <c r="G117" i="62"/>
  <c r="A118" i="62"/>
  <c r="A90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G66" i="62" l="1"/>
  <c r="A67" i="62"/>
  <c r="A119" i="62"/>
  <c r="G118" i="62"/>
  <c r="A91" i="61"/>
  <c r="G86" i="59"/>
  <c r="A87" i="59"/>
  <c r="G86" i="58"/>
  <c r="A87" i="58"/>
  <c r="A85" i="57"/>
  <c r="G59" i="56"/>
  <c r="A60" i="56"/>
  <c r="A59" i="55"/>
  <c r="A59" i="54"/>
  <c r="G27" i="1"/>
  <c r="G67" i="62" l="1"/>
  <c r="A68" i="62"/>
  <c r="G119" i="62"/>
  <c r="A120" i="62"/>
  <c r="A92" i="61"/>
  <c r="A88" i="59"/>
  <c r="G87" i="59"/>
  <c r="A88" i="58"/>
  <c r="G87" i="58"/>
  <c r="A86" i="57"/>
  <c r="A61" i="56"/>
  <c r="G60" i="56"/>
  <c r="A60" i="55"/>
  <c r="A60" i="54"/>
  <c r="G8" i="48"/>
  <c r="A9" i="48"/>
  <c r="G68" i="62" l="1"/>
  <c r="A69" i="62"/>
  <c r="A121" i="62"/>
  <c r="G120" i="62"/>
  <c r="A93" i="61"/>
  <c r="G88" i="59"/>
  <c r="A89" i="59"/>
  <c r="G88" i="58"/>
  <c r="A89" i="58"/>
  <c r="A87" i="57"/>
  <c r="G61" i="56"/>
  <c r="A62" i="56"/>
  <c r="A61" i="55"/>
  <c r="A61" i="54"/>
  <c r="A10" i="48"/>
  <c r="G9" i="48"/>
  <c r="G69" i="62" l="1"/>
  <c r="A70" i="62"/>
  <c r="G121" i="62"/>
  <c r="A122" i="62"/>
  <c r="A94" i="61"/>
  <c r="A90" i="59"/>
  <c r="G89" i="59"/>
  <c r="A90" i="58"/>
  <c r="G89" i="58"/>
  <c r="A88" i="57"/>
  <c r="A63" i="56"/>
  <c r="G62" i="56"/>
  <c r="A62" i="55"/>
  <c r="A62" i="54"/>
  <c r="G10" i="48"/>
  <c r="A11" i="48"/>
  <c r="G70" i="62" l="1"/>
  <c r="A71" i="62"/>
  <c r="A123" i="62"/>
  <c r="G122" i="62"/>
  <c r="A95" i="61"/>
  <c r="G90" i="59"/>
  <c r="A91" i="59"/>
  <c r="G90" i="58"/>
  <c r="A91" i="58"/>
  <c r="A89" i="57"/>
  <c r="G63" i="56"/>
  <c r="A64" i="56"/>
  <c r="A63" i="55"/>
  <c r="A63" i="54"/>
  <c r="A12" i="48"/>
  <c r="G11" i="48"/>
  <c r="G71" i="62" l="1"/>
  <c r="A72" i="62"/>
  <c r="G123" i="62"/>
  <c r="A124" i="62"/>
  <c r="A96" i="61"/>
  <c r="A92" i="59"/>
  <c r="G91" i="59"/>
  <c r="A92" i="58"/>
  <c r="G91" i="58"/>
  <c r="A90" i="57"/>
  <c r="A65" i="56"/>
  <c r="G64" i="56"/>
  <c r="A64" i="55"/>
  <c r="A64" i="54"/>
  <c r="G12" i="48"/>
  <c r="A13" i="48"/>
  <c r="G72" i="62" l="1"/>
  <c r="A73" i="62"/>
  <c r="A125" i="62"/>
  <c r="G124" i="62"/>
  <c r="A97" i="61"/>
  <c r="G92" i="59"/>
  <c r="A93" i="59"/>
  <c r="G92" i="58"/>
  <c r="A93" i="58"/>
  <c r="A91" i="57"/>
  <c r="G65" i="56"/>
  <c r="A66" i="56"/>
  <c r="A65" i="55"/>
  <c r="A65" i="54"/>
  <c r="G13" i="48"/>
  <c r="A14" i="48"/>
  <c r="G73" i="62" l="1"/>
  <c r="A74" i="62"/>
  <c r="G125" i="62"/>
  <c r="A126" i="62"/>
  <c r="A98" i="61"/>
  <c r="A94" i="59"/>
  <c r="G93" i="59"/>
  <c r="A94" i="58"/>
  <c r="G93" i="58"/>
  <c r="A92" i="57"/>
  <c r="A67" i="56"/>
  <c r="G66" i="56"/>
  <c r="A66" i="55"/>
  <c r="A66" i="54"/>
  <c r="G14" i="48"/>
  <c r="A15" i="48"/>
  <c r="G74" i="62" l="1"/>
  <c r="A75" i="62"/>
  <c r="A127" i="62"/>
  <c r="G126" i="62"/>
  <c r="A99" i="61"/>
  <c r="G94" i="59"/>
  <c r="A95" i="59"/>
  <c r="G94" i="58"/>
  <c r="A95" i="58"/>
  <c r="A93" i="57"/>
  <c r="G67" i="56"/>
  <c r="A68" i="56"/>
  <c r="A67" i="55"/>
  <c r="A67" i="54"/>
  <c r="G15" i="48"/>
  <c r="A16" i="48"/>
  <c r="G75" i="62" l="1"/>
  <c r="A76" i="62"/>
  <c r="G127" i="62"/>
  <c r="A128" i="62"/>
  <c r="A100" i="61"/>
  <c r="A96" i="59"/>
  <c r="G95" i="59"/>
  <c r="A96" i="58"/>
  <c r="G95" i="58"/>
  <c r="A94" i="57"/>
  <c r="A69" i="56"/>
  <c r="G68" i="56"/>
  <c r="A68" i="55"/>
  <c r="A68" i="54"/>
  <c r="G16" i="48"/>
  <c r="A17" i="48"/>
  <c r="G76" i="62" l="1"/>
  <c r="A77" i="62"/>
  <c r="A129" i="62"/>
  <c r="G128" i="62"/>
  <c r="A101" i="61"/>
  <c r="G96" i="59"/>
  <c r="A97" i="59"/>
  <c r="G96" i="58"/>
  <c r="A97" i="58"/>
  <c r="A95" i="57"/>
  <c r="G69" i="56"/>
  <c r="A70" i="56"/>
  <c r="A69" i="55"/>
  <c r="A69" i="54"/>
  <c r="G17" i="48"/>
  <c r="A18" i="48"/>
  <c r="G77" i="62" l="1"/>
  <c r="A78" i="62"/>
  <c r="G78" i="62" s="1"/>
  <c r="G129" i="62"/>
  <c r="A130" i="62"/>
  <c r="A102" i="61"/>
  <c r="A98" i="59"/>
  <c r="G97" i="59"/>
  <c r="A98" i="58"/>
  <c r="G97" i="58"/>
  <c r="A96" i="57"/>
  <c r="A71" i="56"/>
  <c r="G70" i="56"/>
  <c r="A70" i="55"/>
  <c r="A70" i="54"/>
  <c r="G18" i="48"/>
  <c r="A19" i="48"/>
  <c r="A131" i="62" l="1"/>
  <c r="G130" i="62"/>
  <c r="A103" i="61"/>
  <c r="G98" i="59"/>
  <c r="A99" i="59"/>
  <c r="G98" i="58"/>
  <c r="A99" i="58"/>
  <c r="A97" i="57"/>
  <c r="G71" i="56"/>
  <c r="A72" i="56"/>
  <c r="A71" i="55"/>
  <c r="A71" i="54"/>
  <c r="G19" i="48"/>
  <c r="A20" i="48"/>
  <c r="G131" i="62" l="1"/>
  <c r="A132" i="62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33" i="62" l="1"/>
  <c r="G132" i="62"/>
  <c r="A105" i="61"/>
  <c r="G100" i="59"/>
  <c r="A101" i="59"/>
  <c r="G100" i="58"/>
  <c r="A101" i="58"/>
  <c r="A99" i="57"/>
  <c r="G73" i="56"/>
  <c r="A74" i="56"/>
  <c r="A73" i="55"/>
  <c r="A73" i="54"/>
  <c r="G21" i="48"/>
  <c r="A22" i="48"/>
  <c r="G133" i="62" l="1"/>
  <c r="A134" i="62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35" i="62" l="1"/>
  <c r="G134" i="62"/>
  <c r="A107" i="61"/>
  <c r="G102" i="59"/>
  <c r="A103" i="59"/>
  <c r="A103" i="58"/>
  <c r="G102" i="58"/>
  <c r="A101" i="57"/>
  <c r="G75" i="56"/>
  <c r="A76" i="56"/>
  <c r="A75" i="55"/>
  <c r="A75" i="54"/>
  <c r="G23" i="48"/>
  <c r="A24" i="48"/>
  <c r="G135" i="62" l="1"/>
  <c r="A136" i="62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37" i="62" l="1"/>
  <c r="G136" i="62"/>
  <c r="A109" i="61"/>
  <c r="G104" i="59"/>
  <c r="A105" i="59"/>
  <c r="A105" i="58"/>
  <c r="G104" i="58"/>
  <c r="A103" i="57"/>
  <c r="G77" i="56"/>
  <c r="A78" i="56"/>
  <c r="A78" i="55"/>
  <c r="A77" i="54"/>
  <c r="G25" i="48"/>
  <c r="A26" i="48"/>
  <c r="G137" i="62" l="1"/>
  <c r="A138" i="62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39" i="62" l="1"/>
  <c r="G138" i="62"/>
  <c r="A111" i="61"/>
  <c r="G106" i="59"/>
  <c r="A107" i="59"/>
  <c r="A107" i="58"/>
  <c r="G106" i="58"/>
  <c r="A105" i="57"/>
  <c r="G79" i="56"/>
  <c r="A80" i="56"/>
  <c r="A80" i="55"/>
  <c r="A79" i="54"/>
  <c r="G27" i="48"/>
  <c r="A28" i="48"/>
  <c r="G139" i="62" l="1"/>
  <c r="A140" i="62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41" i="62" l="1"/>
  <c r="G140" i="62"/>
  <c r="A113" i="61"/>
  <c r="G108" i="59"/>
  <c r="A109" i="59"/>
  <c r="A109" i="58"/>
  <c r="G108" i="58"/>
  <c r="A107" i="57"/>
  <c r="A82" i="56"/>
  <c r="G81" i="56"/>
  <c r="A82" i="55"/>
  <c r="A82" i="54"/>
  <c r="A30" i="48"/>
  <c r="G29" i="48"/>
  <c r="G141" i="62" l="1"/>
  <c r="A142" i="62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43" i="62" l="1"/>
  <c r="G142" i="62"/>
  <c r="A115" i="61"/>
  <c r="G110" i="59"/>
  <c r="A111" i="59"/>
  <c r="A111" i="58"/>
  <c r="G110" i="58"/>
  <c r="A110" i="57"/>
  <c r="A84" i="56"/>
  <c r="G83" i="56"/>
  <c r="A84" i="55"/>
  <c r="A84" i="54"/>
  <c r="G31" i="48"/>
  <c r="G143" i="62" l="1"/>
  <c r="A144" i="62"/>
  <c r="A116" i="61"/>
  <c r="A112" i="59"/>
  <c r="G111" i="59"/>
  <c r="G111" i="58"/>
  <c r="A112" i="58"/>
  <c r="A111" i="57"/>
  <c r="G84" i="56"/>
  <c r="A85" i="55"/>
  <c r="A10" i="49"/>
  <c r="G9" i="49"/>
  <c r="A145" i="62" l="1"/>
  <c r="G144" i="62"/>
  <c r="A117" i="61"/>
  <c r="G112" i="59"/>
  <c r="A113" i="59"/>
  <c r="A113" i="58"/>
  <c r="G112" i="58"/>
  <c r="A112" i="57"/>
  <c r="A88" i="56"/>
  <c r="G87" i="56"/>
  <c r="A86" i="55"/>
  <c r="A11" i="49"/>
  <c r="G10" i="49"/>
  <c r="G145" i="62" l="1"/>
  <c r="A146" i="62"/>
  <c r="A118" i="61"/>
  <c r="A114" i="59"/>
  <c r="G113" i="59"/>
  <c r="G113" i="58"/>
  <c r="A114" i="58"/>
  <c r="A113" i="57"/>
  <c r="G88" i="56"/>
  <c r="A89" i="56"/>
  <c r="A87" i="55"/>
  <c r="A12" i="49"/>
  <c r="G11" i="49"/>
  <c r="A147" i="62" l="1"/>
  <c r="G146" i="62"/>
  <c r="A119" i="61"/>
  <c r="G114" i="59"/>
  <c r="A115" i="59"/>
  <c r="A115" i="58"/>
  <c r="G114" i="58"/>
  <c r="A114" i="57"/>
  <c r="A90" i="56"/>
  <c r="G90" i="56" s="1"/>
  <c r="G89" i="56"/>
  <c r="A88" i="55"/>
  <c r="G12" i="49"/>
  <c r="A13" i="49"/>
  <c r="G147" i="62" l="1"/>
  <c r="A148" i="62"/>
  <c r="A120" i="61"/>
  <c r="A116" i="59"/>
  <c r="G115" i="59"/>
  <c r="G115" i="58"/>
  <c r="A116" i="58"/>
  <c r="A115" i="57"/>
  <c r="G13" i="49"/>
  <c r="A14" i="49"/>
  <c r="A149" i="62" l="1"/>
  <c r="G148" i="62"/>
  <c r="A121" i="61"/>
  <c r="G116" i="59"/>
  <c r="A117" i="59"/>
  <c r="A117" i="58"/>
  <c r="G116" i="58"/>
  <c r="A116" i="57"/>
  <c r="A15" i="49"/>
  <c r="G14" i="49"/>
  <c r="G149" i="62" l="1"/>
  <c r="A150" i="62"/>
  <c r="A122" i="61"/>
  <c r="A118" i="59"/>
  <c r="G117" i="59"/>
  <c r="G117" i="58"/>
  <c r="A118" i="58"/>
  <c r="A117" i="57"/>
  <c r="A16" i="49"/>
  <c r="G15" i="49"/>
  <c r="A151" i="62" l="1"/>
  <c r="G150" i="62"/>
  <c r="A123" i="61"/>
  <c r="G118" i="59"/>
  <c r="A119" i="59"/>
  <c r="A119" i="58"/>
  <c r="G118" i="58"/>
  <c r="A118" i="57"/>
  <c r="G16" i="49"/>
  <c r="A17" i="49"/>
  <c r="G151" i="62" l="1"/>
  <c r="A152" i="62"/>
  <c r="A124" i="61"/>
  <c r="A120" i="59"/>
  <c r="G119" i="59"/>
  <c r="G119" i="58"/>
  <c r="A120" i="58"/>
  <c r="A119" i="57"/>
  <c r="A18" i="49"/>
  <c r="G17" i="49"/>
  <c r="A153" i="62" l="1"/>
  <c r="G152" i="62"/>
  <c r="A125" i="61"/>
  <c r="G120" i="59"/>
  <c r="A121" i="59"/>
  <c r="A121" i="58"/>
  <c r="G120" i="58"/>
  <c r="A120" i="57"/>
  <c r="G18" i="49"/>
  <c r="A19" i="49"/>
  <c r="G153" i="62" l="1"/>
  <c r="A154" i="62"/>
  <c r="A126" i="61"/>
  <c r="A122" i="59"/>
  <c r="G121" i="59"/>
  <c r="G121" i="58"/>
  <c r="A122" i="58"/>
  <c r="A121" i="57"/>
  <c r="A20" i="49"/>
  <c r="G19" i="49"/>
  <c r="A155" i="62" l="1"/>
  <c r="G154" i="62"/>
  <c r="A127" i="61"/>
  <c r="G122" i="59"/>
  <c r="A123" i="59"/>
  <c r="A123" i="58"/>
  <c r="G122" i="58"/>
  <c r="A122" i="57"/>
  <c r="G20" i="49"/>
  <c r="A21" i="49"/>
  <c r="G155" i="62" l="1"/>
  <c r="A156" i="62"/>
  <c r="A128" i="61"/>
  <c r="A124" i="59"/>
  <c r="G123" i="59"/>
  <c r="G123" i="58"/>
  <c r="A124" i="58"/>
  <c r="A123" i="57"/>
  <c r="A22" i="49"/>
  <c r="G21" i="49"/>
  <c r="A157" i="62" l="1"/>
  <c r="G156" i="62"/>
  <c r="A129" i="61"/>
  <c r="G124" i="59"/>
  <c r="A125" i="59"/>
  <c r="A125" i="58"/>
  <c r="G124" i="58"/>
  <c r="A124" i="57"/>
  <c r="G22" i="49"/>
  <c r="A23" i="49"/>
  <c r="G157" i="62" l="1"/>
  <c r="A158" i="62"/>
  <c r="A130" i="61"/>
  <c r="A126" i="59"/>
  <c r="G125" i="59"/>
  <c r="G125" i="58"/>
  <c r="A126" i="58"/>
  <c r="A125" i="57"/>
  <c r="A24" i="49"/>
  <c r="G23" i="49"/>
  <c r="A159" i="62" l="1"/>
  <c r="G158" i="62"/>
  <c r="A131" i="61"/>
  <c r="G126" i="59"/>
  <c r="A127" i="59"/>
  <c r="A127" i="58"/>
  <c r="G126" i="58"/>
  <c r="A126" i="57"/>
  <c r="G24" i="49"/>
  <c r="G159" i="62" l="1"/>
  <c r="A160" i="62"/>
  <c r="A132" i="61"/>
  <c r="A128" i="59"/>
  <c r="G127" i="59"/>
  <c r="G127" i="58"/>
  <c r="A128" i="58"/>
  <c r="A127" i="57"/>
  <c r="G25" i="49"/>
  <c r="G160" i="62" l="1"/>
  <c r="A161" i="62"/>
  <c r="A133" i="61"/>
  <c r="G128" i="59"/>
  <c r="A129" i="59"/>
  <c r="A129" i="58"/>
  <c r="G128" i="58"/>
  <c r="A128" i="57"/>
  <c r="G26" i="49"/>
  <c r="A162" i="62" l="1"/>
  <c r="G161" i="62"/>
  <c r="A134" i="61"/>
  <c r="A130" i="59"/>
  <c r="G129" i="59"/>
  <c r="G129" i="58"/>
  <c r="A130" i="58"/>
  <c r="A129" i="57"/>
  <c r="G28" i="49"/>
  <c r="G27" i="49"/>
  <c r="G162" i="62" l="1"/>
  <c r="A163" i="62"/>
  <c r="A135" i="61"/>
  <c r="G130" i="59"/>
  <c r="A131" i="59"/>
  <c r="A131" i="58"/>
  <c r="G130" i="58"/>
  <c r="A130" i="57"/>
  <c r="A164" i="62" l="1"/>
  <c r="G163" i="62"/>
  <c r="A136" i="61"/>
  <c r="A132" i="59"/>
  <c r="G131" i="59"/>
  <c r="G131" i="58"/>
  <c r="A132" i="58"/>
  <c r="A131" i="57"/>
  <c r="G164" i="62" l="1"/>
  <c r="A165" i="62"/>
  <c r="A137" i="61"/>
  <c r="G132" i="59"/>
  <c r="A133" i="59"/>
  <c r="A133" i="58"/>
  <c r="G132" i="58"/>
  <c r="A132" i="57"/>
  <c r="A166" i="62" l="1"/>
  <c r="G165" i="62"/>
  <c r="A138" i="61"/>
  <c r="A134" i="59"/>
  <c r="G133" i="59"/>
  <c r="G133" i="58"/>
  <c r="A134" i="58"/>
  <c r="A133" i="57"/>
  <c r="G166" i="62" l="1"/>
  <c r="A167" i="62"/>
  <c r="A139" i="61"/>
  <c r="G134" i="59"/>
  <c r="A135" i="59"/>
  <c r="A135" i="58"/>
  <c r="G134" i="58"/>
  <c r="A134" i="57"/>
  <c r="A168" i="62" l="1"/>
  <c r="G167" i="62"/>
  <c r="A140" i="61"/>
  <c r="A136" i="59"/>
  <c r="G135" i="59"/>
  <c r="G135" i="58"/>
  <c r="A136" i="58"/>
  <c r="A135" i="57"/>
  <c r="G168" i="62" l="1"/>
  <c r="A169" i="62"/>
  <c r="A141" i="61"/>
  <c r="G136" i="59"/>
  <c r="A137" i="59"/>
  <c r="A137" i="58"/>
  <c r="G136" i="58"/>
  <c r="A136" i="57"/>
  <c r="A170" i="62" l="1"/>
  <c r="G169" i="62"/>
  <c r="A142" i="61"/>
  <c r="A138" i="59"/>
  <c r="G137" i="59"/>
  <c r="G137" i="58"/>
  <c r="A138" i="58"/>
  <c r="A137" i="57"/>
  <c r="G170" i="62" l="1"/>
  <c r="A171" i="62"/>
  <c r="A143" i="61"/>
  <c r="G138" i="59"/>
  <c r="A139" i="59"/>
  <c r="A139" i="58"/>
  <c r="G138" i="58"/>
  <c r="A138" i="57"/>
  <c r="A172" i="62" l="1"/>
  <c r="G171" i="62"/>
  <c r="A144" i="61"/>
  <c r="A140" i="59"/>
  <c r="G139" i="59"/>
  <c r="G139" i="58"/>
  <c r="A140" i="58"/>
  <c r="A139" i="57"/>
  <c r="G172" i="62" l="1"/>
  <c r="A173" i="62"/>
  <c r="A145" i="61"/>
  <c r="G140" i="59"/>
  <c r="A141" i="59"/>
  <c r="A141" i="58"/>
  <c r="G140" i="58"/>
  <c r="A140" i="57"/>
  <c r="A174" i="62" l="1"/>
  <c r="G173" i="62"/>
  <c r="A146" i="61"/>
  <c r="A142" i="59"/>
  <c r="G141" i="59"/>
  <c r="G141" i="58"/>
  <c r="A142" i="58"/>
  <c r="A141" i="57"/>
  <c r="G174" i="62" l="1"/>
  <c r="A175" i="62"/>
  <c r="A147" i="61"/>
  <c r="G142" i="59"/>
  <c r="A143" i="59"/>
  <c r="A143" i="58"/>
  <c r="G142" i="58"/>
  <c r="A142" i="57"/>
  <c r="A176" i="62" l="1"/>
  <c r="G175" i="62"/>
  <c r="A148" i="61"/>
  <c r="A144" i="59"/>
  <c r="G143" i="59"/>
  <c r="G143" i="58"/>
  <c r="A144" i="58"/>
  <c r="A143" i="57"/>
  <c r="G176" i="62" l="1"/>
  <c r="A177" i="62"/>
  <c r="G144" i="59"/>
  <c r="A145" i="59"/>
  <c r="A145" i="58"/>
  <c r="G144" i="58"/>
  <c r="A144" i="57"/>
  <c r="A178" i="62" l="1"/>
  <c r="G177" i="62"/>
  <c r="A146" i="59"/>
  <c r="G145" i="59"/>
  <c r="G145" i="58"/>
  <c r="A146" i="58"/>
  <c r="A145" i="57"/>
  <c r="G178" i="62" l="1"/>
  <c r="A179" i="62"/>
  <c r="G146" i="59"/>
  <c r="A147" i="59"/>
  <c r="A147" i="58"/>
  <c r="G146" i="58"/>
  <c r="A146" i="57"/>
  <c r="A180" i="62" l="1"/>
  <c r="G179" i="62"/>
  <c r="A148" i="59"/>
  <c r="G147" i="59"/>
  <c r="G147" i="58"/>
  <c r="A148" i="58"/>
  <c r="A149" i="58" s="1"/>
  <c r="A147" i="57"/>
  <c r="G180" i="62" l="1"/>
  <c r="A181" i="62"/>
  <c r="G148" i="59"/>
  <c r="G149" i="58"/>
  <c r="A150" i="58"/>
  <c r="G148" i="58"/>
  <c r="A148" i="57"/>
  <c r="A182" i="62" l="1"/>
  <c r="G181" i="62"/>
  <c r="A151" i="58"/>
  <c r="G150" i="58"/>
  <c r="G182" i="62" l="1"/>
  <c r="A183" i="62"/>
  <c r="G151" i="58"/>
  <c r="A152" i="58"/>
  <c r="A184" i="62" l="1"/>
  <c r="G183" i="62"/>
  <c r="A153" i="58"/>
  <c r="G152" i="58"/>
  <c r="G184" i="62" l="1"/>
  <c r="A185" i="62"/>
  <c r="G153" i="58"/>
  <c r="A154" i="58"/>
  <c r="A186" i="62" l="1"/>
  <c r="G185" i="62"/>
  <c r="A155" i="58"/>
  <c r="G154" i="58"/>
  <c r="G186" i="62" l="1"/>
  <c r="A187" i="62"/>
  <c r="A156" i="58"/>
  <c r="G155" i="58"/>
  <c r="A188" i="62" l="1"/>
  <c r="G187" i="62"/>
  <c r="G156" i="58"/>
  <c r="A157" i="58"/>
  <c r="G188" i="62" l="1"/>
  <c r="A189" i="62"/>
  <c r="A158" i="58"/>
  <c r="G157" i="58"/>
  <c r="A190" i="62" l="1"/>
  <c r="G189" i="62"/>
  <c r="G158" i="58"/>
  <c r="A159" i="58"/>
  <c r="G190" i="62" l="1"/>
  <c r="A191" i="62"/>
  <c r="G159" i="58"/>
  <c r="A160" i="58"/>
  <c r="A192" i="62" l="1"/>
  <c r="G191" i="62"/>
  <c r="G160" i="58"/>
  <c r="A161" i="58"/>
  <c r="G192" i="62" l="1"/>
  <c r="A162" i="58"/>
  <c r="G161" i="58"/>
  <c r="A163" i="58" l="1"/>
  <c r="G162" i="58"/>
  <c r="G163" i="58" l="1"/>
  <c r="A164" i="58"/>
  <c r="G164" i="58" l="1"/>
  <c r="A165" i="58"/>
  <c r="A166" i="58" l="1"/>
  <c r="G165" i="58"/>
  <c r="A167" i="58" l="1"/>
  <c r="G166" i="58"/>
  <c r="A168" i="58" l="1"/>
  <c r="G167" i="58"/>
  <c r="G168" i="58" l="1"/>
  <c r="A169" i="58"/>
  <c r="A170" i="58" l="1"/>
  <c r="G169" i="58"/>
  <c r="G170" i="58" l="1"/>
  <c r="A171" i="58"/>
  <c r="A172" i="58" l="1"/>
  <c r="G171" i="58"/>
  <c r="G172" i="58" l="1"/>
  <c r="A173" i="58"/>
  <c r="A174" i="58" l="1"/>
  <c r="G173" i="58"/>
  <c r="A175" i="58" l="1"/>
  <c r="G174" i="58"/>
  <c r="A176" i="58" l="1"/>
  <c r="G175" i="58"/>
  <c r="G176" i="58" l="1"/>
  <c r="A177" i="58"/>
  <c r="A178" i="58" l="1"/>
  <c r="G177" i="58"/>
  <c r="G178" i="58" l="1"/>
  <c r="A179" i="58"/>
  <c r="A180" i="58" l="1"/>
  <c r="G179" i="58"/>
  <c r="G180" i="58" l="1"/>
  <c r="A181" i="58"/>
  <c r="A182" i="58" l="1"/>
  <c r="G181" i="58"/>
  <c r="G182" i="58" l="1"/>
  <c r="A183" i="58"/>
  <c r="G183" i="58" l="1"/>
  <c r="A184" i="58"/>
  <c r="A185" i="58" l="1"/>
  <c r="G184" i="58"/>
  <c r="G185" i="58" l="1"/>
  <c r="A186" i="58"/>
  <c r="A187" i="58" l="1"/>
  <c r="G186" i="58"/>
  <c r="G187" i="58" l="1"/>
  <c r="A188" i="58"/>
  <c r="A189" i="58" l="1"/>
  <c r="G189" i="58" s="1"/>
  <c r="G188" i="58"/>
  <c r="G53" i="60"/>
  <c r="A54" i="60"/>
  <c r="G54" i="60" s="1"/>
  <c r="A55" i="60"/>
  <c r="A56" i="60" l="1"/>
  <c r="G55" i="60"/>
  <c r="G56" i="60" l="1"/>
  <c r="A57" i="60"/>
  <c r="G57" i="60" l="1"/>
  <c r="A58" i="60"/>
  <c r="G58" i="60" l="1"/>
  <c r="A59" i="60"/>
  <c r="A60" i="60" l="1"/>
  <c r="G59" i="60"/>
  <c r="G60" i="60" l="1"/>
  <c r="A61" i="60"/>
  <c r="A62" i="60" l="1"/>
  <c r="G61" i="60"/>
  <c r="G62" i="60" l="1"/>
  <c r="A63" i="60"/>
  <c r="G63" i="60" l="1"/>
  <c r="A64" i="60"/>
  <c r="G64" i="60" l="1"/>
  <c r="A65" i="60"/>
  <c r="A66" i="60" l="1"/>
  <c r="G65" i="60"/>
  <c r="G66" i="60" l="1"/>
  <c r="A67" i="60"/>
  <c r="G67" i="60" l="1"/>
  <c r="A68" i="60"/>
  <c r="G68" i="60" l="1"/>
  <c r="A69" i="60"/>
  <c r="A70" i="60" l="1"/>
  <c r="G69" i="60"/>
  <c r="G70" i="60" l="1"/>
  <c r="A71" i="60"/>
  <c r="G71" i="60" l="1"/>
  <c r="A72" i="60"/>
  <c r="G72" i="60" l="1"/>
  <c r="A73" i="60"/>
  <c r="A74" i="60" l="1"/>
  <c r="G73" i="60"/>
  <c r="G74" i="60" l="1"/>
  <c r="A75" i="60"/>
  <c r="G75" i="60" l="1"/>
  <c r="A76" i="60"/>
  <c r="G76" i="60" l="1"/>
  <c r="A77" i="60"/>
  <c r="A78" i="60" l="1"/>
  <c r="G77" i="60"/>
  <c r="G78" i="60" l="1"/>
  <c r="A79" i="60"/>
  <c r="G79" i="60" l="1"/>
  <c r="A80" i="60"/>
  <c r="G80" i="60" l="1"/>
  <c r="A81" i="60"/>
  <c r="A82" i="60" l="1"/>
  <c r="G81" i="60"/>
  <c r="G82" i="60" l="1"/>
  <c r="A83" i="60"/>
  <c r="G83" i="60" l="1"/>
  <c r="A84" i="60"/>
  <c r="G84" i="60" l="1"/>
  <c r="A85" i="60"/>
  <c r="A86" i="60" l="1"/>
  <c r="G85" i="60"/>
  <c r="G86" i="60" l="1"/>
  <c r="A87" i="60"/>
  <c r="G87" i="60" l="1"/>
  <c r="A88" i="60"/>
  <c r="G88" i="60" l="1"/>
  <c r="A89" i="60"/>
  <c r="G89" i="60" l="1"/>
  <c r="A90" i="60"/>
  <c r="G90" i="60" l="1"/>
  <c r="A91" i="60"/>
  <c r="G91" i="60" l="1"/>
  <c r="A92" i="60"/>
  <c r="G92" i="60" l="1"/>
  <c r="A93" i="60"/>
  <c r="A94" i="60" l="1"/>
  <c r="G93" i="60"/>
  <c r="G94" i="60" l="1"/>
  <c r="A95" i="60"/>
  <c r="G95" i="60" l="1"/>
  <c r="A96" i="60"/>
  <c r="G96" i="60" l="1"/>
  <c r="A97" i="60"/>
  <c r="G97" i="60" l="1"/>
  <c r="A98" i="60"/>
  <c r="G98" i="60" l="1"/>
  <c r="A99" i="60"/>
  <c r="G99" i="60" l="1"/>
  <c r="A100" i="60"/>
  <c r="G100" i="60" l="1"/>
  <c r="A101" i="60"/>
  <c r="A102" i="60" l="1"/>
  <c r="G101" i="60"/>
  <c r="G102" i="60" l="1"/>
  <c r="A103" i="60"/>
  <c r="G103" i="60" l="1"/>
  <c r="A104" i="60"/>
  <c r="G104" i="60" l="1"/>
  <c r="A105" i="60"/>
  <c r="G105" i="60" l="1"/>
  <c r="A106" i="60"/>
  <c r="G106" i="60" l="1"/>
  <c r="A107" i="60"/>
  <c r="G107" i="60" l="1"/>
  <c r="A108" i="60"/>
  <c r="G108" i="60" l="1"/>
  <c r="A109" i="60"/>
  <c r="A110" i="60" l="1"/>
  <c r="G109" i="60"/>
  <c r="G110" i="60" l="1"/>
  <c r="A111" i="60"/>
  <c r="G111" i="60" l="1"/>
  <c r="A112" i="60"/>
  <c r="G112" i="60" l="1"/>
  <c r="A113" i="60"/>
  <c r="G113" i="60" l="1"/>
  <c r="A114" i="60"/>
  <c r="G114" i="60" l="1"/>
  <c r="A115" i="60"/>
  <c r="G115" i="60" l="1"/>
  <c r="A116" i="60"/>
  <c r="G116" i="60" l="1"/>
  <c r="A117" i="60"/>
  <c r="A118" i="60" l="1"/>
  <c r="G117" i="60"/>
  <c r="G118" i="60" l="1"/>
  <c r="A119" i="60"/>
  <c r="G119" i="60" l="1"/>
  <c r="A120" i="60"/>
  <c r="G120" i="60" l="1"/>
  <c r="A121" i="60"/>
  <c r="G121" i="60" l="1"/>
  <c r="A122" i="60"/>
  <c r="G122" i="60" l="1"/>
  <c r="A123" i="60"/>
  <c r="G123" i="60" l="1"/>
  <c r="A124" i="60"/>
  <c r="G124" i="60" l="1"/>
  <c r="A125" i="60"/>
  <c r="A126" i="60" l="1"/>
  <c r="G125" i="60"/>
  <c r="G126" i="60" l="1"/>
  <c r="A127" i="60"/>
  <c r="G127" i="60" l="1"/>
  <c r="A128" i="60"/>
  <c r="G128" i="60" l="1"/>
  <c r="A129" i="60"/>
  <c r="G129" i="60" l="1"/>
  <c r="A130" i="60"/>
  <c r="G130" i="60" l="1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  <c r="G20" i="61"/>
  <c r="A21" i="61"/>
  <c r="G21" i="61" s="1"/>
  <c r="A22" i="61"/>
  <c r="G22" i="61" s="1"/>
  <c r="B53" i="61"/>
  <c r="B57" i="61"/>
  <c r="G57" i="61" l="1"/>
  <c r="B60" i="61"/>
  <c r="G60" i="61" s="1"/>
  <c r="B59" i="61"/>
  <c r="G59" i="61" s="1"/>
  <c r="B58" i="61"/>
  <c r="G58" i="61" s="1"/>
  <c r="B61" i="61"/>
  <c r="B56" i="61"/>
  <c r="G56" i="61" s="1"/>
  <c r="B54" i="61"/>
  <c r="G54" i="61" s="1"/>
  <c r="B55" i="61"/>
  <c r="G55" i="61" s="1"/>
  <c r="G53" i="61"/>
  <c r="A23" i="61"/>
  <c r="G23" i="61" l="1"/>
  <c r="A24" i="61"/>
  <c r="G61" i="61"/>
  <c r="B64" i="61"/>
  <c r="G64" i="61" s="1"/>
  <c r="B63" i="61"/>
  <c r="G63" i="61" s="1"/>
  <c r="B62" i="61"/>
  <c r="G62" i="61" s="1"/>
  <c r="B65" i="61"/>
  <c r="G65" i="61" l="1"/>
  <c r="B66" i="61"/>
  <c r="G66" i="61" s="1"/>
  <c r="B67" i="61"/>
  <c r="G67" i="61" s="1"/>
  <c r="B68" i="61"/>
  <c r="G68" i="61" s="1"/>
  <c r="B69" i="61"/>
  <c r="A25" i="61"/>
  <c r="G24" i="61"/>
  <c r="G25" i="61" l="1"/>
  <c r="A26" i="61"/>
  <c r="G69" i="61"/>
  <c r="B72" i="61"/>
  <c r="G72" i="61" s="1"/>
  <c r="B71" i="61"/>
  <c r="G71" i="61" s="1"/>
  <c r="B70" i="61"/>
  <c r="G70" i="61" s="1"/>
  <c r="B73" i="61"/>
  <c r="G73" i="61" l="1"/>
  <c r="B74" i="61"/>
  <c r="G74" i="61" s="1"/>
  <c r="B75" i="61"/>
  <c r="G75" i="61" s="1"/>
  <c r="B76" i="61"/>
  <c r="G76" i="61" s="1"/>
  <c r="B77" i="61"/>
  <c r="G26" i="61"/>
  <c r="A27" i="61"/>
  <c r="G27" i="61" l="1"/>
  <c r="A28" i="61"/>
  <c r="B78" i="61"/>
  <c r="G78" i="61" s="1"/>
  <c r="B79" i="61"/>
  <c r="G79" i="61" s="1"/>
  <c r="G77" i="61"/>
  <c r="B80" i="61"/>
  <c r="G80" i="61" s="1"/>
  <c r="B81" i="61"/>
  <c r="B84" i="61" l="1"/>
  <c r="G84" i="61" s="1"/>
  <c r="B82" i="61"/>
  <c r="G82" i="61" s="1"/>
  <c r="B83" i="61"/>
  <c r="G83" i="61" s="1"/>
  <c r="G81" i="61"/>
  <c r="B85" i="61"/>
  <c r="G28" i="61"/>
  <c r="A29" i="61"/>
  <c r="G29" i="61" l="1"/>
  <c r="A30" i="61"/>
  <c r="B87" i="61"/>
  <c r="G87" i="61" s="1"/>
  <c r="G85" i="61"/>
  <c r="B86" i="61"/>
  <c r="G86" i="61" s="1"/>
  <c r="B88" i="61"/>
  <c r="G88" i="61" s="1"/>
  <c r="B89" i="61"/>
  <c r="G89" i="61" l="1"/>
  <c r="B90" i="61"/>
  <c r="G90" i="61" s="1"/>
  <c r="B91" i="61"/>
  <c r="G91" i="61" s="1"/>
  <c r="B92" i="61"/>
  <c r="G92" i="61" s="1"/>
  <c r="B93" i="61"/>
  <c r="G30" i="61"/>
  <c r="A31" i="61"/>
  <c r="G31" i="61" l="1"/>
  <c r="A32" i="61"/>
  <c r="G93" i="61"/>
  <c r="B94" i="61"/>
  <c r="G94" i="61" s="1"/>
  <c r="B95" i="61"/>
  <c r="G95" i="61" s="1"/>
  <c r="B96" i="61"/>
  <c r="G96" i="61" s="1"/>
  <c r="B97" i="61"/>
  <c r="G97" i="61" l="1"/>
  <c r="B98" i="61"/>
  <c r="G98" i="61" s="1"/>
  <c r="B99" i="61"/>
  <c r="G99" i="61" s="1"/>
  <c r="B100" i="61"/>
  <c r="G100" i="61" s="1"/>
  <c r="B101" i="61"/>
  <c r="A33" i="61"/>
  <c r="G32" i="61"/>
  <c r="G33" i="61" l="1"/>
  <c r="A34" i="61"/>
  <c r="G101" i="61"/>
  <c r="B102" i="61"/>
  <c r="G102" i="61" s="1"/>
  <c r="B103" i="61"/>
  <c r="G103" i="61" s="1"/>
  <c r="B104" i="61"/>
  <c r="G104" i="61" s="1"/>
  <c r="B105" i="61"/>
  <c r="G105" i="61" l="1"/>
  <c r="B106" i="61"/>
  <c r="G106" i="61" s="1"/>
  <c r="B107" i="61"/>
  <c r="G107" i="61" s="1"/>
  <c r="B108" i="61"/>
  <c r="G108" i="61" s="1"/>
  <c r="B109" i="61"/>
  <c r="G34" i="61"/>
  <c r="A35" i="61"/>
  <c r="G35" i="61" l="1"/>
  <c r="A36" i="61"/>
  <c r="G109" i="61"/>
  <c r="B110" i="61"/>
  <c r="G110" i="61" s="1"/>
  <c r="B111" i="61"/>
  <c r="G111" i="61" s="1"/>
  <c r="B112" i="61"/>
  <c r="G112" i="61" s="1"/>
  <c r="B113" i="61"/>
  <c r="G113" i="61" l="1"/>
  <c r="B114" i="61"/>
  <c r="G114" i="61" s="1"/>
  <c r="B116" i="61"/>
  <c r="G116" i="61" s="1"/>
  <c r="B115" i="61"/>
  <c r="G115" i="61" s="1"/>
  <c r="B117" i="61"/>
  <c r="G36" i="61"/>
  <c r="A37" i="61"/>
  <c r="G37" i="61" l="1"/>
  <c r="A38" i="61"/>
  <c r="G117" i="61"/>
  <c r="B120" i="61"/>
  <c r="G120" i="61" s="1"/>
  <c r="B119" i="61"/>
  <c r="G119" i="61" s="1"/>
  <c r="B118" i="61"/>
  <c r="G118" i="61" s="1"/>
  <c r="B121" i="61"/>
  <c r="G121" i="61" l="1"/>
  <c r="B124" i="61"/>
  <c r="G124" i="61" s="1"/>
  <c r="B123" i="61"/>
  <c r="G123" i="61" s="1"/>
  <c r="B122" i="61"/>
  <c r="G122" i="61" s="1"/>
  <c r="B125" i="61"/>
  <c r="G38" i="61"/>
  <c r="A39" i="61"/>
  <c r="G39" i="61" l="1"/>
  <c r="A40" i="61"/>
  <c r="B127" i="61"/>
  <c r="G127" i="61" s="1"/>
  <c r="G125" i="61"/>
  <c r="B126" i="61"/>
  <c r="G126" i="61" s="1"/>
  <c r="B128" i="61"/>
  <c r="G128" i="61" s="1"/>
  <c r="B129" i="61"/>
  <c r="G129" i="61" l="1"/>
  <c r="B131" i="61"/>
  <c r="G131" i="61" s="1"/>
  <c r="B130" i="61"/>
  <c r="G130" i="61" s="1"/>
  <c r="B132" i="61"/>
  <c r="G132" i="61" s="1"/>
  <c r="B133" i="61"/>
  <c r="G40" i="61"/>
  <c r="A41" i="61"/>
  <c r="G41" i="61" l="1"/>
  <c r="A42" i="61"/>
  <c r="G133" i="61"/>
  <c r="B135" i="61"/>
  <c r="G135" i="61" s="1"/>
  <c r="B134" i="61"/>
  <c r="G134" i="61" s="1"/>
  <c r="B136" i="61"/>
  <c r="G136" i="61" s="1"/>
  <c r="B137" i="61"/>
  <c r="G137" i="61" l="1"/>
  <c r="B138" i="61"/>
  <c r="G138" i="61" s="1"/>
  <c r="B140" i="61"/>
  <c r="G140" i="61" s="1"/>
  <c r="B139" i="61"/>
  <c r="G139" i="61" s="1"/>
  <c r="B141" i="61"/>
  <c r="G42" i="61"/>
  <c r="A43" i="61"/>
  <c r="G43" i="61" l="1"/>
  <c r="A44" i="61"/>
  <c r="G141" i="61"/>
  <c r="B145" i="61"/>
  <c r="B142" i="61"/>
  <c r="G142" i="61" s="1"/>
  <c r="B143" i="61"/>
  <c r="G143" i="61" s="1"/>
  <c r="B144" i="61"/>
  <c r="G144" i="61" s="1"/>
  <c r="G145" i="61" l="1"/>
  <c r="B149" i="61"/>
  <c r="B147" i="61"/>
  <c r="G147" i="61" s="1"/>
  <c r="B146" i="61"/>
  <c r="G44" i="61"/>
  <c r="A45" i="61"/>
  <c r="G45" i="61" l="1"/>
  <c r="A46" i="61"/>
  <c r="G146" i="61"/>
  <c r="B148" i="61"/>
  <c r="G148" i="61" s="1"/>
  <c r="G149" i="61"/>
  <c r="B151" i="61"/>
  <c r="G151" i="61" s="1"/>
  <c r="B150" i="61"/>
  <c r="B153" i="61"/>
  <c r="G150" i="61" l="1"/>
  <c r="B152" i="61"/>
  <c r="G152" i="61" s="1"/>
  <c r="G153" i="61"/>
  <c r="B155" i="61"/>
  <c r="G155" i="61" s="1"/>
  <c r="B157" i="61"/>
  <c r="B154" i="61"/>
  <c r="G46" i="61"/>
  <c r="A47" i="61"/>
  <c r="G47" i="61" l="1"/>
  <c r="A48" i="61"/>
  <c r="G154" i="61"/>
  <c r="B156" i="61"/>
  <c r="G156" i="61" s="1"/>
  <c r="G157" i="61"/>
  <c r="B159" i="61"/>
  <c r="G159" i="61" s="1"/>
  <c r="B158" i="61"/>
  <c r="B161" i="61"/>
  <c r="B160" i="61" l="1"/>
  <c r="G160" i="61" s="1"/>
  <c r="G158" i="61"/>
  <c r="G161" i="61"/>
  <c r="B162" i="61"/>
  <c r="B163" i="61"/>
  <c r="A49" i="61"/>
  <c r="G48" i="61"/>
  <c r="G163" i="61" l="1"/>
  <c r="B165" i="61"/>
  <c r="G49" i="61"/>
  <c r="A50" i="61"/>
  <c r="G50" i="61" s="1"/>
  <c r="G162" i="61"/>
  <c r="B164" i="61"/>
  <c r="G164" i="61" l="1"/>
  <c r="B166" i="61"/>
  <c r="G165" i="61"/>
  <c r="B167" i="61"/>
  <c r="B169" i="61" l="1"/>
  <c r="G169" i="61" s="1"/>
  <c r="G167" i="61"/>
  <c r="B171" i="61"/>
  <c r="G166" i="61"/>
  <c r="B168" i="61"/>
  <c r="B170" i="61" l="1"/>
  <c r="G170" i="61" s="1"/>
  <c r="G168" i="61"/>
  <c r="B173" i="61"/>
  <c r="G171" i="61"/>
  <c r="B172" i="61"/>
  <c r="G172" i="61" l="1"/>
  <c r="B174" i="61"/>
  <c r="G173" i="61"/>
  <c r="B175" i="61"/>
  <c r="G175" i="61" l="1"/>
  <c r="B177" i="61"/>
  <c r="G174" i="61"/>
  <c r="B176" i="61"/>
  <c r="G176" i="61" l="1"/>
  <c r="B178" i="61"/>
  <c r="G177" i="61"/>
  <c r="B179" i="61"/>
  <c r="G179" i="61" s="1"/>
  <c r="B181" i="61"/>
  <c r="G181" i="61" l="1"/>
  <c r="B185" i="61"/>
  <c r="B183" i="61"/>
  <c r="G183" i="61" s="1"/>
  <c r="B182" i="61"/>
  <c r="G178" i="61"/>
  <c r="B180" i="61"/>
  <c r="G180" i="61" s="1"/>
  <c r="G182" i="61" l="1"/>
  <c r="B184" i="61"/>
  <c r="G184" i="61" s="1"/>
  <c r="G185" i="61"/>
  <c r="B186" i="61"/>
  <c r="B187" i="61"/>
  <c r="G187" i="61" s="1"/>
  <c r="B188" i="61" l="1"/>
  <c r="G188" i="61" s="1"/>
  <c r="G186" i="61"/>
</calcChain>
</file>

<file path=xl/sharedStrings.xml><?xml version="1.0" encoding="utf-8"?>
<sst xmlns="http://schemas.openxmlformats.org/spreadsheetml/2006/main" count="795" uniqueCount="19">
  <si>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</si>
  <si>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</si>
  <si>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</si>
  <si>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</si>
  <si>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</si>
  <si>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</si>
  <si>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</si>
  <si>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</si>
  <si>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</si>
  <si>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</si>
  <si>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</si>
  <si>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</si>
  <si>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</si>
  <si>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</si>
  <si>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</si>
  <si>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E</t>
  </si>
  <si>
    <t>F</t>
  </si>
  <si>
    <t>null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</si>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</sst>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113</v>
      </c>
      <c r="B2">
        <v>2016</v>
      </c>
      <c r="C2" t="s">
        <v>11</v>
      </c>
      <c r="D2">
        <v>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(113, 2016, 'A', 33);</v>
      </c>
    </row>
    <row r="3" spans="1:7" x14ac:dyDescent="0.25">
      <c r="A3">
        <f>A2+1</f>
        <v>114</v>
      </c>
      <c r="B3">
        <f>B2</f>
        <v>2016</v>
      </c>
      <c r="C3" t="s">
        <v>11</v>
      </c>
      <c r="D3">
        <v>40</v>
      </c>
      <c r="G3" t="str">
        <f t="shared" si="0"/>
        <v>insert into group_stage (id, tournament, group_code, squad) values (114, 2016, 'A', 40);</v>
      </c>
    </row>
    <row r="4" spans="1:7" x14ac:dyDescent="0.25">
      <c r="A4">
        <f t="shared" ref="A4:A5" si="1">A3+1</f>
        <v>115</v>
      </c>
      <c r="B4">
        <f t="shared" ref="B4:B5" si="2">B3</f>
        <v>2016</v>
      </c>
      <c r="C4" t="s">
        <v>11</v>
      </c>
      <c r="D4">
        <v>355</v>
      </c>
      <c r="G4" t="str">
        <f t="shared" si="0"/>
        <v>insert into group_stage (id, tournament, group_code, squad) values (115, 2016, 'A', 355);</v>
      </c>
    </row>
    <row r="5" spans="1:7" x14ac:dyDescent="0.25">
      <c r="A5">
        <f t="shared" si="1"/>
        <v>116</v>
      </c>
      <c r="B5">
        <f t="shared" si="2"/>
        <v>2016</v>
      </c>
      <c r="C5" t="s">
        <v>11</v>
      </c>
      <c r="D5">
        <v>41</v>
      </c>
      <c r="G5" t="str">
        <f t="shared" si="0"/>
        <v>insert into group_stage (id, tournament, group_code, squad) values (116, 2016, 'A', 41);</v>
      </c>
    </row>
    <row r="6" spans="1:7" x14ac:dyDescent="0.25">
      <c r="A6">
        <f>A5+1</f>
        <v>117</v>
      </c>
      <c r="B6">
        <f>B5</f>
        <v>2016</v>
      </c>
      <c r="C6" t="s">
        <v>12</v>
      </c>
      <c r="D6">
        <v>4420</v>
      </c>
      <c r="G6" t="str">
        <f t="shared" si="0"/>
        <v>insert into group_stage (id, tournament, group_code, squad) values (117, 2016, 'B', 4420);</v>
      </c>
    </row>
    <row r="7" spans="1:7" x14ac:dyDescent="0.25">
      <c r="A7">
        <f>A6+1</f>
        <v>118</v>
      </c>
      <c r="B7">
        <f>B6</f>
        <v>2016</v>
      </c>
      <c r="C7" t="s">
        <v>12</v>
      </c>
      <c r="D7">
        <v>7</v>
      </c>
      <c r="G7" t="str">
        <f t="shared" si="0"/>
        <v>insert into group_stage (id, tournament, group_code, squad) values (118, 2016, 'B', 7);</v>
      </c>
    </row>
    <row r="8" spans="1:7" x14ac:dyDescent="0.25">
      <c r="A8">
        <f>A7+1</f>
        <v>119</v>
      </c>
      <c r="B8">
        <f>B7</f>
        <v>2016</v>
      </c>
      <c r="C8" t="s">
        <v>12</v>
      </c>
      <c r="D8">
        <v>4429</v>
      </c>
      <c r="G8" t="str">
        <f t="shared" si="0"/>
        <v>insert into group_stage (id, tournament, group_code, squad) values (119, 2016, 'B', 4429);</v>
      </c>
    </row>
    <row r="9" spans="1:7" x14ac:dyDescent="0.25">
      <c r="A9">
        <f>A8+1</f>
        <v>120</v>
      </c>
      <c r="B9">
        <f>B8</f>
        <v>2016</v>
      </c>
      <c r="C9" t="s">
        <v>12</v>
      </c>
      <c r="D9">
        <v>421</v>
      </c>
      <c r="G9" t="str">
        <f t="shared" si="0"/>
        <v>insert into group_stage (id, tournament, group_code, squad) values (120, 2016, 'B', 421);</v>
      </c>
    </row>
    <row r="10" spans="1:7" x14ac:dyDescent="0.25">
      <c r="A10">
        <f t="shared" ref="A10:A25" si="3">A9+1</f>
        <v>121</v>
      </c>
      <c r="B10">
        <f t="shared" ref="B10:B25" si="4">B9</f>
        <v>2016</v>
      </c>
      <c r="C10" t="s">
        <v>13</v>
      </c>
      <c r="D10">
        <v>49</v>
      </c>
      <c r="G10" t="str">
        <f t="shared" si="0"/>
        <v>insert into group_stage (id, tournament, group_code, squad) values (121, 2016, 'C', 49);</v>
      </c>
    </row>
    <row r="11" spans="1:7" x14ac:dyDescent="0.25">
      <c r="A11">
        <f t="shared" si="3"/>
        <v>122</v>
      </c>
      <c r="B11">
        <f t="shared" si="4"/>
        <v>2016</v>
      </c>
      <c r="C11" t="s">
        <v>13</v>
      </c>
      <c r="D11">
        <v>380</v>
      </c>
      <c r="G11" t="str">
        <f t="shared" si="0"/>
        <v>insert into group_stage (id, tournament, group_code, squad) values (122, 2016, 'C', 380);</v>
      </c>
    </row>
    <row r="12" spans="1:7" x14ac:dyDescent="0.25">
      <c r="A12">
        <f t="shared" si="3"/>
        <v>123</v>
      </c>
      <c r="B12">
        <f t="shared" si="4"/>
        <v>2016</v>
      </c>
      <c r="C12" t="s">
        <v>13</v>
      </c>
      <c r="D12">
        <v>48</v>
      </c>
      <c r="G12" t="str">
        <f t="shared" si="0"/>
        <v>insert into group_stage (id, tournament, group_code, squad) values (123, 2016, 'C', 48);</v>
      </c>
    </row>
    <row r="13" spans="1:7" x14ac:dyDescent="0.25">
      <c r="A13">
        <f t="shared" si="3"/>
        <v>124</v>
      </c>
      <c r="B13">
        <f t="shared" si="4"/>
        <v>2016</v>
      </c>
      <c r="C13" t="s">
        <v>13</v>
      </c>
      <c r="D13">
        <v>4428</v>
      </c>
      <c r="G13" t="str">
        <f t="shared" si="0"/>
        <v>insert into group_stage (id, tournament, group_code, squad) values (124, 2016, 'C', 4428);</v>
      </c>
    </row>
    <row r="14" spans="1:7" x14ac:dyDescent="0.25">
      <c r="A14">
        <f t="shared" si="3"/>
        <v>125</v>
      </c>
      <c r="B14">
        <f t="shared" si="4"/>
        <v>2016</v>
      </c>
      <c r="C14" t="s">
        <v>14</v>
      </c>
      <c r="D14">
        <v>34</v>
      </c>
      <c r="G14" t="str">
        <f t="shared" si="0"/>
        <v>insert into group_stage (id, tournament, group_code, squad) values (125, 2016, 'D', 34);</v>
      </c>
    </row>
    <row r="15" spans="1:7" x14ac:dyDescent="0.25">
      <c r="A15">
        <f t="shared" si="3"/>
        <v>126</v>
      </c>
      <c r="B15">
        <f t="shared" si="4"/>
        <v>2016</v>
      </c>
      <c r="C15" t="s">
        <v>14</v>
      </c>
      <c r="D15">
        <v>420</v>
      </c>
      <c r="G15" t="str">
        <f t="shared" si="0"/>
        <v>insert into group_stage (id, tournament, group_code, squad) values (126, 2016, 'D', 420);</v>
      </c>
    </row>
    <row r="16" spans="1:7" x14ac:dyDescent="0.25">
      <c r="A16">
        <f t="shared" si="3"/>
        <v>127</v>
      </c>
      <c r="B16">
        <f t="shared" si="4"/>
        <v>2016</v>
      </c>
      <c r="C16" t="s">
        <v>14</v>
      </c>
      <c r="D16">
        <v>90</v>
      </c>
      <c r="G16" t="str">
        <f t="shared" si="0"/>
        <v>insert into group_stage (id, tournament, group_code, squad) values (127, 2016, 'D', 90);</v>
      </c>
    </row>
    <row r="17" spans="1:10" x14ac:dyDescent="0.25">
      <c r="A17">
        <f t="shared" si="3"/>
        <v>128</v>
      </c>
      <c r="B17">
        <f t="shared" si="4"/>
        <v>2016</v>
      </c>
      <c r="C17" t="s">
        <v>14</v>
      </c>
      <c r="D17">
        <v>385</v>
      </c>
      <c r="G17" t="str">
        <f t="shared" si="0"/>
        <v>insert into group_stage (id, tournament, group_code, squad) values (128, 2016, 'D', 385);</v>
      </c>
    </row>
    <row r="18" spans="1:10" x14ac:dyDescent="0.25">
      <c r="A18">
        <f t="shared" si="3"/>
        <v>129</v>
      </c>
      <c r="B18">
        <f t="shared" si="4"/>
        <v>2016</v>
      </c>
      <c r="C18" t="s">
        <v>15</v>
      </c>
      <c r="D18">
        <v>32</v>
      </c>
      <c r="G18" t="str">
        <f t="shared" ref="G18:G25" si="5">"insert into group_stage (id, tournament, group_code, squad) values (" &amp; A18 &amp; ", " &amp; B18 &amp; ", '" &amp; C18 &amp; "', " &amp; D18 &amp;  ");"</f>
        <v>insert into group_stage (id, tournament, group_code, squad) values (129, 2016, 'E', 32);</v>
      </c>
    </row>
    <row r="19" spans="1:10" x14ac:dyDescent="0.25">
      <c r="A19">
        <f t="shared" si="3"/>
        <v>130</v>
      </c>
      <c r="B19">
        <f t="shared" si="4"/>
        <v>2016</v>
      </c>
      <c r="C19" t="s">
        <v>15</v>
      </c>
      <c r="D19">
        <v>39</v>
      </c>
      <c r="G19" t="str">
        <f t="shared" si="5"/>
        <v>insert into group_stage (id, tournament, group_code, squad) values (130, 2016, 'E', 39);</v>
      </c>
    </row>
    <row r="20" spans="1:10" x14ac:dyDescent="0.25">
      <c r="A20">
        <f t="shared" si="3"/>
        <v>131</v>
      </c>
      <c r="B20">
        <f t="shared" si="4"/>
        <v>2016</v>
      </c>
      <c r="C20" t="s">
        <v>15</v>
      </c>
      <c r="D20">
        <v>353</v>
      </c>
      <c r="G20" t="str">
        <f t="shared" si="5"/>
        <v>insert into group_stage (id, tournament, group_code, squad) values (131, 2016, 'E', 353);</v>
      </c>
    </row>
    <row r="21" spans="1:10" x14ac:dyDescent="0.25">
      <c r="A21">
        <f t="shared" si="3"/>
        <v>132</v>
      </c>
      <c r="B21">
        <f t="shared" si="4"/>
        <v>2016</v>
      </c>
      <c r="C21" t="s">
        <v>15</v>
      </c>
      <c r="D21">
        <v>46</v>
      </c>
      <c r="G21" t="str">
        <f t="shared" si="5"/>
        <v>insert into group_stage (id, tournament, group_code, squad) values (132, 2016, 'E', 46);</v>
      </c>
    </row>
    <row r="22" spans="1:10" x14ac:dyDescent="0.25">
      <c r="A22">
        <f t="shared" si="3"/>
        <v>133</v>
      </c>
      <c r="B22">
        <f t="shared" si="4"/>
        <v>2016</v>
      </c>
      <c r="C22" t="s">
        <v>16</v>
      </c>
      <c r="D22">
        <v>351</v>
      </c>
      <c r="G22" t="str">
        <f t="shared" si="5"/>
        <v>insert into group_stage (id, tournament, group_code, squad) values (133, 2016, 'F', 351);</v>
      </c>
    </row>
    <row r="23" spans="1:10" x14ac:dyDescent="0.25">
      <c r="A23">
        <f t="shared" si="3"/>
        <v>134</v>
      </c>
      <c r="B23">
        <f t="shared" si="4"/>
        <v>2016</v>
      </c>
      <c r="C23" t="s">
        <v>16</v>
      </c>
      <c r="D23">
        <v>354</v>
      </c>
      <c r="G23" t="str">
        <f t="shared" si="5"/>
        <v>insert into group_stage (id, tournament, group_code, squad) values (134, 2016, 'F', 354);</v>
      </c>
    </row>
    <row r="24" spans="1:10" x14ac:dyDescent="0.25">
      <c r="A24">
        <f t="shared" si="3"/>
        <v>135</v>
      </c>
      <c r="B24">
        <f t="shared" si="4"/>
        <v>2016</v>
      </c>
      <c r="C24" t="s">
        <v>16</v>
      </c>
      <c r="D24">
        <v>43</v>
      </c>
      <c r="G24" t="str">
        <f t="shared" si="5"/>
        <v>insert into group_stage (id, tournament, group_code, squad) values (135, 2016, 'F', 43);</v>
      </c>
    </row>
    <row r="25" spans="1:10" x14ac:dyDescent="0.25">
      <c r="A25">
        <f t="shared" si="3"/>
        <v>136</v>
      </c>
      <c r="B25">
        <f t="shared" si="4"/>
        <v>2016</v>
      </c>
      <c r="C25" t="s">
        <v>16</v>
      </c>
      <c r="D25">
        <v>36</v>
      </c>
      <c r="G25" t="str">
        <f t="shared" si="5"/>
        <v>insert into group_stage (id, tournament, group_code, squad) values (136, 2016, 'F', 36);</v>
      </c>
    </row>
    <row r="27" spans="1:10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18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10" x14ac:dyDescent="0.25">
      <c r="A28" s="4">
        <f>'2012'!A50+1</f>
        <v>236</v>
      </c>
      <c r="B28" s="5" t="str">
        <f>"2016-06-10"</f>
        <v>2016-06-10</v>
      </c>
      <c r="C28" s="4">
        <v>2</v>
      </c>
      <c r="D28" s="4">
        <v>33</v>
      </c>
      <c r="E28" s="4">
        <v>1</v>
      </c>
      <c r="F28" s="4"/>
      <c r="G28" t="str">
        <f t="shared" ref="G28:G78" si="6">"insert into game (matchid, matchdate, game_type, country) values (" &amp; A28 &amp; ", '" &amp; B28 &amp; "', " &amp; C28 &amp; ", " &amp; D28 &amp;  ");"</f>
        <v>insert into game (matchid, matchdate, game_type, country) values (236, '2016-06-10', 2, 33);</v>
      </c>
      <c r="I28" s="4"/>
      <c r="J28" s="4"/>
    </row>
    <row r="29" spans="1:10" x14ac:dyDescent="0.25">
      <c r="A29" s="4">
        <f>A28+1</f>
        <v>237</v>
      </c>
      <c r="B29" s="5" t="str">
        <f>"2016-06-11"</f>
        <v>2016-06-11</v>
      </c>
      <c r="C29" s="4">
        <v>2</v>
      </c>
      <c r="D29" s="4">
        <f>D28</f>
        <v>33</v>
      </c>
      <c r="E29" s="4">
        <v>2</v>
      </c>
      <c r="F29" s="4"/>
      <c r="G29" t="str">
        <f t="shared" si="6"/>
        <v>insert into game (matchid, matchdate, game_type, country) values (237, '2016-06-11', 2, 33);</v>
      </c>
      <c r="I29" s="4"/>
      <c r="J29" s="4"/>
    </row>
    <row r="30" spans="1:10" x14ac:dyDescent="0.25">
      <c r="A30" s="4">
        <f t="shared" ref="A30:A78" si="7">A29+1</f>
        <v>238</v>
      </c>
      <c r="B30" s="5" t="str">
        <f>"2016-06-15"</f>
        <v>2016-06-15</v>
      </c>
      <c r="C30" s="4">
        <v>2</v>
      </c>
      <c r="D30" s="4">
        <f t="shared" ref="D30:D51" si="8">D29</f>
        <v>33</v>
      </c>
      <c r="E30" s="4">
        <v>14</v>
      </c>
      <c r="F30" s="4"/>
      <c r="G30" t="str">
        <f t="shared" si="6"/>
        <v>insert into game (matchid, matchdate, game_type, country) values (238, '2016-06-15', 2, 33);</v>
      </c>
      <c r="I30" s="4"/>
      <c r="J30" s="4"/>
    </row>
    <row r="31" spans="1:10" x14ac:dyDescent="0.25">
      <c r="A31" s="4">
        <f t="shared" si="7"/>
        <v>239</v>
      </c>
      <c r="B31" s="5" t="str">
        <f>"2016-06-15"</f>
        <v>2016-06-15</v>
      </c>
      <c r="C31" s="4">
        <v>2</v>
      </c>
      <c r="D31" s="4">
        <f t="shared" si="8"/>
        <v>33</v>
      </c>
      <c r="E31" s="4">
        <v>15</v>
      </c>
      <c r="F31" s="4"/>
      <c r="G31" t="str">
        <f t="shared" si="6"/>
        <v>insert into game (matchid, matchdate, game_type, country) values (239, '2016-06-15', 2, 33);</v>
      </c>
      <c r="I31" s="4"/>
      <c r="J31" s="4"/>
    </row>
    <row r="32" spans="1:10" x14ac:dyDescent="0.25">
      <c r="A32">
        <f t="shared" si="7"/>
        <v>240</v>
      </c>
      <c r="B32" s="5" t="str">
        <f>"2016-06-19"</f>
        <v>2016-06-19</v>
      </c>
      <c r="C32">
        <v>2</v>
      </c>
      <c r="D32" s="4">
        <f t="shared" si="8"/>
        <v>33</v>
      </c>
      <c r="E32" s="4">
        <v>25</v>
      </c>
      <c r="G32" t="str">
        <f t="shared" si="6"/>
        <v>insert into game (matchid, matchdate, game_type, country) values (240, '2016-06-19', 2, 33);</v>
      </c>
      <c r="I32" s="4"/>
      <c r="J32" s="4"/>
    </row>
    <row r="33" spans="1:10" x14ac:dyDescent="0.25">
      <c r="A33">
        <f t="shared" si="7"/>
        <v>241</v>
      </c>
      <c r="B33" s="5" t="str">
        <f>"2016-06-19"</f>
        <v>2016-06-19</v>
      </c>
      <c r="C33">
        <v>2</v>
      </c>
      <c r="D33" s="4">
        <f t="shared" si="8"/>
        <v>33</v>
      </c>
      <c r="E33" s="4">
        <v>26</v>
      </c>
      <c r="G33" t="str">
        <f t="shared" si="6"/>
        <v>insert into game (matchid, matchdate, game_type, country) values (241, '2016-06-19', 2, 33);</v>
      </c>
      <c r="I33" s="4"/>
      <c r="J33" s="4"/>
    </row>
    <row r="34" spans="1:10" x14ac:dyDescent="0.25">
      <c r="A34">
        <f t="shared" si="7"/>
        <v>242</v>
      </c>
      <c r="B34" s="5" t="str">
        <f>"2016-06-11"</f>
        <v>2016-06-11</v>
      </c>
      <c r="C34">
        <v>2</v>
      </c>
      <c r="D34" s="4">
        <f t="shared" si="8"/>
        <v>33</v>
      </c>
      <c r="E34" s="4">
        <v>3</v>
      </c>
      <c r="G34" t="str">
        <f t="shared" si="6"/>
        <v>insert into game (matchid, matchdate, game_type, country) values (242, '2016-06-11', 2, 33);</v>
      </c>
      <c r="I34" s="4"/>
      <c r="J34" s="4"/>
    </row>
    <row r="35" spans="1:10" x14ac:dyDescent="0.25">
      <c r="A35">
        <f t="shared" si="7"/>
        <v>243</v>
      </c>
      <c r="B35" s="5" t="str">
        <f>"2016-06-11"</f>
        <v>2016-06-11</v>
      </c>
      <c r="C35">
        <v>2</v>
      </c>
      <c r="D35" s="4">
        <f t="shared" si="8"/>
        <v>33</v>
      </c>
      <c r="E35" s="4">
        <v>4</v>
      </c>
      <c r="G35" t="str">
        <f t="shared" si="6"/>
        <v>insert into game (matchid, matchdate, game_type, country) values (243, '2016-06-11', 2, 33);</v>
      </c>
      <c r="I35" s="4"/>
      <c r="J35" s="4"/>
    </row>
    <row r="36" spans="1:10" x14ac:dyDescent="0.25">
      <c r="A36">
        <f t="shared" si="7"/>
        <v>244</v>
      </c>
      <c r="B36" s="5" t="str">
        <f>"2016-06-15"</f>
        <v>2016-06-15</v>
      </c>
      <c r="C36">
        <v>2</v>
      </c>
      <c r="D36" s="4">
        <f t="shared" si="8"/>
        <v>33</v>
      </c>
      <c r="E36" s="4">
        <v>13</v>
      </c>
      <c r="G36" t="str">
        <f t="shared" si="6"/>
        <v>insert into game (matchid, matchdate, game_type, country) values (244, '2016-06-15', 2, 33);</v>
      </c>
      <c r="I36" s="4"/>
      <c r="J36" s="4"/>
    </row>
    <row r="37" spans="1:10" x14ac:dyDescent="0.25">
      <c r="A37">
        <f t="shared" si="7"/>
        <v>245</v>
      </c>
      <c r="B37" s="5" t="str">
        <f>"2016-06-16"</f>
        <v>2016-06-16</v>
      </c>
      <c r="C37">
        <v>2</v>
      </c>
      <c r="D37" s="4">
        <f t="shared" si="8"/>
        <v>33</v>
      </c>
      <c r="E37" s="4">
        <v>16</v>
      </c>
      <c r="G37" t="str">
        <f t="shared" si="6"/>
        <v>insert into game (matchid, matchdate, game_type, country) values (245, '2016-06-16', 2, 33);</v>
      </c>
      <c r="I37" s="4"/>
      <c r="J37" s="4"/>
    </row>
    <row r="38" spans="1:10" x14ac:dyDescent="0.25">
      <c r="A38">
        <f t="shared" si="7"/>
        <v>246</v>
      </c>
      <c r="B38" s="5" t="str">
        <f>"2016-06-20"</f>
        <v>2016-06-20</v>
      </c>
      <c r="C38">
        <v>2</v>
      </c>
      <c r="D38" s="4">
        <f t="shared" si="8"/>
        <v>33</v>
      </c>
      <c r="E38" s="4">
        <v>27</v>
      </c>
      <c r="G38" t="str">
        <f t="shared" si="6"/>
        <v>insert into game (matchid, matchdate, game_type, country) values (246, '2016-06-20', 2, 33);</v>
      </c>
      <c r="I38" s="4"/>
      <c r="J38" s="4"/>
    </row>
    <row r="39" spans="1:10" x14ac:dyDescent="0.25">
      <c r="A39">
        <f t="shared" si="7"/>
        <v>247</v>
      </c>
      <c r="B39" s="5" t="str">
        <f>"2016-06-20"</f>
        <v>2016-06-20</v>
      </c>
      <c r="C39">
        <v>2</v>
      </c>
      <c r="D39" s="4">
        <f t="shared" si="8"/>
        <v>33</v>
      </c>
      <c r="E39" s="4">
        <v>28</v>
      </c>
      <c r="G39" t="str">
        <f t="shared" si="6"/>
        <v>insert into game (matchid, matchdate, game_type, country) values (247, '2016-06-20', 2, 33);</v>
      </c>
      <c r="I39" s="4"/>
      <c r="J39" s="4"/>
    </row>
    <row r="40" spans="1:10" x14ac:dyDescent="0.25">
      <c r="A40">
        <f t="shared" si="7"/>
        <v>248</v>
      </c>
      <c r="B40" s="5" t="str">
        <f>"2016-06-12"</f>
        <v>2016-06-12</v>
      </c>
      <c r="C40">
        <v>2</v>
      </c>
      <c r="D40" s="4">
        <f t="shared" si="8"/>
        <v>33</v>
      </c>
      <c r="E40" s="4">
        <v>6</v>
      </c>
      <c r="G40" t="str">
        <f t="shared" si="6"/>
        <v>insert into game (matchid, matchdate, game_type, country) values (248, '2016-06-12', 2, 33);</v>
      </c>
      <c r="I40" s="4"/>
      <c r="J40" s="4"/>
    </row>
    <row r="41" spans="1:10" x14ac:dyDescent="0.25">
      <c r="A41">
        <f t="shared" si="7"/>
        <v>249</v>
      </c>
      <c r="B41" s="5" t="str">
        <f>"2016-06-12"</f>
        <v>2016-06-12</v>
      </c>
      <c r="C41">
        <v>2</v>
      </c>
      <c r="D41" s="4">
        <f t="shared" si="8"/>
        <v>33</v>
      </c>
      <c r="E41" s="4">
        <v>7</v>
      </c>
      <c r="G41" t="str">
        <f t="shared" si="6"/>
        <v>insert into game (matchid, matchdate, game_type, country) values (249, '2016-06-12', 2, 33);</v>
      </c>
      <c r="I41" s="4"/>
      <c r="J41" s="4"/>
    </row>
    <row r="42" spans="1:10" x14ac:dyDescent="0.25">
      <c r="A42">
        <f t="shared" si="7"/>
        <v>250</v>
      </c>
      <c r="B42" s="5" t="str">
        <f>"2016-06-16"</f>
        <v>2016-06-16</v>
      </c>
      <c r="C42">
        <v>2</v>
      </c>
      <c r="D42" s="4">
        <f t="shared" si="8"/>
        <v>33</v>
      </c>
      <c r="E42" s="4">
        <v>17</v>
      </c>
      <c r="G42" t="str">
        <f t="shared" si="6"/>
        <v>insert into game (matchid, matchdate, game_type, country) values (250, '2016-06-16', 2, 33);</v>
      </c>
      <c r="I42" s="4"/>
      <c r="J42" s="4"/>
    </row>
    <row r="43" spans="1:10" x14ac:dyDescent="0.25">
      <c r="A43">
        <f t="shared" si="7"/>
        <v>251</v>
      </c>
      <c r="B43" s="5" t="str">
        <f>"2016-06-16"</f>
        <v>2016-06-16</v>
      </c>
      <c r="C43">
        <v>2</v>
      </c>
      <c r="D43" s="4">
        <f t="shared" si="8"/>
        <v>33</v>
      </c>
      <c r="E43" s="4">
        <v>18</v>
      </c>
      <c r="G43" t="str">
        <f t="shared" si="6"/>
        <v>insert into game (matchid, matchdate, game_type, country) values (251, '2016-06-16', 2, 33);</v>
      </c>
      <c r="I43" s="4"/>
      <c r="J43" s="4"/>
    </row>
    <row r="44" spans="1:10" x14ac:dyDescent="0.25">
      <c r="A44">
        <f t="shared" si="7"/>
        <v>252</v>
      </c>
      <c r="B44" s="5" t="str">
        <f>"2016-06-21"</f>
        <v>2016-06-21</v>
      </c>
      <c r="C44">
        <v>2</v>
      </c>
      <c r="D44" s="4">
        <f t="shared" si="8"/>
        <v>33</v>
      </c>
      <c r="E44" s="4">
        <v>29</v>
      </c>
      <c r="G44" t="str">
        <f t="shared" si="6"/>
        <v>insert into game (matchid, matchdate, game_type, country) values (252, '2016-06-21', 2, 33);</v>
      </c>
      <c r="I44" s="4"/>
      <c r="J44" s="4"/>
    </row>
    <row r="45" spans="1:10" x14ac:dyDescent="0.25">
      <c r="A45">
        <f t="shared" si="7"/>
        <v>253</v>
      </c>
      <c r="B45" s="5" t="str">
        <f>"2016-06-21"</f>
        <v>2016-06-21</v>
      </c>
      <c r="C45">
        <v>2</v>
      </c>
      <c r="D45" s="4">
        <f t="shared" si="8"/>
        <v>33</v>
      </c>
      <c r="E45" s="4">
        <v>30</v>
      </c>
      <c r="G45" t="str">
        <f t="shared" si="6"/>
        <v>insert into game (matchid, matchdate, game_type, country) values (253, '2016-06-21', 2, 33);</v>
      </c>
      <c r="I45" s="4"/>
      <c r="J45" s="4"/>
    </row>
    <row r="46" spans="1:10" x14ac:dyDescent="0.25">
      <c r="A46">
        <f t="shared" si="7"/>
        <v>254</v>
      </c>
      <c r="B46" s="5" t="str">
        <f>"2016-06-12"</f>
        <v>2016-06-12</v>
      </c>
      <c r="C46">
        <v>2</v>
      </c>
      <c r="D46" s="4">
        <f t="shared" si="8"/>
        <v>33</v>
      </c>
      <c r="E46" s="4">
        <v>5</v>
      </c>
      <c r="G46" t="str">
        <f t="shared" si="6"/>
        <v>insert into game (matchid, matchdate, game_type, country) values (254, '2016-06-12', 2, 33);</v>
      </c>
      <c r="I46" s="4"/>
      <c r="J46" s="4"/>
    </row>
    <row r="47" spans="1:10" x14ac:dyDescent="0.25">
      <c r="A47">
        <f t="shared" si="7"/>
        <v>255</v>
      </c>
      <c r="B47" s="5" t="str">
        <f>"2016-06-13"</f>
        <v>2016-06-13</v>
      </c>
      <c r="C47">
        <v>2</v>
      </c>
      <c r="D47" s="4">
        <f t="shared" si="8"/>
        <v>33</v>
      </c>
      <c r="E47" s="4">
        <v>8</v>
      </c>
      <c r="G47" t="str">
        <f t="shared" si="6"/>
        <v>insert into game (matchid, matchdate, game_type, country) values (255, '2016-06-13', 2, 33);</v>
      </c>
      <c r="I47" s="4"/>
      <c r="J47" s="4"/>
    </row>
    <row r="48" spans="1:10" x14ac:dyDescent="0.25">
      <c r="A48">
        <f t="shared" si="7"/>
        <v>256</v>
      </c>
      <c r="B48" s="5" t="str">
        <f>"2016-06-17"</f>
        <v>2016-06-17</v>
      </c>
      <c r="C48">
        <v>2</v>
      </c>
      <c r="D48" s="4">
        <f t="shared" si="8"/>
        <v>33</v>
      </c>
      <c r="E48" s="4">
        <v>20</v>
      </c>
      <c r="G48" t="str">
        <f t="shared" si="6"/>
        <v>insert into game (matchid, matchdate, game_type, country) values (256, '2016-06-17', 2, 33);</v>
      </c>
      <c r="I48" s="4"/>
      <c r="J48" s="4"/>
    </row>
    <row r="49" spans="1:10" x14ac:dyDescent="0.25">
      <c r="A49">
        <f t="shared" si="7"/>
        <v>257</v>
      </c>
      <c r="B49" s="5" t="str">
        <f>"2016-06-17"</f>
        <v>2016-06-17</v>
      </c>
      <c r="C49">
        <v>2</v>
      </c>
      <c r="D49" s="4">
        <f t="shared" si="8"/>
        <v>33</v>
      </c>
      <c r="E49" s="4">
        <v>21</v>
      </c>
      <c r="G49" t="str">
        <f t="shared" si="6"/>
        <v>insert into game (matchid, matchdate, game_type, country) values (257, '2016-06-17', 2, 33);</v>
      </c>
      <c r="I49" s="4"/>
      <c r="J49" s="4"/>
    </row>
    <row r="50" spans="1:10" x14ac:dyDescent="0.25">
      <c r="A50">
        <f t="shared" si="7"/>
        <v>258</v>
      </c>
      <c r="B50" s="5" t="str">
        <f>"2016-06-21"</f>
        <v>2016-06-21</v>
      </c>
      <c r="C50">
        <v>2</v>
      </c>
      <c r="D50" s="4">
        <f t="shared" si="8"/>
        <v>33</v>
      </c>
      <c r="E50" s="4">
        <v>31</v>
      </c>
      <c r="G50" t="str">
        <f t="shared" si="6"/>
        <v>insert into game (matchid, matchdate, game_type, country) values (258, '2016-06-21', 2, 33);</v>
      </c>
      <c r="I50" s="4"/>
      <c r="J50" s="4"/>
    </row>
    <row r="51" spans="1:10" x14ac:dyDescent="0.25">
      <c r="A51">
        <f t="shared" si="7"/>
        <v>259</v>
      </c>
      <c r="B51" s="5" t="str">
        <f>"2016-06-21"</f>
        <v>2016-06-21</v>
      </c>
      <c r="C51">
        <v>2</v>
      </c>
      <c r="D51" s="4">
        <f t="shared" si="8"/>
        <v>33</v>
      </c>
      <c r="E51" s="4">
        <v>32</v>
      </c>
      <c r="G51" t="str">
        <f t="shared" si="6"/>
        <v>insert into game (matchid, matchdate, game_type, country) values (259, '2016-06-21', 2, 33);</v>
      </c>
      <c r="I51" s="4"/>
      <c r="J51" s="4"/>
    </row>
    <row r="52" spans="1:10" x14ac:dyDescent="0.25">
      <c r="A52">
        <f t="shared" si="7"/>
        <v>260</v>
      </c>
      <c r="B52" s="5" t="str">
        <f>"2016-06-13"</f>
        <v>2016-06-13</v>
      </c>
      <c r="C52">
        <v>2</v>
      </c>
      <c r="D52" s="4">
        <f t="shared" ref="D52:D78" si="9">D51</f>
        <v>33</v>
      </c>
      <c r="E52" s="4">
        <v>9</v>
      </c>
      <c r="G52" t="str">
        <f t="shared" si="6"/>
        <v>insert into game (matchid, matchdate, game_type, country) values (260, '2016-06-13', 2, 33);</v>
      </c>
      <c r="I52" s="4"/>
      <c r="J52" s="4"/>
    </row>
    <row r="53" spans="1:10" x14ac:dyDescent="0.25">
      <c r="A53">
        <f t="shared" si="7"/>
        <v>261</v>
      </c>
      <c r="B53" s="5" t="str">
        <f>"2016-06-13"</f>
        <v>2016-06-13</v>
      </c>
      <c r="C53">
        <v>2</v>
      </c>
      <c r="D53" s="4">
        <f t="shared" si="9"/>
        <v>33</v>
      </c>
      <c r="E53" s="4">
        <v>10</v>
      </c>
      <c r="G53" t="str">
        <f t="shared" si="6"/>
        <v>insert into game (matchid, matchdate, game_type, country) values (261, '2016-06-13', 2, 33);</v>
      </c>
      <c r="H53" s="4"/>
      <c r="I53" s="4"/>
      <c r="J53" s="4"/>
    </row>
    <row r="54" spans="1:10" x14ac:dyDescent="0.25">
      <c r="A54">
        <f t="shared" si="7"/>
        <v>262</v>
      </c>
      <c r="B54" s="5" t="str">
        <f>"2016-06-17"</f>
        <v>2016-06-17</v>
      </c>
      <c r="C54">
        <v>2</v>
      </c>
      <c r="D54" s="4">
        <f t="shared" si="9"/>
        <v>33</v>
      </c>
      <c r="E54" s="4">
        <v>19</v>
      </c>
      <c r="G54" t="str">
        <f t="shared" si="6"/>
        <v>insert into game (matchid, matchdate, game_type, country) values (262, '2016-06-17', 2, 33);</v>
      </c>
      <c r="H54" s="4"/>
      <c r="I54" s="4"/>
      <c r="J54" s="4"/>
    </row>
    <row r="55" spans="1:10" x14ac:dyDescent="0.25">
      <c r="A55">
        <f t="shared" si="7"/>
        <v>263</v>
      </c>
      <c r="B55" s="5" t="str">
        <f>"2016-06-18"</f>
        <v>2016-06-18</v>
      </c>
      <c r="C55">
        <v>2</v>
      </c>
      <c r="D55" s="4">
        <f t="shared" si="9"/>
        <v>33</v>
      </c>
      <c r="E55" s="4">
        <v>22</v>
      </c>
      <c r="G55" t="str">
        <f t="shared" si="6"/>
        <v>insert into game (matchid, matchdate, game_type, country) values (263, '2016-06-18', 2, 33);</v>
      </c>
      <c r="H55" s="4"/>
      <c r="I55" s="4"/>
      <c r="J55" s="4"/>
    </row>
    <row r="56" spans="1:10" x14ac:dyDescent="0.25">
      <c r="A56">
        <f t="shared" si="7"/>
        <v>264</v>
      </c>
      <c r="B56" s="5" t="str">
        <f>"2016-06-22"</f>
        <v>2016-06-22</v>
      </c>
      <c r="C56">
        <v>2</v>
      </c>
      <c r="D56" s="4">
        <f t="shared" si="9"/>
        <v>33</v>
      </c>
      <c r="E56" s="4">
        <v>35</v>
      </c>
      <c r="G56" t="str">
        <f t="shared" si="6"/>
        <v>insert into game (matchid, matchdate, game_type, country) values (264, '2016-06-22', 2, 33);</v>
      </c>
      <c r="H56" s="4"/>
      <c r="I56" s="4"/>
      <c r="J56" s="4"/>
    </row>
    <row r="57" spans="1:10" x14ac:dyDescent="0.25">
      <c r="A57">
        <f t="shared" si="7"/>
        <v>265</v>
      </c>
      <c r="B57" s="5" t="str">
        <f>"2016-06-22"</f>
        <v>2016-06-22</v>
      </c>
      <c r="C57">
        <v>2</v>
      </c>
      <c r="D57" s="4">
        <f t="shared" si="9"/>
        <v>33</v>
      </c>
      <c r="E57" s="4">
        <v>36</v>
      </c>
      <c r="G57" t="str">
        <f t="shared" si="6"/>
        <v>insert into game (matchid, matchdate, game_type, country) values (265, '2016-06-22', 2, 33);</v>
      </c>
      <c r="H57" s="4"/>
      <c r="I57" s="4"/>
      <c r="J57" s="4"/>
    </row>
    <row r="58" spans="1:10" x14ac:dyDescent="0.25">
      <c r="A58">
        <f t="shared" si="7"/>
        <v>266</v>
      </c>
      <c r="B58" s="5" t="str">
        <f>"2016-06-14"</f>
        <v>2016-06-14</v>
      </c>
      <c r="C58">
        <v>2</v>
      </c>
      <c r="D58" s="4">
        <f t="shared" si="9"/>
        <v>33</v>
      </c>
      <c r="E58" s="4">
        <v>11</v>
      </c>
      <c r="G58" t="str">
        <f t="shared" si="6"/>
        <v>insert into game (matchid, matchdate, game_type, country) values (266, '2016-06-14', 2, 33);</v>
      </c>
      <c r="H58" s="4"/>
      <c r="I58" s="4"/>
      <c r="J58" s="4"/>
    </row>
    <row r="59" spans="1:10" x14ac:dyDescent="0.25">
      <c r="A59">
        <f t="shared" si="7"/>
        <v>267</v>
      </c>
      <c r="B59" s="5" t="str">
        <f>"2016-06-14"</f>
        <v>2016-06-14</v>
      </c>
      <c r="C59">
        <v>2</v>
      </c>
      <c r="D59" s="4">
        <f t="shared" si="9"/>
        <v>33</v>
      </c>
      <c r="E59" s="4">
        <v>12</v>
      </c>
      <c r="G59" t="str">
        <f t="shared" si="6"/>
        <v>insert into game (matchid, matchdate, game_type, country) values (267, '2016-06-14', 2, 33);</v>
      </c>
      <c r="H59" s="4"/>
      <c r="I59" s="4"/>
      <c r="J59" s="4"/>
    </row>
    <row r="60" spans="1:10" x14ac:dyDescent="0.25">
      <c r="A60">
        <f t="shared" si="7"/>
        <v>268</v>
      </c>
      <c r="B60" s="5" t="str">
        <f>"2016-06-18"</f>
        <v>2016-06-18</v>
      </c>
      <c r="C60">
        <v>2</v>
      </c>
      <c r="D60" s="4">
        <f t="shared" si="9"/>
        <v>33</v>
      </c>
      <c r="E60" s="4">
        <v>23</v>
      </c>
      <c r="G60" t="str">
        <f t="shared" si="6"/>
        <v>insert into game (matchid, matchdate, game_type, country) values (268, '2016-06-18', 2, 33);</v>
      </c>
      <c r="H60" s="4"/>
      <c r="I60" s="4"/>
      <c r="J60" s="4"/>
    </row>
    <row r="61" spans="1:10" x14ac:dyDescent="0.25">
      <c r="A61">
        <f t="shared" si="7"/>
        <v>269</v>
      </c>
      <c r="B61" s="5" t="str">
        <f>"2016-06-18"</f>
        <v>2016-06-18</v>
      </c>
      <c r="C61">
        <v>2</v>
      </c>
      <c r="D61" s="4">
        <f t="shared" si="9"/>
        <v>33</v>
      </c>
      <c r="E61" s="4">
        <v>24</v>
      </c>
      <c r="G61" t="str">
        <f t="shared" si="6"/>
        <v>insert into game (matchid, matchdate, game_type, country) values (269, '2016-06-18', 2, 33);</v>
      </c>
      <c r="H61" s="4"/>
      <c r="I61" s="4"/>
      <c r="J61" s="4"/>
    </row>
    <row r="62" spans="1:10" x14ac:dyDescent="0.25">
      <c r="A62">
        <f t="shared" si="7"/>
        <v>270</v>
      </c>
      <c r="B62" s="5" t="str">
        <f>"2016-06-22"</f>
        <v>2016-06-22</v>
      </c>
      <c r="C62">
        <v>2</v>
      </c>
      <c r="D62" s="4">
        <f t="shared" si="9"/>
        <v>33</v>
      </c>
      <c r="E62" s="4">
        <v>33</v>
      </c>
      <c r="G62" t="str">
        <f t="shared" si="6"/>
        <v>insert into game (matchid, matchdate, game_type, country) values (270, '2016-06-22', 2, 33);</v>
      </c>
      <c r="H62" s="4"/>
      <c r="I62" s="4"/>
      <c r="J62" s="4"/>
    </row>
    <row r="63" spans="1:10" x14ac:dyDescent="0.25">
      <c r="A63">
        <f t="shared" si="7"/>
        <v>271</v>
      </c>
      <c r="B63" s="5" t="str">
        <f>"2016-06-22"</f>
        <v>2016-06-22</v>
      </c>
      <c r="C63">
        <v>2</v>
      </c>
      <c r="D63" s="4">
        <f t="shared" si="9"/>
        <v>33</v>
      </c>
      <c r="E63" s="4">
        <v>34</v>
      </c>
      <c r="G63" t="str">
        <f t="shared" si="6"/>
        <v>insert into game (matchid, matchdate, game_type, country) values (271, '2016-06-22', 2, 33);</v>
      </c>
      <c r="H63" s="4"/>
      <c r="I63" s="4"/>
      <c r="J63" s="4"/>
    </row>
    <row r="64" spans="1:10" x14ac:dyDescent="0.25">
      <c r="A64">
        <f t="shared" si="7"/>
        <v>272</v>
      </c>
      <c r="B64" s="5" t="str">
        <f>"2016-06-25"</f>
        <v>2016-06-25</v>
      </c>
      <c r="C64">
        <v>9</v>
      </c>
      <c r="D64" s="4">
        <f t="shared" si="9"/>
        <v>33</v>
      </c>
      <c r="E64" s="4">
        <v>37</v>
      </c>
      <c r="G64" t="str">
        <f t="shared" si="6"/>
        <v>insert into game (matchid, matchdate, game_type, country) values (272, '2016-06-25', 9, 33);</v>
      </c>
      <c r="H64" s="4"/>
      <c r="I64" s="4"/>
      <c r="J64" s="4"/>
    </row>
    <row r="65" spans="1:10" x14ac:dyDescent="0.25">
      <c r="A65">
        <f t="shared" si="7"/>
        <v>273</v>
      </c>
      <c r="B65" s="5" t="str">
        <f>"2016-06-25"</f>
        <v>2016-06-25</v>
      </c>
      <c r="C65">
        <v>9</v>
      </c>
      <c r="D65" s="4">
        <f t="shared" si="9"/>
        <v>33</v>
      </c>
      <c r="E65" s="4">
        <v>38</v>
      </c>
      <c r="G65" t="str">
        <f t="shared" si="6"/>
        <v>insert into game (matchid, matchdate, game_type, country) values (273, '2016-06-25', 9, 33);</v>
      </c>
      <c r="H65" s="4"/>
      <c r="I65" s="4"/>
      <c r="J65" s="4"/>
    </row>
    <row r="66" spans="1:10" x14ac:dyDescent="0.25">
      <c r="A66">
        <f t="shared" si="7"/>
        <v>274</v>
      </c>
      <c r="B66" s="5" t="str">
        <f>"2016-06-25"</f>
        <v>2016-06-25</v>
      </c>
      <c r="C66">
        <v>9</v>
      </c>
      <c r="D66" s="4">
        <f t="shared" si="9"/>
        <v>33</v>
      </c>
      <c r="E66" s="4">
        <v>39</v>
      </c>
      <c r="G66" t="str">
        <f t="shared" si="6"/>
        <v>insert into game (matchid, matchdate, game_type, country) values (274, '2016-06-25', 9, 33);</v>
      </c>
      <c r="H66" s="4"/>
      <c r="I66" s="4"/>
      <c r="J66" s="4"/>
    </row>
    <row r="67" spans="1:10" x14ac:dyDescent="0.25">
      <c r="A67">
        <f t="shared" si="7"/>
        <v>275</v>
      </c>
      <c r="B67" s="5" t="str">
        <f>"2016-06-26"</f>
        <v>2016-06-26</v>
      </c>
      <c r="C67">
        <v>9</v>
      </c>
      <c r="D67" s="4">
        <f t="shared" si="9"/>
        <v>33</v>
      </c>
      <c r="E67" s="4">
        <v>40</v>
      </c>
      <c r="G67" t="str">
        <f t="shared" si="6"/>
        <v>insert into game (matchid, matchdate, game_type, country) values (275, '2016-06-26', 9, 33);</v>
      </c>
      <c r="H67" s="4"/>
      <c r="I67" s="4"/>
      <c r="J67" s="4"/>
    </row>
    <row r="68" spans="1:10" x14ac:dyDescent="0.25">
      <c r="A68">
        <f t="shared" si="7"/>
        <v>276</v>
      </c>
      <c r="B68" s="5" t="str">
        <f>"2016-06-26"</f>
        <v>2016-06-26</v>
      </c>
      <c r="C68">
        <v>9</v>
      </c>
      <c r="D68" s="4">
        <f t="shared" si="9"/>
        <v>33</v>
      </c>
      <c r="E68" s="4">
        <v>41</v>
      </c>
      <c r="G68" t="str">
        <f t="shared" si="6"/>
        <v>insert into game (matchid, matchdate, game_type, country) values (276, '2016-06-26', 9, 33);</v>
      </c>
      <c r="H68" s="4"/>
      <c r="I68" s="4"/>
      <c r="J68" s="4"/>
    </row>
    <row r="69" spans="1:10" x14ac:dyDescent="0.25">
      <c r="A69">
        <f t="shared" si="7"/>
        <v>277</v>
      </c>
      <c r="B69" s="5" t="str">
        <f>"2016-06-26"</f>
        <v>2016-06-26</v>
      </c>
      <c r="C69">
        <v>9</v>
      </c>
      <c r="D69" s="4">
        <f t="shared" si="9"/>
        <v>33</v>
      </c>
      <c r="E69" s="4">
        <v>42</v>
      </c>
      <c r="G69" t="str">
        <f t="shared" si="6"/>
        <v>insert into game (matchid, matchdate, game_type, country) values (277, '2016-06-26', 9, 33);</v>
      </c>
      <c r="H69" s="4"/>
      <c r="I69" s="4"/>
      <c r="J69" s="4"/>
    </row>
    <row r="70" spans="1:10" x14ac:dyDescent="0.25">
      <c r="A70">
        <f t="shared" si="7"/>
        <v>278</v>
      </c>
      <c r="B70" s="5" t="str">
        <f>"2016-06-27"</f>
        <v>2016-06-27</v>
      </c>
      <c r="C70">
        <v>9</v>
      </c>
      <c r="D70" s="4">
        <f t="shared" si="9"/>
        <v>33</v>
      </c>
      <c r="E70" s="4">
        <v>43</v>
      </c>
      <c r="G70" t="str">
        <f t="shared" si="6"/>
        <v>insert into game (matchid, matchdate, game_type, country) values (278, '2016-06-27', 9, 33);</v>
      </c>
      <c r="H70" s="4"/>
      <c r="I70" s="4"/>
      <c r="J70" s="4"/>
    </row>
    <row r="71" spans="1:10" x14ac:dyDescent="0.25">
      <c r="A71">
        <f t="shared" si="7"/>
        <v>279</v>
      </c>
      <c r="B71" s="5" t="str">
        <f>"2016-06-27"</f>
        <v>2016-06-27</v>
      </c>
      <c r="C71">
        <v>9</v>
      </c>
      <c r="D71" s="4">
        <f t="shared" si="9"/>
        <v>33</v>
      </c>
      <c r="E71" s="4">
        <v>44</v>
      </c>
      <c r="G71" t="str">
        <f t="shared" si="6"/>
        <v>insert into game (matchid, matchdate, game_type, country) values (279, '2016-06-27', 9, 33);</v>
      </c>
      <c r="H71" s="4"/>
      <c r="I71" s="4"/>
      <c r="J71" s="4"/>
    </row>
    <row r="72" spans="1:10" x14ac:dyDescent="0.25">
      <c r="A72">
        <f t="shared" si="7"/>
        <v>280</v>
      </c>
      <c r="B72" s="5" t="str">
        <f>"2016-06-30"</f>
        <v>2016-06-30</v>
      </c>
      <c r="C72">
        <v>3</v>
      </c>
      <c r="D72" s="4">
        <f t="shared" si="9"/>
        <v>33</v>
      </c>
      <c r="E72" s="4">
        <v>45</v>
      </c>
      <c r="G72" t="str">
        <f t="shared" si="6"/>
        <v>insert into game (matchid, matchdate, game_type, country) values (280, '2016-06-30', 3, 33);</v>
      </c>
      <c r="H72" s="4"/>
      <c r="I72" s="4"/>
      <c r="J72" s="4"/>
    </row>
    <row r="73" spans="1:10" x14ac:dyDescent="0.25">
      <c r="A73">
        <f t="shared" si="7"/>
        <v>281</v>
      </c>
      <c r="B73" s="5" t="str">
        <f>"2016-07-01"</f>
        <v>2016-07-01</v>
      </c>
      <c r="C73">
        <v>3</v>
      </c>
      <c r="D73" s="4">
        <f t="shared" si="9"/>
        <v>33</v>
      </c>
      <c r="E73" s="4">
        <v>46</v>
      </c>
      <c r="G73" t="str">
        <f t="shared" si="6"/>
        <v>insert into game (matchid, matchdate, game_type, country) values (281, '2016-07-01', 3, 33);</v>
      </c>
      <c r="H73" s="4"/>
      <c r="I73" s="4"/>
      <c r="J73" s="4"/>
    </row>
    <row r="74" spans="1:10" x14ac:dyDescent="0.25">
      <c r="A74">
        <f t="shared" si="7"/>
        <v>282</v>
      </c>
      <c r="B74" s="5" t="str">
        <f>"2016-07-02"</f>
        <v>2016-07-02</v>
      </c>
      <c r="C74">
        <v>3</v>
      </c>
      <c r="D74" s="4">
        <f t="shared" si="9"/>
        <v>33</v>
      </c>
      <c r="E74" s="4">
        <v>47</v>
      </c>
      <c r="G74" t="str">
        <f t="shared" si="6"/>
        <v>insert into game (matchid, matchdate, game_type, country) values (282, '2016-07-02', 3, 33);</v>
      </c>
      <c r="H74" s="4"/>
      <c r="I74" s="4"/>
      <c r="J74" s="4"/>
    </row>
    <row r="75" spans="1:10" x14ac:dyDescent="0.25">
      <c r="A75">
        <f t="shared" si="7"/>
        <v>283</v>
      </c>
      <c r="B75" s="5" t="str">
        <f>"2016-07-03"</f>
        <v>2016-07-03</v>
      </c>
      <c r="C75">
        <v>3</v>
      </c>
      <c r="D75" s="4">
        <f t="shared" si="9"/>
        <v>33</v>
      </c>
      <c r="E75" s="4">
        <v>48</v>
      </c>
      <c r="G75" t="str">
        <f t="shared" si="6"/>
        <v>insert into game (matchid, matchdate, game_type, country) values (283, '2016-07-03', 3, 33);</v>
      </c>
      <c r="H75" s="4"/>
      <c r="I75" s="4"/>
      <c r="J75" s="4"/>
    </row>
    <row r="76" spans="1:10" x14ac:dyDescent="0.25">
      <c r="A76">
        <f t="shared" si="7"/>
        <v>284</v>
      </c>
      <c r="B76" s="5" t="str">
        <f>"2016-07-06"</f>
        <v>2016-07-06</v>
      </c>
      <c r="C76">
        <v>4</v>
      </c>
      <c r="D76" s="4">
        <f t="shared" si="9"/>
        <v>33</v>
      </c>
      <c r="E76" s="4">
        <v>49</v>
      </c>
      <c r="G76" t="str">
        <f t="shared" si="6"/>
        <v>insert into game (matchid, matchdate, game_type, country) values (284, '2016-07-06', 4, 33);</v>
      </c>
      <c r="H76" s="4"/>
    </row>
    <row r="77" spans="1:10" x14ac:dyDescent="0.25">
      <c r="A77">
        <f t="shared" si="7"/>
        <v>285</v>
      </c>
      <c r="B77" s="5" t="str">
        <f>"2016-07-07"</f>
        <v>2016-07-07</v>
      </c>
      <c r="C77">
        <v>4</v>
      </c>
      <c r="D77" s="4">
        <f t="shared" si="9"/>
        <v>33</v>
      </c>
      <c r="E77" s="4">
        <v>50</v>
      </c>
      <c r="G77" t="str">
        <f t="shared" si="6"/>
        <v>insert into game (matchid, matchdate, game_type, country) values (285, '2016-07-07', 4, 33);</v>
      </c>
      <c r="H77" s="4"/>
    </row>
    <row r="78" spans="1:10" x14ac:dyDescent="0.25">
      <c r="A78">
        <f t="shared" si="7"/>
        <v>286</v>
      </c>
      <c r="B78" s="5" t="str">
        <f>"2016-07-10"</f>
        <v>2016-07-10</v>
      </c>
      <c r="C78">
        <v>6</v>
      </c>
      <c r="D78" s="4">
        <f t="shared" si="9"/>
        <v>33</v>
      </c>
      <c r="E78" s="4">
        <v>51</v>
      </c>
      <c r="G78" t="str">
        <f t="shared" si="6"/>
        <v>insert into game (matchid, matchdate, game_type, country) values (286, '2016-07-10', 6, 33);</v>
      </c>
      <c r="H78" s="4"/>
    </row>
    <row r="79" spans="1:10" x14ac:dyDescent="0.25">
      <c r="H79" s="4"/>
    </row>
    <row r="80" spans="1:1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(id, matchid, squad, goals, points, time_type);</v>
      </c>
      <c r="H80" s="4"/>
    </row>
    <row r="81" spans="1:8" x14ac:dyDescent="0.25">
      <c r="A81" s="4">
        <f>'2008'!A192+1</f>
        <v>939</v>
      </c>
      <c r="B81" s="4">
        <f>A28</f>
        <v>236</v>
      </c>
      <c r="C81" s="4">
        <v>33</v>
      </c>
      <c r="D81" s="4" t="s">
        <v>17</v>
      </c>
      <c r="E81" s="4" t="s">
        <v>17</v>
      </c>
      <c r="F81" s="4">
        <v>2</v>
      </c>
      <c r="G81" s="4" t="str">
        <f t="shared" ref="G81:G144" si="10"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(939, 236, 33, null, null, 2);</v>
      </c>
      <c r="H81" s="4"/>
    </row>
    <row r="82" spans="1:8" x14ac:dyDescent="0.25">
      <c r="A82" s="4">
        <f>A81+1</f>
        <v>940</v>
      </c>
      <c r="B82" s="4">
        <f>B81</f>
        <v>236</v>
      </c>
      <c r="C82" s="4">
        <v>33</v>
      </c>
      <c r="D82" s="4" t="s">
        <v>17</v>
      </c>
      <c r="E82" s="4" t="s">
        <v>17</v>
      </c>
      <c r="F82" s="4">
        <v>1</v>
      </c>
      <c r="G82" s="4" t="str">
        <f t="shared" si="10"/>
        <v>insert into game_score (id, matchid, squad, goals, points, time_type) values (940, 236, 33, null, null, 1);</v>
      </c>
      <c r="H82" s="4"/>
    </row>
    <row r="83" spans="1:8" x14ac:dyDescent="0.25">
      <c r="A83" s="4">
        <f t="shared" ref="A83:A146" si="11">A82+1</f>
        <v>941</v>
      </c>
      <c r="B83" s="4">
        <f>B81</f>
        <v>236</v>
      </c>
      <c r="C83" s="4">
        <v>40</v>
      </c>
      <c r="D83" s="4" t="s">
        <v>17</v>
      </c>
      <c r="E83" s="4" t="s">
        <v>17</v>
      </c>
      <c r="F83" s="4">
        <v>2</v>
      </c>
      <c r="G83" s="4" t="str">
        <f t="shared" si="10"/>
        <v>insert into game_score (id, matchid, squad, goals, points, time_type) values (941, 236, 40, null, null, 2);</v>
      </c>
      <c r="H83" s="4"/>
    </row>
    <row r="84" spans="1:8" x14ac:dyDescent="0.25">
      <c r="A84" s="4">
        <f t="shared" si="11"/>
        <v>942</v>
      </c>
      <c r="B84" s="4">
        <f>B81</f>
        <v>236</v>
      </c>
      <c r="C84" s="4">
        <v>40</v>
      </c>
      <c r="D84" s="4" t="s">
        <v>17</v>
      </c>
      <c r="E84" s="4" t="s">
        <v>17</v>
      </c>
      <c r="F84" s="4">
        <v>1</v>
      </c>
      <c r="G84" s="4" t="str">
        <f t="shared" si="10"/>
        <v>insert into game_score (id, matchid, squad, goals, points, time_type) values (942, 236, 40, null, null, 1);</v>
      </c>
      <c r="H84" s="4"/>
    </row>
    <row r="85" spans="1:8" x14ac:dyDescent="0.25">
      <c r="A85" s="4">
        <f t="shared" si="11"/>
        <v>943</v>
      </c>
      <c r="B85" s="4">
        <f>B81+1</f>
        <v>237</v>
      </c>
      <c r="C85" s="4">
        <v>355</v>
      </c>
      <c r="D85" s="4" t="s">
        <v>17</v>
      </c>
      <c r="E85" s="4" t="s">
        <v>17</v>
      </c>
      <c r="F85" s="4">
        <v>2</v>
      </c>
      <c r="G85" s="4" t="str">
        <f t="shared" si="10"/>
        <v>insert into game_score (id, matchid, squad, goals, points, time_type) values (943, 237, 355, null, null, 2);</v>
      </c>
      <c r="H85" s="4"/>
    </row>
    <row r="86" spans="1:8" x14ac:dyDescent="0.25">
      <c r="A86" s="4">
        <f t="shared" si="11"/>
        <v>944</v>
      </c>
      <c r="B86" s="4">
        <f>B85</f>
        <v>237</v>
      </c>
      <c r="C86" s="4">
        <v>355</v>
      </c>
      <c r="D86" s="4" t="s">
        <v>17</v>
      </c>
      <c r="E86" s="4" t="s">
        <v>17</v>
      </c>
      <c r="F86" s="4">
        <v>1</v>
      </c>
      <c r="G86" s="4" t="str">
        <f t="shared" si="10"/>
        <v>insert into game_score (id, matchid, squad, goals, points, time_type) values (944, 237, 355, null, null, 1);</v>
      </c>
      <c r="H86" s="4"/>
    </row>
    <row r="87" spans="1:8" x14ac:dyDescent="0.25">
      <c r="A87" s="4">
        <f t="shared" si="11"/>
        <v>945</v>
      </c>
      <c r="B87" s="4">
        <f>B85</f>
        <v>237</v>
      </c>
      <c r="C87" s="4">
        <v>41</v>
      </c>
      <c r="D87" s="4" t="s">
        <v>17</v>
      </c>
      <c r="E87" s="4" t="s">
        <v>17</v>
      </c>
      <c r="F87" s="4">
        <v>2</v>
      </c>
      <c r="G87" s="4" t="str">
        <f t="shared" si="10"/>
        <v>insert into game_score (id, matchid, squad, goals, points, time_type) values (945, 237, 41, null, null, 2);</v>
      </c>
      <c r="H87" s="4"/>
    </row>
    <row r="88" spans="1:8" x14ac:dyDescent="0.25">
      <c r="A88" s="4">
        <f t="shared" si="11"/>
        <v>946</v>
      </c>
      <c r="B88" s="4">
        <f>B85</f>
        <v>237</v>
      </c>
      <c r="C88" s="4">
        <v>41</v>
      </c>
      <c r="D88" s="4" t="s">
        <v>17</v>
      </c>
      <c r="E88" s="4" t="s">
        <v>17</v>
      </c>
      <c r="F88" s="4">
        <v>1</v>
      </c>
      <c r="G88" s="4" t="str">
        <f t="shared" si="10"/>
        <v>insert into game_score (id, matchid, squad, goals, points, time_type) values (946, 237, 41, null, null, 1);</v>
      </c>
      <c r="H88" s="4"/>
    </row>
    <row r="89" spans="1:8" x14ac:dyDescent="0.25">
      <c r="A89" s="4">
        <f t="shared" si="11"/>
        <v>947</v>
      </c>
      <c r="B89" s="4">
        <f>B85+1</f>
        <v>238</v>
      </c>
      <c r="C89" s="4">
        <v>40</v>
      </c>
      <c r="D89" s="4" t="s">
        <v>17</v>
      </c>
      <c r="E89" s="4" t="s">
        <v>17</v>
      </c>
      <c r="F89" s="4">
        <v>2</v>
      </c>
      <c r="G89" s="4" t="str">
        <f t="shared" si="10"/>
        <v>insert into game_score (id, matchid, squad, goals, points, time_type) values (947, 238, 40, null, null, 2);</v>
      </c>
      <c r="H89" s="4"/>
    </row>
    <row r="90" spans="1:8" x14ac:dyDescent="0.25">
      <c r="A90" s="4">
        <f t="shared" si="11"/>
        <v>948</v>
      </c>
      <c r="B90" s="4">
        <f>B89</f>
        <v>238</v>
      </c>
      <c r="C90" s="4">
        <v>40</v>
      </c>
      <c r="D90" s="4" t="s">
        <v>17</v>
      </c>
      <c r="E90" s="4" t="s">
        <v>17</v>
      </c>
      <c r="F90" s="4">
        <v>1</v>
      </c>
      <c r="G90" s="4" t="str">
        <f t="shared" si="10"/>
        <v>insert into game_score (id, matchid, squad, goals, points, time_type) values (948, 238, 40, null, null, 1);</v>
      </c>
      <c r="H90" s="4"/>
    </row>
    <row r="91" spans="1:8" x14ac:dyDescent="0.25">
      <c r="A91" s="4">
        <f t="shared" si="11"/>
        <v>949</v>
      </c>
      <c r="B91" s="4">
        <f>B89</f>
        <v>238</v>
      </c>
      <c r="C91" s="4">
        <v>41</v>
      </c>
      <c r="D91" s="4" t="s">
        <v>17</v>
      </c>
      <c r="E91" s="4" t="s">
        <v>17</v>
      </c>
      <c r="F91" s="4">
        <v>2</v>
      </c>
      <c r="G91" s="4" t="str">
        <f t="shared" si="10"/>
        <v>insert into game_score (id, matchid, squad, goals, points, time_type) values (949, 238, 41, null, null, 2);</v>
      </c>
      <c r="H91" s="4"/>
    </row>
    <row r="92" spans="1:8" x14ac:dyDescent="0.25">
      <c r="A92" s="4">
        <f t="shared" si="11"/>
        <v>950</v>
      </c>
      <c r="B92" s="4">
        <f>B89</f>
        <v>238</v>
      </c>
      <c r="C92" s="4">
        <v>41</v>
      </c>
      <c r="D92" s="4" t="s">
        <v>17</v>
      </c>
      <c r="E92" s="4" t="s">
        <v>17</v>
      </c>
      <c r="F92" s="4">
        <v>1</v>
      </c>
      <c r="G92" s="4" t="str">
        <f t="shared" si="10"/>
        <v>insert into game_score (id, matchid, squad, goals, points, time_type) values (950, 238, 41, null, null, 1);</v>
      </c>
      <c r="H92" s="4"/>
    </row>
    <row r="93" spans="1:8" x14ac:dyDescent="0.25">
      <c r="A93" s="4">
        <f t="shared" si="11"/>
        <v>951</v>
      </c>
      <c r="B93" s="4">
        <f>B89+1</f>
        <v>239</v>
      </c>
      <c r="C93" s="4">
        <v>33</v>
      </c>
      <c r="D93" s="4" t="s">
        <v>17</v>
      </c>
      <c r="E93" s="4" t="s">
        <v>17</v>
      </c>
      <c r="F93" s="4">
        <v>2</v>
      </c>
      <c r="G93" s="4" t="str">
        <f t="shared" si="10"/>
        <v>insert into game_score (id, matchid, squad, goals, points, time_type) values (951, 239, 33, null, null, 2);</v>
      </c>
      <c r="H93" s="4"/>
    </row>
    <row r="94" spans="1:8" x14ac:dyDescent="0.25">
      <c r="A94" s="4">
        <f t="shared" si="11"/>
        <v>952</v>
      </c>
      <c r="B94" s="4">
        <f>B93</f>
        <v>239</v>
      </c>
      <c r="C94" s="4">
        <v>33</v>
      </c>
      <c r="D94" s="4" t="s">
        <v>17</v>
      </c>
      <c r="E94" s="4" t="s">
        <v>17</v>
      </c>
      <c r="F94" s="4">
        <v>1</v>
      </c>
      <c r="G94" s="4" t="str">
        <f t="shared" si="10"/>
        <v>insert into game_score (id, matchid, squad, goals, points, time_type) values (952, 239, 33, null, null, 1);</v>
      </c>
      <c r="H94" s="4"/>
    </row>
    <row r="95" spans="1:8" x14ac:dyDescent="0.25">
      <c r="A95" s="4">
        <f t="shared" si="11"/>
        <v>953</v>
      </c>
      <c r="B95" s="4">
        <f>B93</f>
        <v>239</v>
      </c>
      <c r="C95" s="4">
        <v>355</v>
      </c>
      <c r="D95" s="4" t="s">
        <v>17</v>
      </c>
      <c r="E95" s="4" t="s">
        <v>17</v>
      </c>
      <c r="F95" s="4">
        <v>2</v>
      </c>
      <c r="G95" s="4" t="str">
        <f t="shared" si="10"/>
        <v>insert into game_score (id, matchid, squad, goals, points, time_type) values (953, 239, 355, null, null, 2);</v>
      </c>
      <c r="H95" s="4"/>
    </row>
    <row r="96" spans="1:8" x14ac:dyDescent="0.25">
      <c r="A96" s="4">
        <f t="shared" si="11"/>
        <v>954</v>
      </c>
      <c r="B96" s="4">
        <f>B93</f>
        <v>239</v>
      </c>
      <c r="C96" s="4">
        <v>355</v>
      </c>
      <c r="D96" s="4" t="s">
        <v>17</v>
      </c>
      <c r="E96" s="4" t="s">
        <v>17</v>
      </c>
      <c r="F96" s="4">
        <v>1</v>
      </c>
      <c r="G96" s="4" t="str">
        <f t="shared" si="10"/>
        <v>insert into game_score (id, matchid, squad, goals, points, time_type) values (954, 239, 355, null, null, 1);</v>
      </c>
      <c r="H96" s="4"/>
    </row>
    <row r="97" spans="1:8" x14ac:dyDescent="0.25">
      <c r="A97" s="4">
        <f t="shared" si="11"/>
        <v>955</v>
      </c>
      <c r="B97" s="4">
        <f>B93+1</f>
        <v>240</v>
      </c>
      <c r="C97" s="4">
        <v>40</v>
      </c>
      <c r="D97" s="4" t="s">
        <v>17</v>
      </c>
      <c r="E97" s="4" t="s">
        <v>17</v>
      </c>
      <c r="F97" s="4">
        <v>2</v>
      </c>
      <c r="G97" s="4" t="str">
        <f t="shared" si="10"/>
        <v>insert into game_score (id, matchid, squad, goals, points, time_type) values (955, 240, 40, null, null, 2);</v>
      </c>
      <c r="H97" s="4"/>
    </row>
    <row r="98" spans="1:8" x14ac:dyDescent="0.25">
      <c r="A98" s="4">
        <f t="shared" si="11"/>
        <v>956</v>
      </c>
      <c r="B98" s="4">
        <f>B97</f>
        <v>240</v>
      </c>
      <c r="C98" s="4">
        <v>40</v>
      </c>
      <c r="D98" s="4" t="s">
        <v>17</v>
      </c>
      <c r="E98" s="4" t="s">
        <v>17</v>
      </c>
      <c r="F98" s="4">
        <v>1</v>
      </c>
      <c r="G98" s="4" t="str">
        <f t="shared" si="10"/>
        <v>insert into game_score (id, matchid, squad, goals, points, time_type) values (956, 240, 40, null, null, 1);</v>
      </c>
      <c r="H98" s="4"/>
    </row>
    <row r="99" spans="1:8" x14ac:dyDescent="0.25">
      <c r="A99" s="4">
        <f t="shared" si="11"/>
        <v>957</v>
      </c>
      <c r="B99" s="4">
        <f>B97</f>
        <v>240</v>
      </c>
      <c r="C99" s="4">
        <v>355</v>
      </c>
      <c r="D99" s="4" t="s">
        <v>17</v>
      </c>
      <c r="E99" s="4" t="s">
        <v>17</v>
      </c>
      <c r="F99" s="4">
        <v>2</v>
      </c>
      <c r="G99" s="4" t="str">
        <f t="shared" si="10"/>
        <v>insert into game_score (id, matchid, squad, goals, points, time_type) values (957, 240, 355, null, null, 2);</v>
      </c>
      <c r="H99" s="4"/>
    </row>
    <row r="100" spans="1:8" x14ac:dyDescent="0.25">
      <c r="A100" s="4">
        <f t="shared" si="11"/>
        <v>958</v>
      </c>
      <c r="B100" s="4">
        <f>B97</f>
        <v>240</v>
      </c>
      <c r="C100" s="4">
        <v>355</v>
      </c>
      <c r="D100" s="4" t="s">
        <v>17</v>
      </c>
      <c r="E100" s="4" t="s">
        <v>17</v>
      </c>
      <c r="F100" s="4">
        <v>1</v>
      </c>
      <c r="G100" s="4" t="str">
        <f t="shared" si="10"/>
        <v>insert into game_score (id, matchid, squad, goals, points, time_type) values (958, 240, 355, null, null, 1);</v>
      </c>
      <c r="H100" s="4"/>
    </row>
    <row r="101" spans="1:8" x14ac:dyDescent="0.25">
      <c r="A101" s="4">
        <f t="shared" si="11"/>
        <v>959</v>
      </c>
      <c r="B101" s="4">
        <f>B97+1</f>
        <v>241</v>
      </c>
      <c r="C101" s="4">
        <v>41</v>
      </c>
      <c r="D101" s="4" t="s">
        <v>17</v>
      </c>
      <c r="E101" s="4" t="s">
        <v>17</v>
      </c>
      <c r="F101" s="4">
        <v>2</v>
      </c>
      <c r="G101" s="4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(959, 241, 41, null, null, 2);</v>
      </c>
      <c r="H101" s="4"/>
    </row>
    <row r="102" spans="1:8" x14ac:dyDescent="0.25">
      <c r="A102" s="4">
        <f t="shared" si="11"/>
        <v>960</v>
      </c>
      <c r="B102" s="4">
        <f>B101</f>
        <v>241</v>
      </c>
      <c r="C102" s="4">
        <v>41</v>
      </c>
      <c r="D102" s="4" t="s">
        <v>17</v>
      </c>
      <c r="E102" s="4" t="s">
        <v>17</v>
      </c>
      <c r="F102" s="4">
        <v>1</v>
      </c>
      <c r="G102" s="4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(960, 241, 41, null, null, 1);</v>
      </c>
      <c r="H102" s="4"/>
    </row>
    <row r="103" spans="1:8" x14ac:dyDescent="0.25">
      <c r="A103" s="4">
        <f t="shared" si="11"/>
        <v>961</v>
      </c>
      <c r="B103" s="4">
        <f>B101</f>
        <v>241</v>
      </c>
      <c r="C103" s="4">
        <v>33</v>
      </c>
      <c r="D103" s="4" t="s">
        <v>17</v>
      </c>
      <c r="E103" s="4" t="s">
        <v>17</v>
      </c>
      <c r="F103" s="4">
        <v>2</v>
      </c>
      <c r="G103" s="4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(961, 241, 33, null, null, 2);</v>
      </c>
      <c r="H103" s="4"/>
    </row>
    <row r="104" spans="1:8" x14ac:dyDescent="0.25">
      <c r="A104" s="4">
        <f t="shared" si="11"/>
        <v>962</v>
      </c>
      <c r="B104" s="4">
        <f>B101</f>
        <v>241</v>
      </c>
      <c r="C104" s="4">
        <v>33</v>
      </c>
      <c r="D104" s="4" t="s">
        <v>17</v>
      </c>
      <c r="E104" s="4" t="s">
        <v>17</v>
      </c>
      <c r="F104" s="4">
        <v>1</v>
      </c>
      <c r="G104" s="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(962, 241, 33, null, null, 1);</v>
      </c>
      <c r="H104" s="4"/>
    </row>
    <row r="105" spans="1:8" x14ac:dyDescent="0.25">
      <c r="A105" s="4">
        <f t="shared" si="11"/>
        <v>963</v>
      </c>
      <c r="B105" s="4">
        <f>B101+1</f>
        <v>242</v>
      </c>
      <c r="C105" s="4">
        <v>4429</v>
      </c>
      <c r="D105" s="4" t="s">
        <v>17</v>
      </c>
      <c r="E105" s="4" t="s">
        <v>17</v>
      </c>
      <c r="F105" s="4">
        <v>2</v>
      </c>
      <c r="G105" s="4" t="str">
        <f t="shared" si="10"/>
        <v>insert into game_score (id, matchid, squad, goals, points, time_type) values (963, 242, 4429, null, null, 2);</v>
      </c>
      <c r="H105" s="4"/>
    </row>
    <row r="106" spans="1:8" x14ac:dyDescent="0.25">
      <c r="A106" s="4">
        <f t="shared" si="11"/>
        <v>964</v>
      </c>
      <c r="B106" s="4">
        <f>B105</f>
        <v>242</v>
      </c>
      <c r="C106" s="4">
        <v>4429</v>
      </c>
      <c r="D106" s="4" t="s">
        <v>17</v>
      </c>
      <c r="E106" s="4" t="s">
        <v>17</v>
      </c>
      <c r="F106" s="4">
        <v>1</v>
      </c>
      <c r="G106" s="4" t="str">
        <f t="shared" si="10"/>
        <v>insert into game_score (id, matchid, squad, goals, points, time_type) values (964, 242, 4429, null, null, 1);</v>
      </c>
      <c r="H106" s="4"/>
    </row>
    <row r="107" spans="1:8" x14ac:dyDescent="0.25">
      <c r="A107" s="4">
        <f t="shared" si="11"/>
        <v>965</v>
      </c>
      <c r="B107" s="4">
        <f>B105</f>
        <v>242</v>
      </c>
      <c r="C107" s="4">
        <v>421</v>
      </c>
      <c r="D107" s="4" t="s">
        <v>17</v>
      </c>
      <c r="E107" s="4" t="s">
        <v>17</v>
      </c>
      <c r="F107" s="4">
        <v>2</v>
      </c>
      <c r="G107" s="4" t="str">
        <f t="shared" si="10"/>
        <v>insert into game_score (id, matchid, squad, goals, points, time_type) values (965, 242, 421, null, null, 2);</v>
      </c>
      <c r="H107" s="4"/>
    </row>
    <row r="108" spans="1:8" x14ac:dyDescent="0.25">
      <c r="A108" s="4">
        <f t="shared" si="11"/>
        <v>966</v>
      </c>
      <c r="B108" s="4">
        <f>B105</f>
        <v>242</v>
      </c>
      <c r="C108" s="4">
        <v>421</v>
      </c>
      <c r="D108" s="4" t="s">
        <v>17</v>
      </c>
      <c r="E108" s="4" t="s">
        <v>17</v>
      </c>
      <c r="F108" s="4">
        <v>1</v>
      </c>
      <c r="G108" s="4" t="str">
        <f t="shared" si="10"/>
        <v>insert into game_score (id, matchid, squad, goals, points, time_type) values (966, 242, 421, null, null, 1);</v>
      </c>
      <c r="H108" s="4"/>
    </row>
    <row r="109" spans="1:8" x14ac:dyDescent="0.25">
      <c r="A109" s="4">
        <f t="shared" si="11"/>
        <v>967</v>
      </c>
      <c r="B109" s="4">
        <f>B105+1</f>
        <v>243</v>
      </c>
      <c r="C109" s="4">
        <v>4420</v>
      </c>
      <c r="D109" s="4" t="s">
        <v>17</v>
      </c>
      <c r="E109" s="4" t="s">
        <v>17</v>
      </c>
      <c r="F109" s="4">
        <v>2</v>
      </c>
      <c r="G109" s="4" t="str">
        <f t="shared" si="10"/>
        <v>insert into game_score (id, matchid, squad, goals, points, time_type) values (967, 243, 4420, null, null, 2);</v>
      </c>
      <c r="H109" s="4"/>
    </row>
    <row r="110" spans="1:8" x14ac:dyDescent="0.25">
      <c r="A110" s="4">
        <f t="shared" si="11"/>
        <v>968</v>
      </c>
      <c r="B110" s="4">
        <f>B109</f>
        <v>243</v>
      </c>
      <c r="C110" s="4">
        <v>4420</v>
      </c>
      <c r="D110" s="4" t="s">
        <v>17</v>
      </c>
      <c r="E110" s="4" t="s">
        <v>17</v>
      </c>
      <c r="F110" s="4">
        <v>1</v>
      </c>
      <c r="G110" s="4" t="str">
        <f t="shared" si="10"/>
        <v>insert into game_score (id, matchid, squad, goals, points, time_type) values (968, 243, 4420, null, null, 1);</v>
      </c>
      <c r="H110" s="4"/>
    </row>
    <row r="111" spans="1:8" x14ac:dyDescent="0.25">
      <c r="A111" s="4">
        <f t="shared" si="11"/>
        <v>969</v>
      </c>
      <c r="B111" s="4">
        <f>B109</f>
        <v>243</v>
      </c>
      <c r="C111" s="4">
        <v>7</v>
      </c>
      <c r="D111" s="4" t="s">
        <v>17</v>
      </c>
      <c r="E111" s="4" t="s">
        <v>17</v>
      </c>
      <c r="F111" s="4">
        <v>2</v>
      </c>
      <c r="G111" s="4" t="str">
        <f t="shared" si="10"/>
        <v>insert into game_score (id, matchid, squad, goals, points, time_type) values (969, 243, 7, null, null, 2);</v>
      </c>
      <c r="H111" s="4"/>
    </row>
    <row r="112" spans="1:8" x14ac:dyDescent="0.25">
      <c r="A112" s="4">
        <f t="shared" si="11"/>
        <v>970</v>
      </c>
      <c r="B112" s="4">
        <f>B109</f>
        <v>243</v>
      </c>
      <c r="C112" s="4">
        <v>7</v>
      </c>
      <c r="D112" s="4" t="s">
        <v>17</v>
      </c>
      <c r="E112" s="4" t="s">
        <v>17</v>
      </c>
      <c r="F112" s="4">
        <v>1</v>
      </c>
      <c r="G112" s="4" t="str">
        <f t="shared" si="10"/>
        <v>insert into game_score (id, matchid, squad, goals, points, time_type) values (970, 243, 7, null, null, 1);</v>
      </c>
      <c r="H112" s="4"/>
    </row>
    <row r="113" spans="1:8" x14ac:dyDescent="0.25">
      <c r="A113" s="4">
        <f t="shared" si="11"/>
        <v>971</v>
      </c>
      <c r="B113" s="4">
        <f>B109+1</f>
        <v>244</v>
      </c>
      <c r="C113" s="4">
        <v>7</v>
      </c>
      <c r="D113" s="4" t="s">
        <v>17</v>
      </c>
      <c r="E113" s="4" t="s">
        <v>17</v>
      </c>
      <c r="F113" s="4">
        <v>2</v>
      </c>
      <c r="G113" s="4" t="str">
        <f t="shared" si="10"/>
        <v>insert into game_score (id, matchid, squad, goals, points, time_type) values (971, 244, 7, null, null, 2);</v>
      </c>
      <c r="H113" s="4"/>
    </row>
    <row r="114" spans="1:8" x14ac:dyDescent="0.25">
      <c r="A114" s="4">
        <f t="shared" si="11"/>
        <v>972</v>
      </c>
      <c r="B114" s="4">
        <f>B113</f>
        <v>244</v>
      </c>
      <c r="C114" s="4">
        <v>7</v>
      </c>
      <c r="D114" s="4" t="s">
        <v>17</v>
      </c>
      <c r="E114" s="4" t="s">
        <v>17</v>
      </c>
      <c r="F114" s="4">
        <v>1</v>
      </c>
      <c r="G114" s="4" t="str">
        <f t="shared" si="10"/>
        <v>insert into game_score (id, matchid, squad, goals, points, time_type) values (972, 244, 7, null, null, 1);</v>
      </c>
      <c r="H114" s="4"/>
    </row>
    <row r="115" spans="1:8" x14ac:dyDescent="0.25">
      <c r="A115" s="4">
        <f t="shared" si="11"/>
        <v>973</v>
      </c>
      <c r="B115" s="4">
        <f>B113</f>
        <v>244</v>
      </c>
      <c r="C115" s="4">
        <v>421</v>
      </c>
      <c r="D115" s="4" t="s">
        <v>17</v>
      </c>
      <c r="E115" s="4" t="s">
        <v>17</v>
      </c>
      <c r="F115" s="4">
        <v>2</v>
      </c>
      <c r="G115" s="4" t="str">
        <f t="shared" si="10"/>
        <v>insert into game_score (id, matchid, squad, goals, points, time_type) values (973, 244, 421, null, null, 2);</v>
      </c>
      <c r="H115" s="4"/>
    </row>
    <row r="116" spans="1:8" x14ac:dyDescent="0.25">
      <c r="A116" s="4">
        <f t="shared" si="11"/>
        <v>974</v>
      </c>
      <c r="B116" s="4">
        <f>B113</f>
        <v>244</v>
      </c>
      <c r="C116" s="4">
        <v>421</v>
      </c>
      <c r="D116" s="4" t="s">
        <v>17</v>
      </c>
      <c r="E116" s="4" t="s">
        <v>17</v>
      </c>
      <c r="F116" s="4">
        <v>1</v>
      </c>
      <c r="G116" s="4" t="str">
        <f t="shared" si="10"/>
        <v>insert into game_score (id, matchid, squad, goals, points, time_type) values (974, 244, 421, null, null, 1);</v>
      </c>
      <c r="H116" s="4"/>
    </row>
    <row r="117" spans="1:8" x14ac:dyDescent="0.25">
      <c r="A117" s="4">
        <f t="shared" si="11"/>
        <v>975</v>
      </c>
      <c r="B117" s="4">
        <f>B113+1</f>
        <v>245</v>
      </c>
      <c r="C117" s="4">
        <v>4420</v>
      </c>
      <c r="D117" s="4" t="s">
        <v>17</v>
      </c>
      <c r="E117" s="4" t="s">
        <v>17</v>
      </c>
      <c r="F117" s="4">
        <v>2</v>
      </c>
      <c r="G117" s="4" t="str">
        <f t="shared" si="10"/>
        <v>insert into game_score (id, matchid, squad, goals, points, time_type) values (975, 245, 4420, null, null, 2);</v>
      </c>
      <c r="H117" s="4"/>
    </row>
    <row r="118" spans="1:8" x14ac:dyDescent="0.25">
      <c r="A118" s="4">
        <f t="shared" si="11"/>
        <v>976</v>
      </c>
      <c r="B118" s="4">
        <f>B117</f>
        <v>245</v>
      </c>
      <c r="C118" s="4">
        <v>4420</v>
      </c>
      <c r="D118" s="4" t="s">
        <v>17</v>
      </c>
      <c r="E118" s="4" t="s">
        <v>17</v>
      </c>
      <c r="F118" s="4">
        <v>1</v>
      </c>
      <c r="G118" s="4" t="str">
        <f t="shared" si="10"/>
        <v>insert into game_score (id, matchid, squad, goals, points, time_type) values (976, 245, 4420, null, null, 1);</v>
      </c>
      <c r="H118" s="4"/>
    </row>
    <row r="119" spans="1:8" x14ac:dyDescent="0.25">
      <c r="A119" s="4">
        <f t="shared" si="11"/>
        <v>977</v>
      </c>
      <c r="B119" s="4">
        <f>B117</f>
        <v>245</v>
      </c>
      <c r="C119" s="4">
        <v>4429</v>
      </c>
      <c r="D119" s="4" t="s">
        <v>17</v>
      </c>
      <c r="E119" s="4" t="s">
        <v>17</v>
      </c>
      <c r="F119" s="4">
        <v>2</v>
      </c>
      <c r="G119" s="4" t="str">
        <f t="shared" si="10"/>
        <v>insert into game_score (id, matchid, squad, goals, points, time_type) values (977, 245, 4429, null, null, 2);</v>
      </c>
      <c r="H119" s="4"/>
    </row>
    <row r="120" spans="1:8" x14ac:dyDescent="0.25">
      <c r="A120" s="4">
        <f t="shared" si="11"/>
        <v>978</v>
      </c>
      <c r="B120" s="4">
        <f>B117</f>
        <v>245</v>
      </c>
      <c r="C120" s="4">
        <v>4429</v>
      </c>
      <c r="D120" s="4" t="s">
        <v>17</v>
      </c>
      <c r="E120" s="4" t="s">
        <v>17</v>
      </c>
      <c r="F120" s="4">
        <v>1</v>
      </c>
      <c r="G120" s="4" t="str">
        <f t="shared" si="10"/>
        <v>insert into game_score (id, matchid, squad, goals, points, time_type) values (978, 245, 4429, null, null, 1);</v>
      </c>
      <c r="H120" s="4"/>
    </row>
    <row r="121" spans="1:8" x14ac:dyDescent="0.25">
      <c r="A121" s="4">
        <f t="shared" si="11"/>
        <v>979</v>
      </c>
      <c r="B121" s="4">
        <f>B117+1</f>
        <v>246</v>
      </c>
      <c r="C121" s="4">
        <v>7</v>
      </c>
      <c r="D121" s="4" t="s">
        <v>17</v>
      </c>
      <c r="E121" s="4" t="s">
        <v>17</v>
      </c>
      <c r="F121" s="4">
        <v>2</v>
      </c>
      <c r="G121" s="4" t="str">
        <f t="shared" si="10"/>
        <v>insert into game_score (id, matchid, squad, goals, points, time_type) values (979, 246, 7, null, null, 2);</v>
      </c>
      <c r="H121" s="4"/>
    </row>
    <row r="122" spans="1:8" x14ac:dyDescent="0.25">
      <c r="A122" s="4">
        <f t="shared" si="11"/>
        <v>980</v>
      </c>
      <c r="B122" s="4">
        <f>B121</f>
        <v>246</v>
      </c>
      <c r="C122" s="4">
        <v>7</v>
      </c>
      <c r="D122" s="4" t="s">
        <v>17</v>
      </c>
      <c r="E122" s="4" t="s">
        <v>17</v>
      </c>
      <c r="F122" s="4">
        <v>1</v>
      </c>
      <c r="G122" s="4" t="str">
        <f t="shared" si="10"/>
        <v>insert into game_score (id, matchid, squad, goals, points, time_type) values (980, 246, 7, null, null, 1);</v>
      </c>
      <c r="H122" s="4"/>
    </row>
    <row r="123" spans="1:8" x14ac:dyDescent="0.25">
      <c r="A123" s="4">
        <f t="shared" si="11"/>
        <v>981</v>
      </c>
      <c r="B123" s="4">
        <f>B121</f>
        <v>246</v>
      </c>
      <c r="C123" s="4">
        <v>4429</v>
      </c>
      <c r="D123" s="4" t="s">
        <v>17</v>
      </c>
      <c r="E123" s="4" t="s">
        <v>17</v>
      </c>
      <c r="F123" s="4">
        <v>2</v>
      </c>
      <c r="G123" s="4" t="str">
        <f t="shared" si="10"/>
        <v>insert into game_score (id, matchid, squad, goals, points, time_type) values (981, 246, 4429, null, null, 2);</v>
      </c>
      <c r="H123" s="4"/>
    </row>
    <row r="124" spans="1:8" x14ac:dyDescent="0.25">
      <c r="A124" s="4">
        <f t="shared" si="11"/>
        <v>982</v>
      </c>
      <c r="B124" s="4">
        <f>B121</f>
        <v>246</v>
      </c>
      <c r="C124" s="4">
        <v>4429</v>
      </c>
      <c r="D124" s="4" t="s">
        <v>17</v>
      </c>
      <c r="E124" s="4" t="s">
        <v>17</v>
      </c>
      <c r="F124" s="4">
        <v>1</v>
      </c>
      <c r="G124" s="4" t="str">
        <f t="shared" si="10"/>
        <v>insert into game_score (id, matchid, squad, goals, points, time_type) values (982, 246, 4429, null, null, 1);</v>
      </c>
      <c r="H124" s="4"/>
    </row>
    <row r="125" spans="1:8" x14ac:dyDescent="0.25">
      <c r="A125" s="4">
        <f t="shared" si="11"/>
        <v>983</v>
      </c>
      <c r="B125" s="4">
        <f>B121+1</f>
        <v>247</v>
      </c>
      <c r="C125" s="4">
        <v>421</v>
      </c>
      <c r="D125" s="4" t="s">
        <v>17</v>
      </c>
      <c r="E125" s="4" t="s">
        <v>17</v>
      </c>
      <c r="F125" s="4">
        <v>2</v>
      </c>
      <c r="G125" s="4" t="str">
        <f t="shared" si="10"/>
        <v>insert into game_score (id, matchid, squad, goals, points, time_type) values (983, 247, 421, null, null, 2);</v>
      </c>
      <c r="H125" s="4"/>
    </row>
    <row r="126" spans="1:8" x14ac:dyDescent="0.25">
      <c r="A126" s="4">
        <f t="shared" si="11"/>
        <v>984</v>
      </c>
      <c r="B126" s="4">
        <f>B125</f>
        <v>247</v>
      </c>
      <c r="C126" s="4">
        <v>421</v>
      </c>
      <c r="D126" s="4" t="s">
        <v>17</v>
      </c>
      <c r="E126" s="4" t="s">
        <v>17</v>
      </c>
      <c r="F126" s="4">
        <v>1</v>
      </c>
      <c r="G126" s="4" t="str">
        <f t="shared" si="10"/>
        <v>insert into game_score (id, matchid, squad, goals, points, time_type) values (984, 247, 421, null, null, 1);</v>
      </c>
      <c r="H126" s="4"/>
    </row>
    <row r="127" spans="1:8" x14ac:dyDescent="0.25">
      <c r="A127" s="4">
        <f t="shared" si="11"/>
        <v>985</v>
      </c>
      <c r="B127" s="4">
        <f>B125</f>
        <v>247</v>
      </c>
      <c r="C127" s="4">
        <v>4420</v>
      </c>
      <c r="D127" s="4" t="s">
        <v>17</v>
      </c>
      <c r="E127" s="4" t="s">
        <v>17</v>
      </c>
      <c r="F127" s="4">
        <v>2</v>
      </c>
      <c r="G127" s="4" t="str">
        <f t="shared" si="10"/>
        <v>insert into game_score (id, matchid, squad, goals, points, time_type) values (985, 247, 4420, null, null, 2);</v>
      </c>
      <c r="H127" s="4"/>
    </row>
    <row r="128" spans="1:8" x14ac:dyDescent="0.25">
      <c r="A128" s="4">
        <f t="shared" si="11"/>
        <v>986</v>
      </c>
      <c r="B128" s="4">
        <f>B125</f>
        <v>247</v>
      </c>
      <c r="C128" s="4">
        <v>4420</v>
      </c>
      <c r="D128" s="4" t="s">
        <v>17</v>
      </c>
      <c r="E128" s="4" t="s">
        <v>17</v>
      </c>
      <c r="F128" s="4">
        <v>1</v>
      </c>
      <c r="G128" s="4" t="str">
        <f t="shared" si="10"/>
        <v>insert into game_score (id, matchid, squad, goals, points, time_type) values (986, 247, 4420, null, null, 1);</v>
      </c>
      <c r="H128" s="4"/>
    </row>
    <row r="129" spans="1:8" x14ac:dyDescent="0.25">
      <c r="A129" s="4">
        <f t="shared" si="11"/>
        <v>987</v>
      </c>
      <c r="B129" s="4">
        <f>B125+1</f>
        <v>248</v>
      </c>
      <c r="C129" s="4">
        <v>48</v>
      </c>
      <c r="D129" s="4" t="s">
        <v>17</v>
      </c>
      <c r="E129" s="4" t="s">
        <v>17</v>
      </c>
      <c r="F129" s="4">
        <v>2</v>
      </c>
      <c r="G129" s="4" t="str">
        <f t="shared" si="10"/>
        <v>insert into game_score (id, matchid, squad, goals, points, time_type) values (987, 248, 48, null, null, 2);</v>
      </c>
      <c r="H129" s="4"/>
    </row>
    <row r="130" spans="1:8" x14ac:dyDescent="0.25">
      <c r="A130" s="4">
        <f t="shared" si="11"/>
        <v>988</v>
      </c>
      <c r="B130" s="4">
        <f>B129</f>
        <v>248</v>
      </c>
      <c r="C130" s="4">
        <v>48</v>
      </c>
      <c r="D130" s="4" t="s">
        <v>17</v>
      </c>
      <c r="E130" s="4" t="s">
        <v>17</v>
      </c>
      <c r="F130" s="4">
        <v>1</v>
      </c>
      <c r="G130" s="4" t="str">
        <f t="shared" si="10"/>
        <v>insert into game_score (id, matchid, squad, goals, points, time_type) values (988, 248, 48, null, null, 1);</v>
      </c>
      <c r="H130" s="4"/>
    </row>
    <row r="131" spans="1:8" x14ac:dyDescent="0.25">
      <c r="A131" s="4">
        <f t="shared" si="11"/>
        <v>989</v>
      </c>
      <c r="B131" s="4">
        <f>B129</f>
        <v>248</v>
      </c>
      <c r="C131" s="4">
        <v>4428</v>
      </c>
      <c r="D131" s="4" t="s">
        <v>17</v>
      </c>
      <c r="E131" s="4" t="s">
        <v>17</v>
      </c>
      <c r="F131" s="4">
        <v>2</v>
      </c>
      <c r="G131" s="4" t="str">
        <f t="shared" si="10"/>
        <v>insert into game_score (id, matchid, squad, goals, points, time_type) values (989, 248, 4428, null, null, 2);</v>
      </c>
      <c r="H131" s="4"/>
    </row>
    <row r="132" spans="1:8" x14ac:dyDescent="0.25">
      <c r="A132" s="4">
        <f t="shared" si="11"/>
        <v>990</v>
      </c>
      <c r="B132" s="4">
        <f>B129</f>
        <v>248</v>
      </c>
      <c r="C132" s="4">
        <v>4428</v>
      </c>
      <c r="D132" s="4" t="s">
        <v>17</v>
      </c>
      <c r="E132" s="4" t="s">
        <v>17</v>
      </c>
      <c r="F132" s="4">
        <v>1</v>
      </c>
      <c r="G132" s="4" t="str">
        <f t="shared" si="10"/>
        <v>insert into game_score (id, matchid, squad, goals, points, time_type) values (990, 248, 4428, null, null, 1);</v>
      </c>
      <c r="H132" s="4"/>
    </row>
    <row r="133" spans="1:8" x14ac:dyDescent="0.25">
      <c r="A133" s="4">
        <f t="shared" si="11"/>
        <v>991</v>
      </c>
      <c r="B133" s="4">
        <f>B129+1</f>
        <v>249</v>
      </c>
      <c r="C133" s="4">
        <v>49</v>
      </c>
      <c r="D133" s="4" t="s">
        <v>17</v>
      </c>
      <c r="E133" s="4" t="s">
        <v>17</v>
      </c>
      <c r="F133" s="4">
        <v>2</v>
      </c>
      <c r="G133" s="4" t="str">
        <f t="shared" si="10"/>
        <v>insert into game_score (id, matchid, squad, goals, points, time_type) values (991, 249, 49, null, null, 2);</v>
      </c>
      <c r="H133" s="4"/>
    </row>
    <row r="134" spans="1:8" x14ac:dyDescent="0.25">
      <c r="A134" s="4">
        <f t="shared" si="11"/>
        <v>992</v>
      </c>
      <c r="B134" s="4">
        <f>B133</f>
        <v>249</v>
      </c>
      <c r="C134" s="4">
        <v>49</v>
      </c>
      <c r="D134" s="4" t="s">
        <v>17</v>
      </c>
      <c r="E134" s="4" t="s">
        <v>17</v>
      </c>
      <c r="F134" s="4">
        <v>1</v>
      </c>
      <c r="G134" s="4" t="str">
        <f t="shared" si="10"/>
        <v>insert into game_score (id, matchid, squad, goals, points, time_type) values (992, 249, 49, null, null, 1);</v>
      </c>
      <c r="H134" s="4"/>
    </row>
    <row r="135" spans="1:8" x14ac:dyDescent="0.25">
      <c r="A135" s="4">
        <f t="shared" si="11"/>
        <v>993</v>
      </c>
      <c r="B135" s="4">
        <f>B133</f>
        <v>249</v>
      </c>
      <c r="C135" s="4">
        <v>380</v>
      </c>
      <c r="D135" s="4" t="s">
        <v>17</v>
      </c>
      <c r="E135" s="4" t="s">
        <v>17</v>
      </c>
      <c r="F135" s="4">
        <v>2</v>
      </c>
      <c r="G135" s="4" t="str">
        <f t="shared" si="10"/>
        <v>insert into game_score (id, matchid, squad, goals, points, time_type) values (993, 249, 380, null, null, 2);</v>
      </c>
      <c r="H135" s="4"/>
    </row>
    <row r="136" spans="1:8" x14ac:dyDescent="0.25">
      <c r="A136" s="4">
        <f t="shared" si="11"/>
        <v>994</v>
      </c>
      <c r="B136" s="4">
        <f>B133</f>
        <v>249</v>
      </c>
      <c r="C136" s="4">
        <v>380</v>
      </c>
      <c r="D136" s="4" t="s">
        <v>17</v>
      </c>
      <c r="E136" s="4" t="s">
        <v>17</v>
      </c>
      <c r="F136" s="4">
        <v>1</v>
      </c>
      <c r="G136" s="4" t="str">
        <f t="shared" si="10"/>
        <v>insert into game_score (id, matchid, squad, goals, points, time_type) values (994, 249, 380, null, null, 1);</v>
      </c>
      <c r="H136" s="4"/>
    </row>
    <row r="137" spans="1:8" x14ac:dyDescent="0.25">
      <c r="A137" s="4">
        <f t="shared" si="11"/>
        <v>995</v>
      </c>
      <c r="B137" s="4">
        <f>B133+1</f>
        <v>250</v>
      </c>
      <c r="C137" s="4">
        <v>380</v>
      </c>
      <c r="D137" s="4" t="s">
        <v>17</v>
      </c>
      <c r="E137" s="4" t="s">
        <v>17</v>
      </c>
      <c r="F137" s="4">
        <v>2</v>
      </c>
      <c r="G137" s="4" t="str">
        <f t="shared" si="10"/>
        <v>insert into game_score (id, matchid, squad, goals, points, time_type) values (995, 250, 380, null, null, 2);</v>
      </c>
      <c r="H137" s="4"/>
    </row>
    <row r="138" spans="1:8" x14ac:dyDescent="0.25">
      <c r="A138" s="4">
        <f t="shared" si="11"/>
        <v>996</v>
      </c>
      <c r="B138" s="4">
        <f>B137</f>
        <v>250</v>
      </c>
      <c r="C138" s="4">
        <v>380</v>
      </c>
      <c r="D138" s="4" t="s">
        <v>17</v>
      </c>
      <c r="E138" s="4" t="s">
        <v>17</v>
      </c>
      <c r="F138" s="4">
        <v>1</v>
      </c>
      <c r="G138" s="4" t="str">
        <f t="shared" si="10"/>
        <v>insert into game_score (id, matchid, squad, goals, points, time_type) values (996, 250, 380, null, null, 1);</v>
      </c>
      <c r="H138" s="4"/>
    </row>
    <row r="139" spans="1:8" x14ac:dyDescent="0.25">
      <c r="A139" s="4">
        <f t="shared" si="11"/>
        <v>997</v>
      </c>
      <c r="B139" s="4">
        <f>B137</f>
        <v>250</v>
      </c>
      <c r="C139" s="4">
        <v>4428</v>
      </c>
      <c r="D139" s="4" t="s">
        <v>17</v>
      </c>
      <c r="E139" s="4" t="s">
        <v>17</v>
      </c>
      <c r="F139" s="4">
        <v>2</v>
      </c>
      <c r="G139" s="4" t="str">
        <f t="shared" si="10"/>
        <v>insert into game_score (id, matchid, squad, goals, points, time_type) values (997, 250, 4428, null, null, 2);</v>
      </c>
      <c r="H139" s="4"/>
    </row>
    <row r="140" spans="1:8" x14ac:dyDescent="0.25">
      <c r="A140" s="4">
        <f t="shared" si="11"/>
        <v>998</v>
      </c>
      <c r="B140" s="4">
        <f>B137</f>
        <v>250</v>
      </c>
      <c r="C140" s="4">
        <v>4428</v>
      </c>
      <c r="D140" s="4" t="s">
        <v>17</v>
      </c>
      <c r="E140" s="4" t="s">
        <v>17</v>
      </c>
      <c r="F140" s="4">
        <v>1</v>
      </c>
      <c r="G140" s="4" t="str">
        <f t="shared" si="10"/>
        <v>insert into game_score (id, matchid, squad, goals, points, time_type) values (998, 250, 4428, null, null, 1);</v>
      </c>
      <c r="H140" s="4"/>
    </row>
    <row r="141" spans="1:8" x14ac:dyDescent="0.25">
      <c r="A141" s="4">
        <f t="shared" si="11"/>
        <v>999</v>
      </c>
      <c r="B141" s="4">
        <f>B137+1</f>
        <v>251</v>
      </c>
      <c r="C141" s="4">
        <v>49</v>
      </c>
      <c r="D141" s="4" t="s">
        <v>17</v>
      </c>
      <c r="E141" s="4" t="s">
        <v>17</v>
      </c>
      <c r="F141" s="4">
        <v>2</v>
      </c>
      <c r="G141" s="4" t="str">
        <f t="shared" si="10"/>
        <v>insert into game_score (id, matchid, squad, goals, points, time_type) values (999, 251, 49, null, null, 2);</v>
      </c>
      <c r="H141" s="4"/>
    </row>
    <row r="142" spans="1:8" x14ac:dyDescent="0.25">
      <c r="A142" s="4">
        <f t="shared" si="11"/>
        <v>1000</v>
      </c>
      <c r="B142" s="4">
        <f>B141</f>
        <v>251</v>
      </c>
      <c r="C142" s="4">
        <v>49</v>
      </c>
      <c r="D142" s="4" t="s">
        <v>17</v>
      </c>
      <c r="E142" s="4" t="s">
        <v>17</v>
      </c>
      <c r="F142" s="4">
        <v>1</v>
      </c>
      <c r="G142" s="4" t="str">
        <f t="shared" si="10"/>
        <v>insert into game_score (id, matchid, squad, goals, points, time_type) values (1000, 251, 49, null, null, 1);</v>
      </c>
      <c r="H142" s="4"/>
    </row>
    <row r="143" spans="1:8" x14ac:dyDescent="0.25">
      <c r="A143" s="4">
        <f t="shared" si="11"/>
        <v>1001</v>
      </c>
      <c r="B143" s="4">
        <f>B141</f>
        <v>251</v>
      </c>
      <c r="C143" s="4">
        <v>48</v>
      </c>
      <c r="D143" s="4" t="s">
        <v>17</v>
      </c>
      <c r="E143" s="4" t="s">
        <v>17</v>
      </c>
      <c r="F143" s="4">
        <v>2</v>
      </c>
      <c r="G143" s="4" t="str">
        <f t="shared" si="10"/>
        <v>insert into game_score (id, matchid, squad, goals, points, time_type) values (1001, 251, 48, null, null, 2);</v>
      </c>
      <c r="H143" s="4"/>
    </row>
    <row r="144" spans="1:8" x14ac:dyDescent="0.25">
      <c r="A144" s="4">
        <f t="shared" si="11"/>
        <v>1002</v>
      </c>
      <c r="B144" s="4">
        <f>B141</f>
        <v>251</v>
      </c>
      <c r="C144" s="4">
        <v>48</v>
      </c>
      <c r="D144" s="4" t="s">
        <v>17</v>
      </c>
      <c r="E144" s="4" t="s">
        <v>17</v>
      </c>
      <c r="F144" s="4">
        <v>1</v>
      </c>
      <c r="G144" s="4" t="str">
        <f t="shared" si="10"/>
        <v>insert into game_score (id, matchid, squad, goals, points, time_type) values (1002, 251, 48, null, null, 1);</v>
      </c>
      <c r="H144" s="4"/>
    </row>
    <row r="145" spans="1:8" x14ac:dyDescent="0.25">
      <c r="A145" s="4">
        <f t="shared" si="11"/>
        <v>1003</v>
      </c>
      <c r="B145" s="4">
        <f>B141+1</f>
        <v>252</v>
      </c>
      <c r="C145" s="4">
        <v>380</v>
      </c>
      <c r="D145" s="4" t="s">
        <v>17</v>
      </c>
      <c r="E145" s="4" t="s">
        <v>17</v>
      </c>
      <c r="F145" s="4">
        <v>2</v>
      </c>
      <c r="G145" s="4" t="str">
        <f t="shared" ref="G145:G192" si="12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(1003, 252, 380, null, null, 2);</v>
      </c>
      <c r="H145" s="4"/>
    </row>
    <row r="146" spans="1:8" x14ac:dyDescent="0.25">
      <c r="A146" s="4">
        <f t="shared" si="11"/>
        <v>1004</v>
      </c>
      <c r="B146" s="4">
        <f>B145</f>
        <v>252</v>
      </c>
      <c r="C146" s="4">
        <v>380</v>
      </c>
      <c r="D146" s="4" t="s">
        <v>17</v>
      </c>
      <c r="E146" s="4" t="s">
        <v>17</v>
      </c>
      <c r="F146" s="4">
        <v>1</v>
      </c>
      <c r="G146" s="4" t="str">
        <f t="shared" si="12"/>
        <v>insert into game_score (id, matchid, squad, goals, points, time_type) values (1004, 252, 380, null, null, 1);</v>
      </c>
      <c r="H146" s="4"/>
    </row>
    <row r="147" spans="1:8" x14ac:dyDescent="0.25">
      <c r="A147" s="4">
        <f t="shared" ref="A147:A210" si="13">A146+1</f>
        <v>1005</v>
      </c>
      <c r="B147" s="4">
        <f>B145</f>
        <v>252</v>
      </c>
      <c r="C147" s="4">
        <v>48</v>
      </c>
      <c r="D147" s="4" t="s">
        <v>17</v>
      </c>
      <c r="E147" s="4" t="s">
        <v>17</v>
      </c>
      <c r="F147" s="4">
        <v>2</v>
      </c>
      <c r="G147" s="4" t="str">
        <f t="shared" si="12"/>
        <v>insert into game_score (id, matchid, squad, goals, points, time_type) values (1005, 252, 48, null, null, 2);</v>
      </c>
      <c r="H147" s="4"/>
    </row>
    <row r="148" spans="1:8" x14ac:dyDescent="0.25">
      <c r="A148" s="4">
        <f t="shared" si="13"/>
        <v>1006</v>
      </c>
      <c r="B148" s="4">
        <f>B145</f>
        <v>252</v>
      </c>
      <c r="C148" s="4">
        <v>48</v>
      </c>
      <c r="D148" s="4" t="s">
        <v>17</v>
      </c>
      <c r="E148" s="4" t="s">
        <v>17</v>
      </c>
      <c r="F148" s="4">
        <v>1</v>
      </c>
      <c r="G148" s="4" t="str">
        <f t="shared" si="12"/>
        <v>insert into game_score (id, matchid, squad, goals, points, time_type) values (1006, 252, 48, null, null, 1);</v>
      </c>
    </row>
    <row r="149" spans="1:8" x14ac:dyDescent="0.25">
      <c r="A149" s="4">
        <f t="shared" si="13"/>
        <v>1007</v>
      </c>
      <c r="B149" s="4">
        <f>B145+1</f>
        <v>253</v>
      </c>
      <c r="C149" s="4">
        <v>4428</v>
      </c>
      <c r="D149" s="4" t="s">
        <v>17</v>
      </c>
      <c r="E149" s="4" t="s">
        <v>17</v>
      </c>
      <c r="F149" s="4">
        <v>2</v>
      </c>
      <c r="G149" s="4" t="str">
        <f t="shared" si="12"/>
        <v>insert into game_score (id, matchid, squad, goals, points, time_type) values (1007, 253, 4428, null, null, 2);</v>
      </c>
    </row>
    <row r="150" spans="1:8" x14ac:dyDescent="0.25">
      <c r="A150" s="4">
        <f t="shared" si="13"/>
        <v>1008</v>
      </c>
      <c r="B150" s="4">
        <f>B149</f>
        <v>253</v>
      </c>
      <c r="C150" s="4">
        <v>4428</v>
      </c>
      <c r="D150" s="4" t="s">
        <v>17</v>
      </c>
      <c r="E150" s="4" t="s">
        <v>17</v>
      </c>
      <c r="F150" s="4">
        <v>1</v>
      </c>
      <c r="G150" s="4" t="str">
        <f t="shared" si="12"/>
        <v>insert into game_score (id, matchid, squad, goals, points, time_type) values (1008, 253, 4428, null, null, 1);</v>
      </c>
    </row>
    <row r="151" spans="1:8" x14ac:dyDescent="0.25">
      <c r="A151" s="4">
        <f t="shared" si="13"/>
        <v>1009</v>
      </c>
      <c r="B151" s="4">
        <f>B149</f>
        <v>253</v>
      </c>
      <c r="C151" s="4">
        <v>49</v>
      </c>
      <c r="D151" s="4" t="s">
        <v>17</v>
      </c>
      <c r="E151" s="4" t="s">
        <v>17</v>
      </c>
      <c r="F151" s="4">
        <v>2</v>
      </c>
      <c r="G151" s="4" t="str">
        <f t="shared" si="12"/>
        <v>insert into game_score (id, matchid, squad, goals, points, time_type) values (1009, 253, 49, null, null, 2);</v>
      </c>
    </row>
    <row r="152" spans="1:8" x14ac:dyDescent="0.25">
      <c r="A152" s="4">
        <f t="shared" si="13"/>
        <v>1010</v>
      </c>
      <c r="B152" s="4">
        <f>B149</f>
        <v>253</v>
      </c>
      <c r="C152" s="4">
        <v>49</v>
      </c>
      <c r="D152" s="4" t="s">
        <v>17</v>
      </c>
      <c r="E152" s="4" t="s">
        <v>17</v>
      </c>
      <c r="F152" s="4">
        <v>1</v>
      </c>
      <c r="G152" s="4" t="str">
        <f t="shared" si="12"/>
        <v>insert into game_score (id, matchid, squad, goals, points, time_type) values (1010, 253, 49, null, null, 1);</v>
      </c>
    </row>
    <row r="153" spans="1:8" x14ac:dyDescent="0.25">
      <c r="A153" s="4">
        <f t="shared" si="13"/>
        <v>1011</v>
      </c>
      <c r="B153" s="4">
        <f>B149+1</f>
        <v>254</v>
      </c>
      <c r="C153" s="4">
        <v>90</v>
      </c>
      <c r="D153" s="4" t="s">
        <v>17</v>
      </c>
      <c r="E153" s="4" t="s">
        <v>17</v>
      </c>
      <c r="F153" s="4">
        <v>2</v>
      </c>
      <c r="G153" s="4" t="str">
        <f t="shared" si="12"/>
        <v>insert into game_score (id, matchid, squad, goals, points, time_type) values (1011, 254, 90, null, null, 2);</v>
      </c>
    </row>
    <row r="154" spans="1:8" x14ac:dyDescent="0.25">
      <c r="A154" s="4">
        <f t="shared" si="13"/>
        <v>1012</v>
      </c>
      <c r="B154" s="4">
        <f>B153</f>
        <v>254</v>
      </c>
      <c r="C154" s="4">
        <v>90</v>
      </c>
      <c r="D154" s="4" t="s">
        <v>17</v>
      </c>
      <c r="E154" s="4" t="s">
        <v>17</v>
      </c>
      <c r="F154" s="4">
        <v>1</v>
      </c>
      <c r="G154" s="4" t="str">
        <f t="shared" si="12"/>
        <v>insert into game_score (id, matchid, squad, goals, points, time_type) values (1012, 254, 90, null, null, 1);</v>
      </c>
    </row>
    <row r="155" spans="1:8" x14ac:dyDescent="0.25">
      <c r="A155" s="4">
        <f t="shared" si="13"/>
        <v>1013</v>
      </c>
      <c r="B155" s="4">
        <f>B153</f>
        <v>254</v>
      </c>
      <c r="C155" s="4">
        <v>385</v>
      </c>
      <c r="D155" s="4" t="s">
        <v>17</v>
      </c>
      <c r="E155" s="4" t="s">
        <v>17</v>
      </c>
      <c r="F155" s="4">
        <v>2</v>
      </c>
      <c r="G155" s="4" t="str">
        <f t="shared" si="12"/>
        <v>insert into game_score (id, matchid, squad, goals, points, time_type) values (1013, 254, 385, null, null, 2);</v>
      </c>
    </row>
    <row r="156" spans="1:8" x14ac:dyDescent="0.25">
      <c r="A156" s="4">
        <f t="shared" si="13"/>
        <v>1014</v>
      </c>
      <c r="B156" s="4">
        <f>B153</f>
        <v>254</v>
      </c>
      <c r="C156" s="4">
        <v>385</v>
      </c>
      <c r="D156" s="4" t="s">
        <v>17</v>
      </c>
      <c r="E156" s="4" t="s">
        <v>17</v>
      </c>
      <c r="F156" s="4">
        <v>1</v>
      </c>
      <c r="G156" s="4" t="str">
        <f t="shared" si="12"/>
        <v>insert into game_score (id, matchid, squad, goals, points, time_type) values (1014, 254, 385, null, null, 1);</v>
      </c>
    </row>
    <row r="157" spans="1:8" x14ac:dyDescent="0.25">
      <c r="A157" s="4">
        <f t="shared" si="13"/>
        <v>1015</v>
      </c>
      <c r="B157" s="4">
        <f>B153+1</f>
        <v>255</v>
      </c>
      <c r="C157" s="4">
        <v>34</v>
      </c>
      <c r="D157" s="4" t="s">
        <v>17</v>
      </c>
      <c r="E157" s="4" t="s">
        <v>17</v>
      </c>
      <c r="F157" s="4">
        <v>2</v>
      </c>
      <c r="G157" s="4" t="str">
        <f t="shared" si="12"/>
        <v>insert into game_score (id, matchid, squad, goals, points, time_type) values (1015, 255, 34, null, null, 2);</v>
      </c>
    </row>
    <row r="158" spans="1:8" x14ac:dyDescent="0.25">
      <c r="A158" s="4">
        <f t="shared" si="13"/>
        <v>1016</v>
      </c>
      <c r="B158" s="4">
        <f>B157</f>
        <v>255</v>
      </c>
      <c r="C158" s="4">
        <v>34</v>
      </c>
      <c r="D158" s="4" t="s">
        <v>17</v>
      </c>
      <c r="E158" s="4" t="s">
        <v>17</v>
      </c>
      <c r="F158" s="4">
        <v>1</v>
      </c>
      <c r="G158" s="4" t="str">
        <f t="shared" si="12"/>
        <v>insert into game_score (id, matchid, squad, goals, points, time_type) values (1016, 255, 34, null, null, 1);</v>
      </c>
    </row>
    <row r="159" spans="1:8" x14ac:dyDescent="0.25">
      <c r="A159" s="4">
        <f t="shared" si="13"/>
        <v>1017</v>
      </c>
      <c r="B159" s="4">
        <f>B157</f>
        <v>255</v>
      </c>
      <c r="C159" s="4">
        <v>420</v>
      </c>
      <c r="D159" s="4" t="s">
        <v>17</v>
      </c>
      <c r="E159" s="4" t="s">
        <v>17</v>
      </c>
      <c r="F159" s="4">
        <v>2</v>
      </c>
      <c r="G159" s="4" t="str">
        <f t="shared" si="12"/>
        <v>insert into game_score (id, matchid, squad, goals, points, time_type) values (1017, 255, 420, null, null, 2);</v>
      </c>
    </row>
    <row r="160" spans="1:8" x14ac:dyDescent="0.25">
      <c r="A160" s="4">
        <f t="shared" si="13"/>
        <v>1018</v>
      </c>
      <c r="B160" s="4">
        <f>B157</f>
        <v>255</v>
      </c>
      <c r="C160" s="4">
        <v>420</v>
      </c>
      <c r="D160" s="4" t="s">
        <v>17</v>
      </c>
      <c r="E160" s="4" t="s">
        <v>17</v>
      </c>
      <c r="F160" s="4">
        <v>1</v>
      </c>
      <c r="G160" s="4" t="str">
        <f t="shared" si="12"/>
        <v>insert into game_score (id, matchid, squad, goals, points, time_type) values (1018, 255, 420, null, null, 1);</v>
      </c>
    </row>
    <row r="161" spans="1:7" x14ac:dyDescent="0.25">
      <c r="A161" s="4">
        <f t="shared" si="13"/>
        <v>1019</v>
      </c>
      <c r="B161" s="4">
        <f>B157+1</f>
        <v>256</v>
      </c>
      <c r="C161" s="4">
        <v>420</v>
      </c>
      <c r="D161" s="4" t="s">
        <v>17</v>
      </c>
      <c r="E161" s="4" t="s">
        <v>17</v>
      </c>
      <c r="F161" s="4">
        <v>2</v>
      </c>
      <c r="G161" s="4" t="str">
        <f t="shared" si="12"/>
        <v>insert into game_score (id, matchid, squad, goals, points, time_type) values (1019, 256, 420, null, null, 2);</v>
      </c>
    </row>
    <row r="162" spans="1:7" x14ac:dyDescent="0.25">
      <c r="A162" s="4">
        <f t="shared" si="13"/>
        <v>1020</v>
      </c>
      <c r="B162" s="4">
        <f>B161</f>
        <v>256</v>
      </c>
      <c r="C162" s="4">
        <v>420</v>
      </c>
      <c r="D162" s="4" t="s">
        <v>17</v>
      </c>
      <c r="E162" s="4" t="s">
        <v>17</v>
      </c>
      <c r="F162" s="4">
        <v>1</v>
      </c>
      <c r="G162" s="4" t="str">
        <f t="shared" si="12"/>
        <v>insert into game_score (id, matchid, squad, goals, points, time_type) values (1020, 256, 420, null, null, 1);</v>
      </c>
    </row>
    <row r="163" spans="1:7" x14ac:dyDescent="0.25">
      <c r="A163" s="4">
        <f t="shared" si="13"/>
        <v>1021</v>
      </c>
      <c r="B163" s="4">
        <f>B161</f>
        <v>256</v>
      </c>
      <c r="C163" s="4">
        <v>385</v>
      </c>
      <c r="D163" s="4" t="s">
        <v>17</v>
      </c>
      <c r="E163" s="4" t="s">
        <v>17</v>
      </c>
      <c r="F163" s="4">
        <v>2</v>
      </c>
      <c r="G163" s="4" t="str">
        <f t="shared" si="12"/>
        <v>insert into game_score (id, matchid, squad, goals, points, time_type) values (1021, 256, 385, null, null, 2);</v>
      </c>
    </row>
    <row r="164" spans="1:7" x14ac:dyDescent="0.25">
      <c r="A164" s="4">
        <f t="shared" si="13"/>
        <v>1022</v>
      </c>
      <c r="B164" s="4">
        <f>B161</f>
        <v>256</v>
      </c>
      <c r="C164" s="4">
        <v>385</v>
      </c>
      <c r="D164" s="4" t="s">
        <v>17</v>
      </c>
      <c r="E164" s="4" t="s">
        <v>17</v>
      </c>
      <c r="F164" s="4">
        <v>1</v>
      </c>
      <c r="G164" s="4" t="str">
        <f t="shared" si="12"/>
        <v>insert into game_score (id, matchid, squad, goals, points, time_type) values (1022, 256, 385, null, null, 1);</v>
      </c>
    </row>
    <row r="165" spans="1:7" x14ac:dyDescent="0.25">
      <c r="A165" s="4">
        <f t="shared" si="13"/>
        <v>1023</v>
      </c>
      <c r="B165" s="4">
        <f>B161+1</f>
        <v>257</v>
      </c>
      <c r="C165" s="4">
        <v>34</v>
      </c>
      <c r="D165" s="4" t="s">
        <v>17</v>
      </c>
      <c r="E165" s="4" t="s">
        <v>17</v>
      </c>
      <c r="F165" s="4">
        <v>2</v>
      </c>
      <c r="G165" s="4" t="str">
        <f t="shared" si="12"/>
        <v>insert into game_score (id, matchid, squad, goals, points, time_type) values (1023, 257, 34, null, null, 2);</v>
      </c>
    </row>
    <row r="166" spans="1:7" x14ac:dyDescent="0.25">
      <c r="A166" s="4">
        <f t="shared" si="13"/>
        <v>1024</v>
      </c>
      <c r="B166" s="4">
        <f>B165</f>
        <v>257</v>
      </c>
      <c r="C166" s="4">
        <v>34</v>
      </c>
      <c r="D166" s="4" t="s">
        <v>17</v>
      </c>
      <c r="E166" s="4" t="s">
        <v>17</v>
      </c>
      <c r="F166" s="4">
        <v>1</v>
      </c>
      <c r="G166" s="4" t="str">
        <f t="shared" si="12"/>
        <v>insert into game_score (id, matchid, squad, goals, points, time_type) values (1024, 257, 34, null, null, 1);</v>
      </c>
    </row>
    <row r="167" spans="1:7" x14ac:dyDescent="0.25">
      <c r="A167" s="4">
        <f t="shared" si="13"/>
        <v>1025</v>
      </c>
      <c r="B167" s="4">
        <f>B165</f>
        <v>257</v>
      </c>
      <c r="C167" s="4">
        <v>90</v>
      </c>
      <c r="D167" s="4" t="s">
        <v>17</v>
      </c>
      <c r="E167" s="4" t="s">
        <v>17</v>
      </c>
      <c r="F167" s="4">
        <v>2</v>
      </c>
      <c r="G167" s="4" t="str">
        <f t="shared" si="12"/>
        <v>insert into game_score (id, matchid, squad, goals, points, time_type) values (1025, 257, 90, null, null, 2);</v>
      </c>
    </row>
    <row r="168" spans="1:7" x14ac:dyDescent="0.25">
      <c r="A168" s="4">
        <f t="shared" si="13"/>
        <v>1026</v>
      </c>
      <c r="B168" s="4">
        <f>B165</f>
        <v>257</v>
      </c>
      <c r="C168" s="4">
        <v>90</v>
      </c>
      <c r="D168" s="4" t="s">
        <v>17</v>
      </c>
      <c r="E168" s="4" t="s">
        <v>17</v>
      </c>
      <c r="F168" s="4">
        <v>1</v>
      </c>
      <c r="G168" s="4" t="str">
        <f t="shared" si="12"/>
        <v>insert into game_score (id, matchid, squad, goals, points, time_type) values (1026, 257, 90, null, null, 1);</v>
      </c>
    </row>
    <row r="169" spans="1:7" x14ac:dyDescent="0.25">
      <c r="A169" s="4">
        <f t="shared" si="13"/>
        <v>1027</v>
      </c>
      <c r="B169" s="4">
        <f>B165+1</f>
        <v>258</v>
      </c>
      <c r="C169" s="4">
        <v>420</v>
      </c>
      <c r="D169" s="4" t="s">
        <v>17</v>
      </c>
      <c r="E169" s="4" t="s">
        <v>17</v>
      </c>
      <c r="F169" s="4">
        <v>2</v>
      </c>
      <c r="G169" s="4" t="str">
        <f t="shared" si="12"/>
        <v>insert into game_score (id, matchid, squad, goals, points, time_type) values (1027, 258, 420, null, null, 2);</v>
      </c>
    </row>
    <row r="170" spans="1:7" x14ac:dyDescent="0.25">
      <c r="A170" s="4">
        <f t="shared" si="13"/>
        <v>1028</v>
      </c>
      <c r="B170" s="4">
        <f>B169</f>
        <v>258</v>
      </c>
      <c r="C170" s="4">
        <v>420</v>
      </c>
      <c r="D170" s="4" t="s">
        <v>17</v>
      </c>
      <c r="E170" s="4" t="s">
        <v>17</v>
      </c>
      <c r="F170" s="4">
        <v>1</v>
      </c>
      <c r="G170" s="4" t="str">
        <f t="shared" si="12"/>
        <v>insert into game_score (id, matchid, squad, goals, points, time_type) values (1028, 258, 420, null, null, 1);</v>
      </c>
    </row>
    <row r="171" spans="1:7" x14ac:dyDescent="0.25">
      <c r="A171" s="4">
        <f t="shared" si="13"/>
        <v>1029</v>
      </c>
      <c r="B171" s="4">
        <f>B169</f>
        <v>258</v>
      </c>
      <c r="C171" s="4">
        <v>90</v>
      </c>
      <c r="D171" s="4" t="s">
        <v>17</v>
      </c>
      <c r="E171" s="4" t="s">
        <v>17</v>
      </c>
      <c r="F171" s="4">
        <v>2</v>
      </c>
      <c r="G171" s="4" t="str">
        <f t="shared" si="12"/>
        <v>insert into game_score (id, matchid, squad, goals, points, time_type) values (1029, 258, 90, null, null, 2);</v>
      </c>
    </row>
    <row r="172" spans="1:7" x14ac:dyDescent="0.25">
      <c r="A172" s="4">
        <f t="shared" si="13"/>
        <v>1030</v>
      </c>
      <c r="B172" s="4">
        <f>B169</f>
        <v>258</v>
      </c>
      <c r="C172" s="4">
        <v>90</v>
      </c>
      <c r="D172" s="4" t="s">
        <v>17</v>
      </c>
      <c r="E172" s="4" t="s">
        <v>17</v>
      </c>
      <c r="F172" s="4">
        <v>1</v>
      </c>
      <c r="G172" s="4" t="str">
        <f t="shared" si="12"/>
        <v>insert into game_score (id, matchid, squad, goals, points, time_type) values (1030, 258, 90, null, null, 1);</v>
      </c>
    </row>
    <row r="173" spans="1:7" x14ac:dyDescent="0.25">
      <c r="A173" s="4">
        <f t="shared" si="13"/>
        <v>1031</v>
      </c>
      <c r="B173" s="4">
        <f>B169+1</f>
        <v>259</v>
      </c>
      <c r="C173" s="4">
        <v>385</v>
      </c>
      <c r="D173" s="4" t="s">
        <v>17</v>
      </c>
      <c r="E173" s="4" t="s">
        <v>17</v>
      </c>
      <c r="F173" s="4">
        <v>2</v>
      </c>
      <c r="G173" s="4" t="str">
        <f t="shared" si="12"/>
        <v>insert into game_score (id, matchid, squad, goals, points, time_type) values (1031, 259, 385, null, null, 2);</v>
      </c>
    </row>
    <row r="174" spans="1:7" x14ac:dyDescent="0.25">
      <c r="A174" s="4">
        <f t="shared" si="13"/>
        <v>1032</v>
      </c>
      <c r="B174" s="4">
        <f>B173</f>
        <v>259</v>
      </c>
      <c r="C174" s="4">
        <v>385</v>
      </c>
      <c r="D174" s="4" t="s">
        <v>17</v>
      </c>
      <c r="E174" s="4" t="s">
        <v>17</v>
      </c>
      <c r="F174" s="4">
        <v>1</v>
      </c>
      <c r="G174" s="4" t="str">
        <f t="shared" si="12"/>
        <v>insert into game_score (id, matchid, squad, goals, points, time_type) values (1032, 259, 385, null, null, 1);</v>
      </c>
    </row>
    <row r="175" spans="1:7" x14ac:dyDescent="0.25">
      <c r="A175" s="4">
        <f t="shared" si="13"/>
        <v>1033</v>
      </c>
      <c r="B175" s="4">
        <f>B173</f>
        <v>259</v>
      </c>
      <c r="C175" s="4">
        <v>34</v>
      </c>
      <c r="D175" s="4" t="s">
        <v>17</v>
      </c>
      <c r="E175" s="4" t="s">
        <v>17</v>
      </c>
      <c r="F175" s="4">
        <v>2</v>
      </c>
      <c r="G175" s="4" t="str">
        <f t="shared" si="12"/>
        <v>insert into game_score (id, matchid, squad, goals, points, time_type) values (1033, 259, 34, null, null, 2);</v>
      </c>
    </row>
    <row r="176" spans="1:7" x14ac:dyDescent="0.25">
      <c r="A176" s="4">
        <f t="shared" si="13"/>
        <v>1034</v>
      </c>
      <c r="B176" s="4">
        <f>B174</f>
        <v>259</v>
      </c>
      <c r="C176" s="4">
        <v>34</v>
      </c>
      <c r="D176" s="4" t="s">
        <v>17</v>
      </c>
      <c r="E176" s="4" t="s">
        <v>17</v>
      </c>
      <c r="F176" s="4">
        <v>1</v>
      </c>
      <c r="G176" s="4" t="str">
        <f t="shared" si="12"/>
        <v>insert into game_score (id, matchid, squad, goals, points, time_type) values (1034, 259, 34, null, null, 1);</v>
      </c>
    </row>
    <row r="177" spans="1:7" x14ac:dyDescent="0.25">
      <c r="A177" s="4">
        <f t="shared" si="13"/>
        <v>1035</v>
      </c>
      <c r="B177" s="4">
        <f>B173+1</f>
        <v>260</v>
      </c>
      <c r="C177" s="4">
        <v>353</v>
      </c>
      <c r="D177" s="4" t="s">
        <v>17</v>
      </c>
      <c r="E177" s="4" t="s">
        <v>17</v>
      </c>
      <c r="F177" s="4">
        <v>2</v>
      </c>
      <c r="G177" s="4" t="str">
        <f t="shared" si="12"/>
        <v>insert into game_score (id, matchid, squad, goals, points, time_type) values (1035, 260, 353, null, null, 2);</v>
      </c>
    </row>
    <row r="178" spans="1:7" x14ac:dyDescent="0.25">
      <c r="A178" s="4">
        <f t="shared" si="13"/>
        <v>1036</v>
      </c>
      <c r="B178" s="4">
        <f>B177</f>
        <v>260</v>
      </c>
      <c r="C178" s="4">
        <v>353</v>
      </c>
      <c r="D178" s="4" t="s">
        <v>17</v>
      </c>
      <c r="E178" s="4" t="s">
        <v>17</v>
      </c>
      <c r="F178" s="4">
        <v>1</v>
      </c>
      <c r="G178" s="4" t="str">
        <f t="shared" si="12"/>
        <v>insert into game_score (id, matchid, squad, goals, points, time_type) values (1036, 260, 353, null, null, 1);</v>
      </c>
    </row>
    <row r="179" spans="1:7" x14ac:dyDescent="0.25">
      <c r="A179" s="4">
        <f t="shared" si="13"/>
        <v>1037</v>
      </c>
      <c r="B179" s="4">
        <f>B177</f>
        <v>260</v>
      </c>
      <c r="C179" s="4">
        <v>46</v>
      </c>
      <c r="D179" s="4" t="s">
        <v>17</v>
      </c>
      <c r="E179" s="4" t="s">
        <v>17</v>
      </c>
      <c r="F179" s="4">
        <v>2</v>
      </c>
      <c r="G179" s="4" t="str">
        <f t="shared" si="12"/>
        <v>insert into game_score (id, matchid, squad, goals, points, time_type) values (1037, 260, 46, null, null, 2);</v>
      </c>
    </row>
    <row r="180" spans="1:7" x14ac:dyDescent="0.25">
      <c r="A180" s="4">
        <f t="shared" si="13"/>
        <v>1038</v>
      </c>
      <c r="B180" s="4">
        <f>B178</f>
        <v>260</v>
      </c>
      <c r="C180" s="4">
        <v>46</v>
      </c>
      <c r="D180" s="4" t="s">
        <v>17</v>
      </c>
      <c r="E180" s="4" t="s">
        <v>17</v>
      </c>
      <c r="F180" s="4">
        <v>1</v>
      </c>
      <c r="G180" s="4" t="str">
        <f t="shared" si="12"/>
        <v>insert into game_score (id, matchid, squad, goals, points, time_type) values (1038, 260, 46, null, null, 1);</v>
      </c>
    </row>
    <row r="181" spans="1:7" x14ac:dyDescent="0.25">
      <c r="A181" s="4">
        <f t="shared" si="13"/>
        <v>1039</v>
      </c>
      <c r="B181" s="4">
        <f>B177+1</f>
        <v>261</v>
      </c>
      <c r="C181" s="4">
        <v>32</v>
      </c>
      <c r="D181" s="4" t="s">
        <v>17</v>
      </c>
      <c r="E181" s="4" t="s">
        <v>17</v>
      </c>
      <c r="F181" s="4">
        <v>2</v>
      </c>
      <c r="G181" s="4" t="str">
        <f t="shared" si="12"/>
        <v>insert into game_score (id, matchid, squad, goals, points, time_type) values (1039, 261, 32, null, null, 2);</v>
      </c>
    </row>
    <row r="182" spans="1:7" x14ac:dyDescent="0.25">
      <c r="A182" s="4">
        <f t="shared" si="13"/>
        <v>1040</v>
      </c>
      <c r="B182" s="4">
        <f>B181</f>
        <v>261</v>
      </c>
      <c r="C182" s="4">
        <v>32</v>
      </c>
      <c r="D182" s="4" t="s">
        <v>17</v>
      </c>
      <c r="E182" s="4" t="s">
        <v>17</v>
      </c>
      <c r="F182" s="4">
        <v>1</v>
      </c>
      <c r="G182" s="4" t="str">
        <f t="shared" si="12"/>
        <v>insert into game_score (id, matchid, squad, goals, points, time_type) values (1040, 261, 32, null, null, 1);</v>
      </c>
    </row>
    <row r="183" spans="1:7" x14ac:dyDescent="0.25">
      <c r="A183" s="4">
        <f t="shared" si="13"/>
        <v>1041</v>
      </c>
      <c r="B183" s="4">
        <f>B181</f>
        <v>261</v>
      </c>
      <c r="C183" s="4">
        <v>39</v>
      </c>
      <c r="D183" s="4" t="s">
        <v>17</v>
      </c>
      <c r="E183" s="4" t="s">
        <v>17</v>
      </c>
      <c r="F183" s="4">
        <v>2</v>
      </c>
      <c r="G183" s="4" t="str">
        <f t="shared" si="12"/>
        <v>insert into game_score (id, matchid, squad, goals, points, time_type) values (1041, 261, 39, null, null, 2);</v>
      </c>
    </row>
    <row r="184" spans="1:7" x14ac:dyDescent="0.25">
      <c r="A184" s="4">
        <f t="shared" si="13"/>
        <v>1042</v>
      </c>
      <c r="B184" s="4">
        <f>B182</f>
        <v>261</v>
      </c>
      <c r="C184" s="4">
        <v>39</v>
      </c>
      <c r="D184" s="4" t="s">
        <v>17</v>
      </c>
      <c r="E184" s="4" t="s">
        <v>17</v>
      </c>
      <c r="F184" s="4">
        <v>1</v>
      </c>
      <c r="G184" s="4" t="str">
        <f t="shared" si="12"/>
        <v>insert into game_score (id, matchid, squad, goals, points, time_type) values (1042, 261, 39, null, null, 1);</v>
      </c>
    </row>
    <row r="185" spans="1:7" x14ac:dyDescent="0.25">
      <c r="A185" s="4">
        <f t="shared" si="13"/>
        <v>1043</v>
      </c>
      <c r="B185" s="4">
        <f>B181+1</f>
        <v>262</v>
      </c>
      <c r="C185" s="4">
        <v>39</v>
      </c>
      <c r="D185" s="4" t="s">
        <v>17</v>
      </c>
      <c r="E185" s="4" t="s">
        <v>17</v>
      </c>
      <c r="F185" s="4">
        <v>2</v>
      </c>
      <c r="G185" s="4" t="str">
        <f t="shared" si="12"/>
        <v>insert into game_score (id, matchid, squad, goals, points, time_type) values (1043, 262, 39, null, null, 2);</v>
      </c>
    </row>
    <row r="186" spans="1:7" x14ac:dyDescent="0.25">
      <c r="A186" s="4">
        <f t="shared" si="13"/>
        <v>1044</v>
      </c>
      <c r="B186" s="4">
        <f>B185</f>
        <v>262</v>
      </c>
      <c r="C186" s="4">
        <v>39</v>
      </c>
      <c r="D186" s="4" t="s">
        <v>17</v>
      </c>
      <c r="E186" s="4" t="s">
        <v>17</v>
      </c>
      <c r="F186" s="4">
        <v>1</v>
      </c>
      <c r="G186" s="4" t="str">
        <f t="shared" si="12"/>
        <v>insert into game_score (id, matchid, squad, goals, points, time_type) values (1044, 262, 39, null, null, 1);</v>
      </c>
    </row>
    <row r="187" spans="1:7" x14ac:dyDescent="0.25">
      <c r="A187" s="4">
        <f t="shared" si="13"/>
        <v>1045</v>
      </c>
      <c r="B187" s="4">
        <f>B185</f>
        <v>262</v>
      </c>
      <c r="C187" s="4">
        <v>46</v>
      </c>
      <c r="D187" s="4" t="s">
        <v>17</v>
      </c>
      <c r="E187" s="4" t="s">
        <v>17</v>
      </c>
      <c r="F187" s="4">
        <v>2</v>
      </c>
      <c r="G187" s="4" t="str">
        <f t="shared" si="12"/>
        <v>insert into game_score (id, matchid, squad, goals, points, time_type) values (1045, 262, 46, null, null, 2);</v>
      </c>
    </row>
    <row r="188" spans="1:7" x14ac:dyDescent="0.25">
      <c r="A188" s="4">
        <f t="shared" si="13"/>
        <v>1046</v>
      </c>
      <c r="B188" s="4">
        <f>B186</f>
        <v>262</v>
      </c>
      <c r="C188" s="4">
        <v>46</v>
      </c>
      <c r="D188" s="4" t="s">
        <v>17</v>
      </c>
      <c r="E188" s="4" t="s">
        <v>17</v>
      </c>
      <c r="F188" s="4">
        <v>1</v>
      </c>
      <c r="G188" s="4" t="str">
        <f t="shared" si="12"/>
        <v>insert into game_score (id, matchid, squad, goals, points, time_type) values (1046, 262, 46, null, null, 1);</v>
      </c>
    </row>
    <row r="189" spans="1:7" x14ac:dyDescent="0.25">
      <c r="A189" s="4">
        <f t="shared" si="13"/>
        <v>1047</v>
      </c>
      <c r="B189" s="4">
        <f>B185+1</f>
        <v>263</v>
      </c>
      <c r="C189" s="4">
        <v>32</v>
      </c>
      <c r="D189" s="4" t="s">
        <v>17</v>
      </c>
      <c r="E189" s="4" t="s">
        <v>17</v>
      </c>
      <c r="F189" s="4">
        <v>2</v>
      </c>
      <c r="G189" s="4" t="str">
        <f t="shared" si="12"/>
        <v>insert into game_score (id, matchid, squad, goals, points, time_type) values (1047, 263, 32, null, null, 2);</v>
      </c>
    </row>
    <row r="190" spans="1:7" x14ac:dyDescent="0.25">
      <c r="A190" s="4">
        <f t="shared" si="13"/>
        <v>1048</v>
      </c>
      <c r="B190" s="4">
        <f>B189</f>
        <v>263</v>
      </c>
      <c r="C190" s="4">
        <v>32</v>
      </c>
      <c r="D190" s="4" t="s">
        <v>17</v>
      </c>
      <c r="E190" s="4" t="s">
        <v>17</v>
      </c>
      <c r="F190" s="4">
        <v>1</v>
      </c>
      <c r="G190" s="4" t="str">
        <f t="shared" si="12"/>
        <v>insert into game_score (id, matchid, squad, goals, points, time_type) values (1048, 263, 32, null, null, 1);</v>
      </c>
    </row>
    <row r="191" spans="1:7" x14ac:dyDescent="0.25">
      <c r="A191" s="4">
        <f t="shared" si="13"/>
        <v>1049</v>
      </c>
      <c r="B191" s="4">
        <f t="shared" ref="B191:B192" si="14">B189</f>
        <v>263</v>
      </c>
      <c r="C191" s="4">
        <v>353</v>
      </c>
      <c r="D191" s="4" t="s">
        <v>17</v>
      </c>
      <c r="E191" s="4" t="s">
        <v>17</v>
      </c>
      <c r="F191" s="4">
        <v>2</v>
      </c>
      <c r="G191" s="4" t="str">
        <f t="shared" si="12"/>
        <v>insert into game_score (id, matchid, squad, goals, points, time_type) values (1049, 263, 353, null, null, 2);</v>
      </c>
    </row>
    <row r="192" spans="1:7" x14ac:dyDescent="0.25">
      <c r="A192" s="4">
        <f t="shared" si="13"/>
        <v>1050</v>
      </c>
      <c r="B192" s="4">
        <f t="shared" si="14"/>
        <v>263</v>
      </c>
      <c r="C192" s="4">
        <v>353</v>
      </c>
      <c r="D192" s="4" t="s">
        <v>17</v>
      </c>
      <c r="E192" s="4" t="s">
        <v>17</v>
      </c>
      <c r="F192" s="4">
        <v>1</v>
      </c>
      <c r="G192" s="4" t="str">
        <f t="shared" si="12"/>
        <v>insert into game_score (id, matchid, squad, goals, points, time_type) values (1050, 263, 353, null, null, 1);</v>
      </c>
    </row>
    <row r="193" spans="1:7" x14ac:dyDescent="0.25">
      <c r="A193" s="4">
        <f t="shared" si="13"/>
        <v>1051</v>
      </c>
      <c r="B193" s="4">
        <f>B189+1</f>
        <v>264</v>
      </c>
      <c r="C193" s="4">
        <v>39</v>
      </c>
      <c r="D193" s="4" t="s">
        <v>17</v>
      </c>
      <c r="E193" s="4" t="s">
        <v>17</v>
      </c>
      <c r="F193" s="4">
        <v>2</v>
      </c>
      <c r="G193" s="4" t="str">
        <f t="shared" ref="G193:G256" si="15">"insert into game_score (id, matchid, squad, goals, points, time_type) values (" &amp; A193 &amp; ", " &amp; B193 &amp; ", " &amp; C193 &amp; ", " &amp; D193 &amp; ", " &amp; E193 &amp; ", " &amp; F193 &amp; ");"</f>
        <v>insert into game_score (id, matchid, squad, goals, points, time_type) values (1051, 264, 39, null, null, 2);</v>
      </c>
    </row>
    <row r="194" spans="1:7" x14ac:dyDescent="0.25">
      <c r="A194" s="4">
        <f t="shared" si="13"/>
        <v>1052</v>
      </c>
      <c r="B194" s="4">
        <f>B193</f>
        <v>264</v>
      </c>
      <c r="C194" s="4">
        <v>39</v>
      </c>
      <c r="D194" s="4" t="s">
        <v>17</v>
      </c>
      <c r="E194" s="4" t="s">
        <v>17</v>
      </c>
      <c r="F194" s="4">
        <v>1</v>
      </c>
      <c r="G194" s="4" t="str">
        <f t="shared" si="15"/>
        <v>insert into game_score (id, matchid, squad, goals, points, time_type) values (1052, 264, 39, null, null, 1);</v>
      </c>
    </row>
    <row r="195" spans="1:7" x14ac:dyDescent="0.25">
      <c r="A195" s="4">
        <f t="shared" si="13"/>
        <v>1053</v>
      </c>
      <c r="B195" s="4">
        <f t="shared" ref="B195:B196" si="16">B193</f>
        <v>264</v>
      </c>
      <c r="C195" s="4">
        <v>353</v>
      </c>
      <c r="D195" s="4" t="s">
        <v>17</v>
      </c>
      <c r="E195" s="4" t="s">
        <v>17</v>
      </c>
      <c r="F195" s="4">
        <v>2</v>
      </c>
      <c r="G195" s="4" t="str">
        <f t="shared" si="15"/>
        <v>insert into game_score (id, matchid, squad, goals, points, time_type) values (1053, 264, 353, null, null, 2);</v>
      </c>
    </row>
    <row r="196" spans="1:7" x14ac:dyDescent="0.25">
      <c r="A196" s="4">
        <f t="shared" si="13"/>
        <v>1054</v>
      </c>
      <c r="B196" s="4">
        <f t="shared" si="16"/>
        <v>264</v>
      </c>
      <c r="C196" s="4">
        <v>353</v>
      </c>
      <c r="D196" s="4" t="s">
        <v>17</v>
      </c>
      <c r="E196" s="4" t="s">
        <v>17</v>
      </c>
      <c r="F196" s="4">
        <v>1</v>
      </c>
      <c r="G196" s="4" t="str">
        <f t="shared" si="15"/>
        <v>insert into game_score (id, matchid, squad, goals, points, time_type) values (1054, 264, 353, null, null, 1);</v>
      </c>
    </row>
    <row r="197" spans="1:7" x14ac:dyDescent="0.25">
      <c r="A197" s="4">
        <f t="shared" si="13"/>
        <v>1055</v>
      </c>
      <c r="B197" s="4">
        <f>B193+1</f>
        <v>265</v>
      </c>
      <c r="C197" s="4">
        <v>46</v>
      </c>
      <c r="D197" s="4" t="s">
        <v>17</v>
      </c>
      <c r="E197" s="4" t="s">
        <v>17</v>
      </c>
      <c r="F197" s="4">
        <v>2</v>
      </c>
      <c r="G197" s="4" t="str">
        <f t="shared" si="15"/>
        <v>insert into game_score (id, matchid, squad, goals, points, time_type) values (1055, 265, 46, null, null, 2);</v>
      </c>
    </row>
    <row r="198" spans="1:7" x14ac:dyDescent="0.25">
      <c r="A198" s="4">
        <f t="shared" si="13"/>
        <v>1056</v>
      </c>
      <c r="B198" s="4">
        <f>B197</f>
        <v>265</v>
      </c>
      <c r="C198" s="4">
        <v>46</v>
      </c>
      <c r="D198" s="4" t="s">
        <v>17</v>
      </c>
      <c r="E198" s="4" t="s">
        <v>17</v>
      </c>
      <c r="F198" s="4">
        <v>1</v>
      </c>
      <c r="G198" s="4" t="str">
        <f t="shared" si="15"/>
        <v>insert into game_score (id, matchid, squad, goals, points, time_type) values (1056, 265, 46, null, null, 1);</v>
      </c>
    </row>
    <row r="199" spans="1:7" x14ac:dyDescent="0.25">
      <c r="A199" s="4">
        <f t="shared" si="13"/>
        <v>1057</v>
      </c>
      <c r="B199" s="4">
        <f t="shared" ref="B199:B200" si="17">B197</f>
        <v>265</v>
      </c>
      <c r="C199" s="4">
        <v>32</v>
      </c>
      <c r="D199" s="4" t="s">
        <v>17</v>
      </c>
      <c r="E199" s="4" t="s">
        <v>17</v>
      </c>
      <c r="F199" s="4">
        <v>2</v>
      </c>
      <c r="G199" s="4" t="str">
        <f t="shared" si="15"/>
        <v>insert into game_score (id, matchid, squad, goals, points, time_type) values (1057, 265, 32, null, null, 2);</v>
      </c>
    </row>
    <row r="200" spans="1:7" x14ac:dyDescent="0.25">
      <c r="A200" s="4">
        <f t="shared" si="13"/>
        <v>1058</v>
      </c>
      <c r="B200" s="4">
        <f t="shared" si="17"/>
        <v>265</v>
      </c>
      <c r="C200" s="4">
        <v>32</v>
      </c>
      <c r="D200" s="4" t="s">
        <v>17</v>
      </c>
      <c r="E200" s="4" t="s">
        <v>17</v>
      </c>
      <c r="F200" s="4">
        <v>1</v>
      </c>
      <c r="G200" s="4" t="str">
        <f t="shared" si="15"/>
        <v>insert into game_score (id, matchid, squad, goals, points, time_type) values (1058, 265, 32, null, null, 1);</v>
      </c>
    </row>
    <row r="201" spans="1:7" x14ac:dyDescent="0.25">
      <c r="A201" s="4">
        <f t="shared" si="13"/>
        <v>1059</v>
      </c>
      <c r="B201" s="4">
        <f>B197+1</f>
        <v>266</v>
      </c>
      <c r="C201" s="4">
        <v>43</v>
      </c>
      <c r="D201" s="4" t="s">
        <v>17</v>
      </c>
      <c r="E201" s="4" t="s">
        <v>17</v>
      </c>
      <c r="F201" s="4">
        <v>2</v>
      </c>
      <c r="G201" s="4" t="str">
        <f t="shared" si="15"/>
        <v>insert into game_score (id, matchid, squad, goals, points, time_type) values (1059, 266, 43, null, null, 2);</v>
      </c>
    </row>
    <row r="202" spans="1:7" x14ac:dyDescent="0.25">
      <c r="A202" s="4">
        <f t="shared" si="13"/>
        <v>1060</v>
      </c>
      <c r="B202" s="4">
        <f>B201</f>
        <v>266</v>
      </c>
      <c r="C202" s="4">
        <v>43</v>
      </c>
      <c r="D202" s="4" t="s">
        <v>17</v>
      </c>
      <c r="E202" s="4" t="s">
        <v>17</v>
      </c>
      <c r="F202" s="4">
        <v>1</v>
      </c>
      <c r="G202" s="4" t="str">
        <f t="shared" si="15"/>
        <v>insert into game_score (id, matchid, squad, goals, points, time_type) values (1060, 266, 43, null, null, 1);</v>
      </c>
    </row>
    <row r="203" spans="1:7" x14ac:dyDescent="0.25">
      <c r="A203" s="4">
        <f t="shared" si="13"/>
        <v>1061</v>
      </c>
      <c r="B203" s="4">
        <f t="shared" ref="B203:B204" si="18">B201</f>
        <v>266</v>
      </c>
      <c r="C203" s="4">
        <v>36</v>
      </c>
      <c r="D203" s="4" t="s">
        <v>17</v>
      </c>
      <c r="E203" s="4" t="s">
        <v>17</v>
      </c>
      <c r="F203" s="4">
        <v>2</v>
      </c>
      <c r="G203" s="4" t="str">
        <f t="shared" si="15"/>
        <v>insert into game_score (id, matchid, squad, goals, points, time_type) values (1061, 266, 36, null, null, 2);</v>
      </c>
    </row>
    <row r="204" spans="1:7" x14ac:dyDescent="0.25">
      <c r="A204" s="4">
        <f t="shared" si="13"/>
        <v>1062</v>
      </c>
      <c r="B204" s="4">
        <f t="shared" si="18"/>
        <v>266</v>
      </c>
      <c r="C204" s="4">
        <v>36</v>
      </c>
      <c r="D204" s="4" t="s">
        <v>17</v>
      </c>
      <c r="E204" s="4" t="s">
        <v>17</v>
      </c>
      <c r="F204" s="4">
        <v>1</v>
      </c>
      <c r="G204" s="4" t="str">
        <f t="shared" si="15"/>
        <v>insert into game_score (id, matchid, squad, goals, points, time_type) values (1062, 266, 36, null, null, 1);</v>
      </c>
    </row>
    <row r="205" spans="1:7" x14ac:dyDescent="0.25">
      <c r="A205" s="4">
        <f t="shared" si="13"/>
        <v>1063</v>
      </c>
      <c r="B205" s="4">
        <f>B201+1</f>
        <v>267</v>
      </c>
      <c r="C205" s="4">
        <v>351</v>
      </c>
      <c r="D205" s="4" t="s">
        <v>17</v>
      </c>
      <c r="E205" s="4" t="s">
        <v>17</v>
      </c>
      <c r="F205" s="4">
        <v>2</v>
      </c>
      <c r="G205" s="4" t="str">
        <f t="shared" si="15"/>
        <v>insert into game_score (id, matchid, squad, goals, points, time_type) values (1063, 267, 351, null, null, 2);</v>
      </c>
    </row>
    <row r="206" spans="1:7" x14ac:dyDescent="0.25">
      <c r="A206" s="4">
        <f t="shared" si="13"/>
        <v>1064</v>
      </c>
      <c r="B206" s="4">
        <f>B205</f>
        <v>267</v>
      </c>
      <c r="C206" s="4">
        <v>351</v>
      </c>
      <c r="D206" s="4" t="s">
        <v>17</v>
      </c>
      <c r="E206" s="4" t="s">
        <v>17</v>
      </c>
      <c r="F206" s="4">
        <v>1</v>
      </c>
      <c r="G206" s="4" t="str">
        <f t="shared" si="15"/>
        <v>insert into game_score (id, matchid, squad, goals, points, time_type) values (1064, 267, 351, null, null, 1);</v>
      </c>
    </row>
    <row r="207" spans="1:7" x14ac:dyDescent="0.25">
      <c r="A207" s="4">
        <f t="shared" si="13"/>
        <v>1065</v>
      </c>
      <c r="B207" s="4">
        <f t="shared" ref="B207:B208" si="19">B205</f>
        <v>267</v>
      </c>
      <c r="C207" s="4">
        <v>354</v>
      </c>
      <c r="D207" s="4" t="s">
        <v>17</v>
      </c>
      <c r="E207" s="4" t="s">
        <v>17</v>
      </c>
      <c r="F207" s="4">
        <v>2</v>
      </c>
      <c r="G207" s="4" t="str">
        <f t="shared" si="15"/>
        <v>insert into game_score (id, matchid, squad, goals, points, time_type) values (1065, 267, 354, null, null, 2);</v>
      </c>
    </row>
    <row r="208" spans="1:7" x14ac:dyDescent="0.25">
      <c r="A208" s="4">
        <f t="shared" si="13"/>
        <v>1066</v>
      </c>
      <c r="B208" s="4">
        <f t="shared" si="19"/>
        <v>267</v>
      </c>
      <c r="C208" s="4">
        <v>354</v>
      </c>
      <c r="D208" s="4" t="s">
        <v>17</v>
      </c>
      <c r="E208" s="4" t="s">
        <v>17</v>
      </c>
      <c r="F208" s="4">
        <v>1</v>
      </c>
      <c r="G208" s="4" t="str">
        <f t="shared" si="15"/>
        <v>insert into game_score (id, matchid, squad, goals, points, time_type) values (1066, 267, 354, null, null, 1);</v>
      </c>
    </row>
    <row r="209" spans="1:7" x14ac:dyDescent="0.25">
      <c r="A209" s="4">
        <f t="shared" si="13"/>
        <v>1067</v>
      </c>
      <c r="B209" s="4">
        <f>B205+1</f>
        <v>268</v>
      </c>
      <c r="C209" s="4">
        <v>354</v>
      </c>
      <c r="D209" s="4" t="s">
        <v>17</v>
      </c>
      <c r="E209" s="4" t="s">
        <v>17</v>
      </c>
      <c r="F209" s="4">
        <v>2</v>
      </c>
      <c r="G209" s="4" t="str">
        <f t="shared" si="15"/>
        <v>insert into game_score (id, matchid, squad, goals, points, time_type) values (1067, 268, 354, null, null, 2);</v>
      </c>
    </row>
    <row r="210" spans="1:7" x14ac:dyDescent="0.25">
      <c r="A210" s="4">
        <f t="shared" si="13"/>
        <v>1068</v>
      </c>
      <c r="B210" s="4">
        <f>B209</f>
        <v>268</v>
      </c>
      <c r="C210" s="4">
        <v>354</v>
      </c>
      <c r="D210" s="4" t="s">
        <v>17</v>
      </c>
      <c r="E210" s="4" t="s">
        <v>17</v>
      </c>
      <c r="F210" s="4">
        <v>1</v>
      </c>
      <c r="G210" s="4" t="str">
        <f t="shared" si="15"/>
        <v>insert into game_score (id, matchid, squad, goals, points, time_type) values (1068, 268, 354, null, null, 1);</v>
      </c>
    </row>
    <row r="211" spans="1:7" x14ac:dyDescent="0.25">
      <c r="A211" s="4">
        <f t="shared" ref="A211:A274" si="20">A210+1</f>
        <v>1069</v>
      </c>
      <c r="B211" s="4">
        <f t="shared" ref="B211:B212" si="21">B209</f>
        <v>268</v>
      </c>
      <c r="C211" s="4">
        <v>36</v>
      </c>
      <c r="D211" s="4" t="s">
        <v>17</v>
      </c>
      <c r="E211" s="4" t="s">
        <v>17</v>
      </c>
      <c r="F211" s="4">
        <v>2</v>
      </c>
      <c r="G211" s="4" t="str">
        <f t="shared" si="15"/>
        <v>insert into game_score (id, matchid, squad, goals, points, time_type) values (1069, 268, 36, null, null, 2);</v>
      </c>
    </row>
    <row r="212" spans="1:7" x14ac:dyDescent="0.25">
      <c r="A212" s="4">
        <f t="shared" si="20"/>
        <v>1070</v>
      </c>
      <c r="B212" s="4">
        <f t="shared" si="21"/>
        <v>268</v>
      </c>
      <c r="C212" s="4">
        <v>36</v>
      </c>
      <c r="D212" s="4" t="s">
        <v>17</v>
      </c>
      <c r="E212" s="4" t="s">
        <v>17</v>
      </c>
      <c r="F212" s="4">
        <v>1</v>
      </c>
      <c r="G212" s="4" t="str">
        <f t="shared" si="15"/>
        <v>insert into game_score (id, matchid, squad, goals, points, time_type) values (1070, 268, 36, null, null, 1);</v>
      </c>
    </row>
    <row r="213" spans="1:7" x14ac:dyDescent="0.25">
      <c r="A213" s="4">
        <f t="shared" si="20"/>
        <v>1071</v>
      </c>
      <c r="B213" s="4">
        <f>B209+1</f>
        <v>269</v>
      </c>
      <c r="C213" s="4">
        <v>351</v>
      </c>
      <c r="D213" s="4" t="s">
        <v>17</v>
      </c>
      <c r="E213" s="4" t="s">
        <v>17</v>
      </c>
      <c r="F213" s="4">
        <v>2</v>
      </c>
      <c r="G213" s="4" t="str">
        <f t="shared" si="15"/>
        <v>insert into game_score (id, matchid, squad, goals, points, time_type) values (1071, 269, 351, null, null, 2);</v>
      </c>
    </row>
    <row r="214" spans="1:7" x14ac:dyDescent="0.25">
      <c r="A214" s="4">
        <f t="shared" si="20"/>
        <v>1072</v>
      </c>
      <c r="B214" s="4">
        <f>B213</f>
        <v>269</v>
      </c>
      <c r="C214" s="4">
        <v>351</v>
      </c>
      <c r="D214" s="4" t="s">
        <v>17</v>
      </c>
      <c r="E214" s="4" t="s">
        <v>17</v>
      </c>
      <c r="F214" s="4">
        <v>1</v>
      </c>
      <c r="G214" s="4" t="str">
        <f t="shared" si="15"/>
        <v>insert into game_score (id, matchid, squad, goals, points, time_type) values (1072, 269, 351, null, null, 1);</v>
      </c>
    </row>
    <row r="215" spans="1:7" x14ac:dyDescent="0.25">
      <c r="A215" s="4">
        <f t="shared" si="20"/>
        <v>1073</v>
      </c>
      <c r="B215" s="4">
        <f t="shared" ref="B215:B216" si="22">B213</f>
        <v>269</v>
      </c>
      <c r="C215" s="4">
        <v>43</v>
      </c>
      <c r="D215" s="4" t="s">
        <v>17</v>
      </c>
      <c r="E215" s="4" t="s">
        <v>17</v>
      </c>
      <c r="F215" s="4">
        <v>2</v>
      </c>
      <c r="G215" s="4" t="str">
        <f t="shared" si="15"/>
        <v>insert into game_score (id, matchid, squad, goals, points, time_type) values (1073, 269, 43, null, null, 2);</v>
      </c>
    </row>
    <row r="216" spans="1:7" x14ac:dyDescent="0.25">
      <c r="A216" s="4">
        <f t="shared" si="20"/>
        <v>1074</v>
      </c>
      <c r="B216" s="4">
        <f t="shared" si="22"/>
        <v>269</v>
      </c>
      <c r="C216" s="4">
        <v>43</v>
      </c>
      <c r="D216" s="4" t="s">
        <v>17</v>
      </c>
      <c r="E216" s="4" t="s">
        <v>17</v>
      </c>
      <c r="F216" s="4">
        <v>1</v>
      </c>
      <c r="G216" s="4" t="str">
        <f t="shared" si="15"/>
        <v>insert into game_score (id, matchid, squad, goals, points, time_type) values (1074, 269, 43, null, null, 1);</v>
      </c>
    </row>
    <row r="217" spans="1:7" x14ac:dyDescent="0.25">
      <c r="A217" s="4">
        <f t="shared" si="20"/>
        <v>1075</v>
      </c>
      <c r="B217" s="4">
        <f>B213+1</f>
        <v>270</v>
      </c>
      <c r="C217" s="4">
        <v>354</v>
      </c>
      <c r="D217" s="4" t="s">
        <v>17</v>
      </c>
      <c r="E217" s="4" t="s">
        <v>17</v>
      </c>
      <c r="F217" s="4">
        <v>2</v>
      </c>
      <c r="G217" s="4" t="str">
        <f t="shared" si="15"/>
        <v>insert into game_score (id, matchid, squad, goals, points, time_type) values (1075, 270, 354, null, null, 2);</v>
      </c>
    </row>
    <row r="218" spans="1:7" x14ac:dyDescent="0.25">
      <c r="A218" s="4">
        <f t="shared" si="20"/>
        <v>1076</v>
      </c>
      <c r="B218" s="4">
        <f>B217</f>
        <v>270</v>
      </c>
      <c r="C218" s="4">
        <v>354</v>
      </c>
      <c r="D218" s="4" t="s">
        <v>17</v>
      </c>
      <c r="E218" s="4" t="s">
        <v>17</v>
      </c>
      <c r="F218" s="4">
        <v>1</v>
      </c>
      <c r="G218" s="4" t="str">
        <f t="shared" si="15"/>
        <v>insert into game_score (id, matchid, squad, goals, points, time_type) values (1076, 270, 354, null, null, 1);</v>
      </c>
    </row>
    <row r="219" spans="1:7" x14ac:dyDescent="0.25">
      <c r="A219" s="4">
        <f t="shared" si="20"/>
        <v>1077</v>
      </c>
      <c r="B219" s="4">
        <f t="shared" ref="B219:B220" si="23">B217</f>
        <v>270</v>
      </c>
      <c r="C219" s="4">
        <v>43</v>
      </c>
      <c r="D219" s="4" t="s">
        <v>17</v>
      </c>
      <c r="E219" s="4" t="s">
        <v>17</v>
      </c>
      <c r="F219" s="4">
        <v>2</v>
      </c>
      <c r="G219" s="4" t="str">
        <f t="shared" si="15"/>
        <v>insert into game_score (id, matchid, squad, goals, points, time_type) values (1077, 270, 43, null, null, 2);</v>
      </c>
    </row>
    <row r="220" spans="1:7" x14ac:dyDescent="0.25">
      <c r="A220" s="4">
        <f t="shared" si="20"/>
        <v>1078</v>
      </c>
      <c r="B220" s="4">
        <f t="shared" si="23"/>
        <v>270</v>
      </c>
      <c r="C220" s="4">
        <v>43</v>
      </c>
      <c r="D220" s="4" t="s">
        <v>17</v>
      </c>
      <c r="E220" s="4" t="s">
        <v>17</v>
      </c>
      <c r="F220" s="4">
        <v>1</v>
      </c>
      <c r="G220" s="4" t="str">
        <f t="shared" si="15"/>
        <v>insert into game_score (id, matchid, squad, goals, points, time_type) values (1078, 270, 43, null, null, 1);</v>
      </c>
    </row>
    <row r="221" spans="1:7" x14ac:dyDescent="0.25">
      <c r="A221" s="4">
        <f t="shared" si="20"/>
        <v>1079</v>
      </c>
      <c r="B221" s="4">
        <f>B217+1</f>
        <v>271</v>
      </c>
      <c r="C221" s="4">
        <v>36</v>
      </c>
      <c r="D221" s="4" t="s">
        <v>17</v>
      </c>
      <c r="E221" s="4" t="s">
        <v>17</v>
      </c>
      <c r="F221" s="4">
        <v>2</v>
      </c>
      <c r="G221" s="4" t="str">
        <f t="shared" si="15"/>
        <v>insert into game_score (id, matchid, squad, goals, points, time_type) values (1079, 271, 36, null, null, 2);</v>
      </c>
    </row>
    <row r="222" spans="1:7" x14ac:dyDescent="0.25">
      <c r="A222" s="4">
        <f t="shared" si="20"/>
        <v>1080</v>
      </c>
      <c r="B222" s="4">
        <f>B221</f>
        <v>271</v>
      </c>
      <c r="C222" s="4">
        <v>36</v>
      </c>
      <c r="D222" s="4" t="s">
        <v>17</v>
      </c>
      <c r="E222" s="4" t="s">
        <v>17</v>
      </c>
      <c r="F222" s="4">
        <v>1</v>
      </c>
      <c r="G222" s="4" t="str">
        <f t="shared" si="15"/>
        <v>insert into game_score (id, matchid, squad, goals, points, time_type) values (1080, 271, 36, null, null, 1);</v>
      </c>
    </row>
    <row r="223" spans="1:7" x14ac:dyDescent="0.25">
      <c r="A223" s="4">
        <f t="shared" si="20"/>
        <v>1081</v>
      </c>
      <c r="B223" s="4">
        <f t="shared" ref="B223:B224" si="24">B221</f>
        <v>271</v>
      </c>
      <c r="C223" s="4">
        <v>351</v>
      </c>
      <c r="D223" s="4" t="s">
        <v>17</v>
      </c>
      <c r="E223" s="4" t="s">
        <v>17</v>
      </c>
      <c r="F223" s="4">
        <v>2</v>
      </c>
      <c r="G223" s="4" t="str">
        <f t="shared" si="15"/>
        <v>insert into game_score (id, matchid, squad, goals, points, time_type) values (1081, 271, 351, null, null, 2);</v>
      </c>
    </row>
    <row r="224" spans="1:7" x14ac:dyDescent="0.25">
      <c r="A224" s="4">
        <f t="shared" si="20"/>
        <v>1082</v>
      </c>
      <c r="B224" s="4">
        <f t="shared" si="24"/>
        <v>271</v>
      </c>
      <c r="C224" s="4">
        <v>351</v>
      </c>
      <c r="D224" s="4" t="s">
        <v>17</v>
      </c>
      <c r="E224" s="4" t="s">
        <v>17</v>
      </c>
      <c r="F224" s="4">
        <v>1</v>
      </c>
      <c r="G224" s="4" t="str">
        <f t="shared" si="15"/>
        <v>insert into game_score (id, matchid, squad, goals, points, time_type) values (1082, 271, 351, null, null, 1);</v>
      </c>
    </row>
    <row r="225" spans="1:7" x14ac:dyDescent="0.25">
      <c r="A225" s="4">
        <f t="shared" si="20"/>
        <v>1083</v>
      </c>
      <c r="B225" s="4">
        <f>B221+1</f>
        <v>272</v>
      </c>
      <c r="C225" s="4" t="s">
        <v>17</v>
      </c>
      <c r="D225" s="4" t="s">
        <v>17</v>
      </c>
      <c r="E225" s="4" t="s">
        <v>17</v>
      </c>
      <c r="F225" s="4">
        <v>2</v>
      </c>
      <c r="G225" s="4" t="str">
        <f t="shared" si="15"/>
        <v>insert into game_score (id, matchid, squad, goals, points, time_type) values (1083, 272, null, null, null, 2);</v>
      </c>
    </row>
    <row r="226" spans="1:7" x14ac:dyDescent="0.25">
      <c r="A226" s="4">
        <f t="shared" si="20"/>
        <v>1084</v>
      </c>
      <c r="B226" s="4">
        <f>B225</f>
        <v>272</v>
      </c>
      <c r="C226" s="4" t="s">
        <v>17</v>
      </c>
      <c r="D226" s="4" t="s">
        <v>17</v>
      </c>
      <c r="E226" s="4" t="s">
        <v>17</v>
      </c>
      <c r="F226" s="4">
        <v>1</v>
      </c>
      <c r="G226" s="4" t="str">
        <f t="shared" si="15"/>
        <v>insert into game_score (id, matchid, squad, goals, points, time_type) values (1084, 272, null, null, null, 1);</v>
      </c>
    </row>
    <row r="227" spans="1:7" x14ac:dyDescent="0.25">
      <c r="A227" s="4">
        <f t="shared" si="20"/>
        <v>1085</v>
      </c>
      <c r="B227" s="4">
        <f t="shared" ref="B227:B228" si="25">B225</f>
        <v>272</v>
      </c>
      <c r="C227" s="4" t="s">
        <v>17</v>
      </c>
      <c r="D227" s="4" t="s">
        <v>17</v>
      </c>
      <c r="E227" s="4" t="s">
        <v>17</v>
      </c>
      <c r="F227" s="4">
        <v>2</v>
      </c>
      <c r="G227" s="4" t="str">
        <f t="shared" si="15"/>
        <v>insert into game_score (id, matchid, squad, goals, points, time_type) values (1085, 272, null, null, null, 2);</v>
      </c>
    </row>
    <row r="228" spans="1:7" x14ac:dyDescent="0.25">
      <c r="A228" s="4">
        <f t="shared" si="20"/>
        <v>1086</v>
      </c>
      <c r="B228" s="4">
        <f t="shared" si="25"/>
        <v>272</v>
      </c>
      <c r="C228" s="4" t="s">
        <v>17</v>
      </c>
      <c r="D228" s="4" t="s">
        <v>17</v>
      </c>
      <c r="E228" s="4" t="s">
        <v>17</v>
      </c>
      <c r="F228" s="4">
        <v>1</v>
      </c>
      <c r="G228" s="4" t="str">
        <f t="shared" si="15"/>
        <v>insert into game_score (id, matchid, squad, goals, points, time_type) values (1086, 272, null, null, null, 1);</v>
      </c>
    </row>
    <row r="229" spans="1:7" x14ac:dyDescent="0.25">
      <c r="A229" s="4">
        <f t="shared" si="20"/>
        <v>1087</v>
      </c>
      <c r="B229" s="4">
        <f>B225+1</f>
        <v>273</v>
      </c>
      <c r="C229" s="4" t="s">
        <v>17</v>
      </c>
      <c r="D229" s="4" t="s">
        <v>17</v>
      </c>
      <c r="E229" s="4" t="s">
        <v>17</v>
      </c>
      <c r="F229" s="4">
        <v>2</v>
      </c>
      <c r="G229" s="4" t="str">
        <f t="shared" si="15"/>
        <v>insert into game_score (id, matchid, squad, goals, points, time_type) values (1087, 273, null, null, null, 2);</v>
      </c>
    </row>
    <row r="230" spans="1:7" x14ac:dyDescent="0.25">
      <c r="A230" s="4">
        <f t="shared" si="20"/>
        <v>1088</v>
      </c>
      <c r="B230" s="4">
        <f>B229</f>
        <v>273</v>
      </c>
      <c r="C230" s="4" t="s">
        <v>17</v>
      </c>
      <c r="D230" s="4" t="s">
        <v>17</v>
      </c>
      <c r="E230" s="4" t="s">
        <v>17</v>
      </c>
      <c r="F230" s="4">
        <v>1</v>
      </c>
      <c r="G230" s="4" t="str">
        <f t="shared" si="15"/>
        <v>insert into game_score (id, matchid, squad, goals, points, time_type) values (1088, 273, null, null, null, 1);</v>
      </c>
    </row>
    <row r="231" spans="1:7" x14ac:dyDescent="0.25">
      <c r="A231" s="4">
        <f t="shared" si="20"/>
        <v>1089</v>
      </c>
      <c r="B231" s="4">
        <f t="shared" ref="B231:B232" si="26">B229</f>
        <v>273</v>
      </c>
      <c r="C231" s="4" t="s">
        <v>17</v>
      </c>
      <c r="D231" s="4" t="s">
        <v>17</v>
      </c>
      <c r="E231" s="4" t="s">
        <v>17</v>
      </c>
      <c r="F231" s="4">
        <v>2</v>
      </c>
      <c r="G231" s="4" t="str">
        <f t="shared" si="15"/>
        <v>insert into game_score (id, matchid, squad, goals, points, time_type) values (1089, 273, null, null, null, 2);</v>
      </c>
    </row>
    <row r="232" spans="1:7" x14ac:dyDescent="0.25">
      <c r="A232" s="4">
        <f t="shared" si="20"/>
        <v>1090</v>
      </c>
      <c r="B232" s="4">
        <f t="shared" si="26"/>
        <v>273</v>
      </c>
      <c r="C232" s="4" t="s">
        <v>17</v>
      </c>
      <c r="D232" s="4" t="s">
        <v>17</v>
      </c>
      <c r="E232" s="4" t="s">
        <v>17</v>
      </c>
      <c r="F232" s="4">
        <v>1</v>
      </c>
      <c r="G232" s="4" t="str">
        <f t="shared" si="15"/>
        <v>insert into game_score (id, matchid, squad, goals, points, time_type) values (1090, 273, null, null, null, 1);</v>
      </c>
    </row>
    <row r="233" spans="1:7" x14ac:dyDescent="0.25">
      <c r="A233" s="4">
        <f t="shared" si="20"/>
        <v>1091</v>
      </c>
      <c r="B233" s="4">
        <f>B229+1</f>
        <v>274</v>
      </c>
      <c r="C233" s="4" t="s">
        <v>17</v>
      </c>
      <c r="D233" s="4" t="s">
        <v>17</v>
      </c>
      <c r="E233" s="4" t="s">
        <v>17</v>
      </c>
      <c r="F233" s="4">
        <v>2</v>
      </c>
      <c r="G233" s="4" t="str">
        <f t="shared" si="15"/>
        <v>insert into game_score (id, matchid, squad, goals, points, time_type) values (1091, 274, null, null, null, 2);</v>
      </c>
    </row>
    <row r="234" spans="1:7" x14ac:dyDescent="0.25">
      <c r="A234" s="4">
        <f t="shared" si="20"/>
        <v>1092</v>
      </c>
      <c r="B234" s="4">
        <f>B233</f>
        <v>274</v>
      </c>
      <c r="C234" s="4" t="s">
        <v>17</v>
      </c>
      <c r="D234" s="4" t="s">
        <v>17</v>
      </c>
      <c r="E234" s="4" t="s">
        <v>17</v>
      </c>
      <c r="F234" s="4">
        <v>1</v>
      </c>
      <c r="G234" s="4" t="str">
        <f t="shared" si="15"/>
        <v>insert into game_score (id, matchid, squad, goals, points, time_type) values (1092, 274, null, null, null, 1);</v>
      </c>
    </row>
    <row r="235" spans="1:7" x14ac:dyDescent="0.25">
      <c r="A235" s="4">
        <f t="shared" si="20"/>
        <v>1093</v>
      </c>
      <c r="B235" s="4">
        <f t="shared" ref="B235:B236" si="27">B233</f>
        <v>274</v>
      </c>
      <c r="C235" s="4" t="s">
        <v>17</v>
      </c>
      <c r="D235" s="4" t="s">
        <v>17</v>
      </c>
      <c r="E235" s="4" t="s">
        <v>17</v>
      </c>
      <c r="F235" s="4">
        <v>2</v>
      </c>
      <c r="G235" s="4" t="str">
        <f t="shared" si="15"/>
        <v>insert into game_score (id, matchid, squad, goals, points, time_type) values (1093, 274, null, null, null, 2);</v>
      </c>
    </row>
    <row r="236" spans="1:7" x14ac:dyDescent="0.25">
      <c r="A236" s="4">
        <f t="shared" si="20"/>
        <v>1094</v>
      </c>
      <c r="B236" s="4">
        <f t="shared" si="27"/>
        <v>274</v>
      </c>
      <c r="C236" s="4" t="s">
        <v>17</v>
      </c>
      <c r="D236" s="4" t="s">
        <v>17</v>
      </c>
      <c r="E236" s="4" t="s">
        <v>17</v>
      </c>
      <c r="F236" s="4">
        <v>1</v>
      </c>
      <c r="G236" s="4" t="str">
        <f t="shared" si="15"/>
        <v>insert into game_score (id, matchid, squad, goals, points, time_type) values (1094, 274, null, null, null, 1);</v>
      </c>
    </row>
    <row r="237" spans="1:7" x14ac:dyDescent="0.25">
      <c r="A237" s="4">
        <f t="shared" si="20"/>
        <v>1095</v>
      </c>
      <c r="B237" s="4">
        <f>B233+1</f>
        <v>275</v>
      </c>
      <c r="C237" s="4" t="s">
        <v>17</v>
      </c>
      <c r="D237" s="4" t="s">
        <v>17</v>
      </c>
      <c r="E237" s="4" t="s">
        <v>17</v>
      </c>
      <c r="F237" s="4">
        <v>2</v>
      </c>
      <c r="G237" s="4" t="str">
        <f t="shared" si="15"/>
        <v>insert into game_score (id, matchid, squad, goals, points, time_type) values (1095, 275, null, null, null, 2);</v>
      </c>
    </row>
    <row r="238" spans="1:7" x14ac:dyDescent="0.25">
      <c r="A238" s="4">
        <f t="shared" si="20"/>
        <v>1096</v>
      </c>
      <c r="B238" s="4">
        <f>B237</f>
        <v>275</v>
      </c>
      <c r="C238" s="4" t="s">
        <v>17</v>
      </c>
      <c r="D238" s="4" t="s">
        <v>17</v>
      </c>
      <c r="E238" s="4" t="s">
        <v>17</v>
      </c>
      <c r="F238" s="4">
        <v>1</v>
      </c>
      <c r="G238" s="4" t="str">
        <f t="shared" si="15"/>
        <v>insert into game_score (id, matchid, squad, goals, points, time_type) values (1096, 275, null, null, null, 1);</v>
      </c>
    </row>
    <row r="239" spans="1:7" x14ac:dyDescent="0.25">
      <c r="A239" s="4">
        <f t="shared" si="20"/>
        <v>1097</v>
      </c>
      <c r="B239" s="4">
        <f t="shared" ref="B239:B240" si="28">B237</f>
        <v>275</v>
      </c>
      <c r="C239" s="4" t="s">
        <v>17</v>
      </c>
      <c r="D239" s="4" t="s">
        <v>17</v>
      </c>
      <c r="E239" s="4" t="s">
        <v>17</v>
      </c>
      <c r="F239" s="4">
        <v>2</v>
      </c>
      <c r="G239" s="4" t="str">
        <f t="shared" si="15"/>
        <v>insert into game_score (id, matchid, squad, goals, points, time_type) values (1097, 275, null, null, null, 2);</v>
      </c>
    </row>
    <row r="240" spans="1:7" x14ac:dyDescent="0.25">
      <c r="A240" s="4">
        <f t="shared" si="20"/>
        <v>1098</v>
      </c>
      <c r="B240" s="4">
        <f t="shared" si="28"/>
        <v>275</v>
      </c>
      <c r="C240" s="4" t="s">
        <v>17</v>
      </c>
      <c r="D240" s="4" t="s">
        <v>17</v>
      </c>
      <c r="E240" s="4" t="s">
        <v>17</v>
      </c>
      <c r="F240" s="4">
        <v>1</v>
      </c>
      <c r="G240" s="4" t="str">
        <f t="shared" si="15"/>
        <v>insert into game_score (id, matchid, squad, goals, points, time_type) values (1098, 275, null, null, null, 1);</v>
      </c>
    </row>
    <row r="241" spans="1:7" x14ac:dyDescent="0.25">
      <c r="A241" s="4">
        <f t="shared" si="20"/>
        <v>1099</v>
      </c>
      <c r="B241" s="4">
        <f>B237+1</f>
        <v>276</v>
      </c>
      <c r="C241" s="4" t="s">
        <v>17</v>
      </c>
      <c r="D241" s="4" t="s">
        <v>17</v>
      </c>
      <c r="E241" s="4" t="s">
        <v>17</v>
      </c>
      <c r="F241" s="4">
        <v>2</v>
      </c>
      <c r="G241" s="4" t="str">
        <f t="shared" si="15"/>
        <v>insert into game_score (id, matchid, squad, goals, points, time_type) values (1099, 276, null, null, null, 2);</v>
      </c>
    </row>
    <row r="242" spans="1:7" x14ac:dyDescent="0.25">
      <c r="A242" s="4">
        <f t="shared" si="20"/>
        <v>1100</v>
      </c>
      <c r="B242" s="4">
        <f>B241</f>
        <v>276</v>
      </c>
      <c r="C242" s="4" t="s">
        <v>17</v>
      </c>
      <c r="D242" s="4" t="s">
        <v>17</v>
      </c>
      <c r="E242" s="4" t="s">
        <v>17</v>
      </c>
      <c r="F242" s="4">
        <v>1</v>
      </c>
      <c r="G242" s="4" t="str">
        <f t="shared" si="15"/>
        <v>insert into game_score (id, matchid, squad, goals, points, time_type) values (1100, 276, null, null, null, 1);</v>
      </c>
    </row>
    <row r="243" spans="1:7" x14ac:dyDescent="0.25">
      <c r="A243" s="4">
        <f t="shared" si="20"/>
        <v>1101</v>
      </c>
      <c r="B243" s="4">
        <f t="shared" ref="B243:B244" si="29">B241</f>
        <v>276</v>
      </c>
      <c r="C243" s="4" t="s">
        <v>17</v>
      </c>
      <c r="D243" s="4" t="s">
        <v>17</v>
      </c>
      <c r="E243" s="4" t="s">
        <v>17</v>
      </c>
      <c r="F243" s="4">
        <v>2</v>
      </c>
      <c r="G243" s="4" t="str">
        <f t="shared" si="15"/>
        <v>insert into game_score (id, matchid, squad, goals, points, time_type) values (1101, 276, null, null, null, 2);</v>
      </c>
    </row>
    <row r="244" spans="1:7" x14ac:dyDescent="0.25">
      <c r="A244" s="4">
        <f t="shared" si="20"/>
        <v>1102</v>
      </c>
      <c r="B244" s="4">
        <f t="shared" si="29"/>
        <v>276</v>
      </c>
      <c r="C244" s="4" t="s">
        <v>17</v>
      </c>
      <c r="D244" s="4" t="s">
        <v>17</v>
      </c>
      <c r="E244" s="4" t="s">
        <v>17</v>
      </c>
      <c r="F244" s="4">
        <v>1</v>
      </c>
      <c r="G244" s="4" t="str">
        <f t="shared" si="15"/>
        <v>insert into game_score (id, matchid, squad, goals, points, time_type) values (1102, 276, null, null, null, 1);</v>
      </c>
    </row>
    <row r="245" spans="1:7" x14ac:dyDescent="0.25">
      <c r="A245" s="4">
        <f t="shared" si="20"/>
        <v>1103</v>
      </c>
      <c r="B245" s="4">
        <f>B241+1</f>
        <v>277</v>
      </c>
      <c r="C245" s="4" t="s">
        <v>17</v>
      </c>
      <c r="D245" s="4" t="s">
        <v>17</v>
      </c>
      <c r="E245" s="4" t="s">
        <v>17</v>
      </c>
      <c r="F245" s="4">
        <v>2</v>
      </c>
      <c r="G245" s="4" t="str">
        <f t="shared" si="15"/>
        <v>insert into game_score (id, matchid, squad, goals, points, time_type) values (1103, 277, null, null, null, 2);</v>
      </c>
    </row>
    <row r="246" spans="1:7" x14ac:dyDescent="0.25">
      <c r="A246" s="4">
        <f t="shared" si="20"/>
        <v>1104</v>
      </c>
      <c r="B246" s="4">
        <f>B245</f>
        <v>277</v>
      </c>
      <c r="C246" s="4" t="s">
        <v>17</v>
      </c>
      <c r="D246" s="4" t="s">
        <v>17</v>
      </c>
      <c r="E246" s="4" t="s">
        <v>17</v>
      </c>
      <c r="F246" s="4">
        <v>1</v>
      </c>
      <c r="G246" s="4" t="str">
        <f t="shared" si="15"/>
        <v>insert into game_score (id, matchid, squad, goals, points, time_type) values (1104, 277, null, null, null, 1);</v>
      </c>
    </row>
    <row r="247" spans="1:7" x14ac:dyDescent="0.25">
      <c r="A247" s="4">
        <f t="shared" si="20"/>
        <v>1105</v>
      </c>
      <c r="B247" s="4">
        <f t="shared" ref="B247:B248" si="30">B245</f>
        <v>277</v>
      </c>
      <c r="C247" s="4" t="s">
        <v>17</v>
      </c>
      <c r="D247" s="4" t="s">
        <v>17</v>
      </c>
      <c r="E247" s="4" t="s">
        <v>17</v>
      </c>
      <c r="F247" s="4">
        <v>2</v>
      </c>
      <c r="G247" s="4" t="str">
        <f t="shared" si="15"/>
        <v>insert into game_score (id, matchid, squad, goals, points, time_type) values (1105, 277, null, null, null, 2);</v>
      </c>
    </row>
    <row r="248" spans="1:7" x14ac:dyDescent="0.25">
      <c r="A248" s="4">
        <f t="shared" si="20"/>
        <v>1106</v>
      </c>
      <c r="B248" s="4">
        <f t="shared" si="30"/>
        <v>277</v>
      </c>
      <c r="C248" s="4" t="s">
        <v>17</v>
      </c>
      <c r="D248" s="4" t="s">
        <v>17</v>
      </c>
      <c r="E248" s="4" t="s">
        <v>17</v>
      </c>
      <c r="F248" s="4">
        <v>1</v>
      </c>
      <c r="G248" s="4" t="str">
        <f t="shared" si="15"/>
        <v>insert into game_score (id, matchid, squad, goals, points, time_type) values (1106, 277, null, null, null, 1);</v>
      </c>
    </row>
    <row r="249" spans="1:7" x14ac:dyDescent="0.25">
      <c r="A249" s="4">
        <f t="shared" si="20"/>
        <v>1107</v>
      </c>
      <c r="B249" s="4">
        <f>B245+1</f>
        <v>278</v>
      </c>
      <c r="C249" s="4" t="s">
        <v>17</v>
      </c>
      <c r="D249" s="4" t="s">
        <v>17</v>
      </c>
      <c r="E249" s="4" t="s">
        <v>17</v>
      </c>
      <c r="F249" s="4">
        <v>2</v>
      </c>
      <c r="G249" s="4" t="str">
        <f t="shared" si="15"/>
        <v>insert into game_score (id, matchid, squad, goals, points, time_type) values (1107, 278, null, null, null, 2);</v>
      </c>
    </row>
    <row r="250" spans="1:7" x14ac:dyDescent="0.25">
      <c r="A250" s="4">
        <f t="shared" si="20"/>
        <v>1108</v>
      </c>
      <c r="B250" s="4">
        <f>B249</f>
        <v>278</v>
      </c>
      <c r="C250" s="4" t="s">
        <v>17</v>
      </c>
      <c r="D250" s="4" t="s">
        <v>17</v>
      </c>
      <c r="E250" s="4" t="s">
        <v>17</v>
      </c>
      <c r="F250" s="4">
        <v>1</v>
      </c>
      <c r="G250" s="4" t="str">
        <f t="shared" si="15"/>
        <v>insert into game_score (id, matchid, squad, goals, points, time_type) values (1108, 278, null, null, null, 1);</v>
      </c>
    </row>
    <row r="251" spans="1:7" x14ac:dyDescent="0.25">
      <c r="A251" s="4">
        <f t="shared" si="20"/>
        <v>1109</v>
      </c>
      <c r="B251" s="4">
        <f t="shared" ref="B251:B252" si="31">B249</f>
        <v>278</v>
      </c>
      <c r="C251" s="4" t="s">
        <v>17</v>
      </c>
      <c r="D251" s="4" t="s">
        <v>17</v>
      </c>
      <c r="E251" s="4" t="s">
        <v>17</v>
      </c>
      <c r="F251" s="4">
        <v>2</v>
      </c>
      <c r="G251" s="4" t="str">
        <f t="shared" si="15"/>
        <v>insert into game_score (id, matchid, squad, goals, points, time_type) values (1109, 278, null, null, null, 2);</v>
      </c>
    </row>
    <row r="252" spans="1:7" x14ac:dyDescent="0.25">
      <c r="A252" s="4">
        <f t="shared" si="20"/>
        <v>1110</v>
      </c>
      <c r="B252" s="4">
        <f t="shared" si="31"/>
        <v>278</v>
      </c>
      <c r="C252" s="4" t="s">
        <v>17</v>
      </c>
      <c r="D252" s="4" t="s">
        <v>17</v>
      </c>
      <c r="E252" s="4" t="s">
        <v>17</v>
      </c>
      <c r="F252" s="4">
        <v>1</v>
      </c>
      <c r="G252" s="4" t="str">
        <f t="shared" si="15"/>
        <v>insert into game_score (id, matchid, squad, goals, points, time_type) values (1110, 278, null, null, null, 1);</v>
      </c>
    </row>
    <row r="253" spans="1:7" x14ac:dyDescent="0.25">
      <c r="A253" s="4">
        <f t="shared" si="20"/>
        <v>1111</v>
      </c>
      <c r="B253" s="4">
        <f>B249+1</f>
        <v>279</v>
      </c>
      <c r="C253" s="4" t="s">
        <v>17</v>
      </c>
      <c r="D253" s="4" t="s">
        <v>17</v>
      </c>
      <c r="E253" s="4" t="s">
        <v>17</v>
      </c>
      <c r="F253" s="4">
        <v>2</v>
      </c>
      <c r="G253" s="4" t="str">
        <f t="shared" si="15"/>
        <v>insert into game_score (id, matchid, squad, goals, points, time_type) values (1111, 279, null, null, null, 2);</v>
      </c>
    </row>
    <row r="254" spans="1:7" x14ac:dyDescent="0.25">
      <c r="A254" s="4">
        <f t="shared" si="20"/>
        <v>1112</v>
      </c>
      <c r="B254" s="4">
        <f>B253</f>
        <v>279</v>
      </c>
      <c r="C254" s="4" t="s">
        <v>17</v>
      </c>
      <c r="D254" s="4" t="s">
        <v>17</v>
      </c>
      <c r="E254" s="4" t="s">
        <v>17</v>
      </c>
      <c r="F254" s="4">
        <v>1</v>
      </c>
      <c r="G254" s="4" t="str">
        <f t="shared" si="15"/>
        <v>insert into game_score (id, matchid, squad, goals, points, time_type) values (1112, 279, null, null, null, 1);</v>
      </c>
    </row>
    <row r="255" spans="1:7" x14ac:dyDescent="0.25">
      <c r="A255" s="4">
        <f t="shared" si="20"/>
        <v>1113</v>
      </c>
      <c r="B255" s="4">
        <f t="shared" ref="B255:B256" si="32">B253</f>
        <v>279</v>
      </c>
      <c r="C255" s="4" t="s">
        <v>17</v>
      </c>
      <c r="D255" s="4" t="s">
        <v>17</v>
      </c>
      <c r="E255" s="4" t="s">
        <v>17</v>
      </c>
      <c r="F255" s="4">
        <v>2</v>
      </c>
      <c r="G255" s="4" t="str">
        <f t="shared" si="15"/>
        <v>insert into game_score (id, matchid, squad, goals, points, time_type) values (1113, 279, null, null, null, 2);</v>
      </c>
    </row>
    <row r="256" spans="1:7" x14ac:dyDescent="0.25">
      <c r="A256" s="4">
        <f t="shared" si="20"/>
        <v>1114</v>
      </c>
      <c r="B256" s="4">
        <f t="shared" si="32"/>
        <v>279</v>
      </c>
      <c r="C256" s="4" t="s">
        <v>17</v>
      </c>
      <c r="D256" s="4" t="s">
        <v>17</v>
      </c>
      <c r="E256" s="4" t="s">
        <v>17</v>
      </c>
      <c r="F256" s="4">
        <v>1</v>
      </c>
      <c r="G256" s="4" t="str">
        <f t="shared" si="15"/>
        <v>insert into game_score (id, matchid, squad, goals, points, time_type) values (1114, 279, null, null, null, 1);</v>
      </c>
    </row>
    <row r="257" spans="1:7" x14ac:dyDescent="0.25">
      <c r="A257" s="4">
        <f t="shared" si="20"/>
        <v>1115</v>
      </c>
      <c r="B257" s="4">
        <f>B253+1</f>
        <v>280</v>
      </c>
      <c r="C257" s="4" t="s">
        <v>17</v>
      </c>
      <c r="D257" s="4" t="s">
        <v>17</v>
      </c>
      <c r="E257" s="4" t="s">
        <v>17</v>
      </c>
      <c r="F257" s="4">
        <v>2</v>
      </c>
      <c r="G257" s="4" t="str">
        <f t="shared" ref="G257:G284" si="33">"insert into game_score (id, matchid, squad, goals, points, time_type) values (" &amp; A257 &amp; ", " &amp; B257 &amp; ", " &amp; C257 &amp; ", " &amp; D257 &amp; ", " &amp; E257 &amp; ", " &amp; F257 &amp; ");"</f>
        <v>insert into game_score (id, matchid, squad, goals, points, time_type) values (1115, 280, null, null, null, 2);</v>
      </c>
    </row>
    <row r="258" spans="1:7" x14ac:dyDescent="0.25">
      <c r="A258" s="4">
        <f t="shared" si="20"/>
        <v>1116</v>
      </c>
      <c r="B258" s="4">
        <f>B257</f>
        <v>280</v>
      </c>
      <c r="C258" s="4" t="s">
        <v>17</v>
      </c>
      <c r="D258" s="4" t="s">
        <v>17</v>
      </c>
      <c r="E258" s="4" t="s">
        <v>17</v>
      </c>
      <c r="F258" s="4">
        <v>1</v>
      </c>
      <c r="G258" s="4" t="str">
        <f t="shared" si="33"/>
        <v>insert into game_score (id, matchid, squad, goals, points, time_type) values (1116, 280, null, null, null, 1);</v>
      </c>
    </row>
    <row r="259" spans="1:7" x14ac:dyDescent="0.25">
      <c r="A259" s="4">
        <f t="shared" si="20"/>
        <v>1117</v>
      </c>
      <c r="B259" s="4">
        <f t="shared" ref="B259:B260" si="34">B257</f>
        <v>280</v>
      </c>
      <c r="C259" s="4" t="s">
        <v>17</v>
      </c>
      <c r="D259" s="4" t="s">
        <v>17</v>
      </c>
      <c r="E259" s="4" t="s">
        <v>17</v>
      </c>
      <c r="F259" s="4">
        <v>2</v>
      </c>
      <c r="G259" s="4" t="str">
        <f t="shared" si="33"/>
        <v>insert into game_score (id, matchid, squad, goals, points, time_type) values (1117, 280, null, null, null, 2);</v>
      </c>
    </row>
    <row r="260" spans="1:7" x14ac:dyDescent="0.25">
      <c r="A260" s="4">
        <f t="shared" si="20"/>
        <v>1118</v>
      </c>
      <c r="B260" s="4">
        <f t="shared" si="34"/>
        <v>280</v>
      </c>
      <c r="C260" s="4" t="s">
        <v>17</v>
      </c>
      <c r="D260" s="4" t="s">
        <v>17</v>
      </c>
      <c r="E260" s="4" t="s">
        <v>17</v>
      </c>
      <c r="F260" s="4">
        <v>1</v>
      </c>
      <c r="G260" s="4" t="str">
        <f t="shared" si="33"/>
        <v>insert into game_score (id, matchid, squad, goals, points, time_type) values (1118, 280, null, null, null, 1);</v>
      </c>
    </row>
    <row r="261" spans="1:7" x14ac:dyDescent="0.25">
      <c r="A261" s="4">
        <f t="shared" si="20"/>
        <v>1119</v>
      </c>
      <c r="B261" s="4">
        <f>B257+1</f>
        <v>281</v>
      </c>
      <c r="C261" s="4" t="s">
        <v>17</v>
      </c>
      <c r="D261" s="4" t="s">
        <v>17</v>
      </c>
      <c r="E261" s="4" t="s">
        <v>17</v>
      </c>
      <c r="F261" s="4">
        <v>2</v>
      </c>
      <c r="G261" s="4" t="str">
        <f t="shared" si="33"/>
        <v>insert into game_score (id, matchid, squad, goals, points, time_type) values (1119, 281, null, null, null, 2);</v>
      </c>
    </row>
    <row r="262" spans="1:7" x14ac:dyDescent="0.25">
      <c r="A262" s="4">
        <f t="shared" si="20"/>
        <v>1120</v>
      </c>
      <c r="B262" s="4">
        <f>B261</f>
        <v>281</v>
      </c>
      <c r="C262" s="4" t="s">
        <v>17</v>
      </c>
      <c r="D262" s="4" t="s">
        <v>17</v>
      </c>
      <c r="E262" s="4" t="s">
        <v>17</v>
      </c>
      <c r="F262" s="4">
        <v>1</v>
      </c>
      <c r="G262" s="4" t="str">
        <f t="shared" si="33"/>
        <v>insert into game_score (id, matchid, squad, goals, points, time_type) values (1120, 281, null, null, null, 1);</v>
      </c>
    </row>
    <row r="263" spans="1:7" x14ac:dyDescent="0.25">
      <c r="A263" s="4">
        <f t="shared" si="20"/>
        <v>1121</v>
      </c>
      <c r="B263" s="4">
        <f t="shared" ref="B263:B264" si="35">B261</f>
        <v>281</v>
      </c>
      <c r="C263" s="4" t="s">
        <v>17</v>
      </c>
      <c r="D263" s="4" t="s">
        <v>17</v>
      </c>
      <c r="E263" s="4" t="s">
        <v>17</v>
      </c>
      <c r="F263" s="4">
        <v>2</v>
      </c>
      <c r="G263" s="4" t="str">
        <f t="shared" si="33"/>
        <v>insert into game_score (id, matchid, squad, goals, points, time_type) values (1121, 281, null, null, null, 2);</v>
      </c>
    </row>
    <row r="264" spans="1:7" x14ac:dyDescent="0.25">
      <c r="A264" s="4">
        <f t="shared" si="20"/>
        <v>1122</v>
      </c>
      <c r="B264" s="4">
        <f t="shared" si="35"/>
        <v>281</v>
      </c>
      <c r="C264" s="4" t="s">
        <v>17</v>
      </c>
      <c r="D264" s="4" t="s">
        <v>17</v>
      </c>
      <c r="E264" s="4" t="s">
        <v>17</v>
      </c>
      <c r="F264" s="4">
        <v>1</v>
      </c>
      <c r="G264" s="4" t="str">
        <f t="shared" si="33"/>
        <v>insert into game_score (id, matchid, squad, goals, points, time_type) values (1122, 281, null, null, null, 1);</v>
      </c>
    </row>
    <row r="265" spans="1:7" x14ac:dyDescent="0.25">
      <c r="A265" s="4">
        <f t="shared" si="20"/>
        <v>1123</v>
      </c>
      <c r="B265" s="4">
        <f>B261+1</f>
        <v>282</v>
      </c>
      <c r="C265" s="4" t="s">
        <v>17</v>
      </c>
      <c r="D265" s="4" t="s">
        <v>17</v>
      </c>
      <c r="E265" s="4" t="s">
        <v>17</v>
      </c>
      <c r="F265" s="4">
        <v>2</v>
      </c>
      <c r="G265" s="4" t="str">
        <f t="shared" si="33"/>
        <v>insert into game_score (id, matchid, squad, goals, points, time_type) values (1123, 282, null, null, null, 2);</v>
      </c>
    </row>
    <row r="266" spans="1:7" x14ac:dyDescent="0.25">
      <c r="A266" s="4">
        <f t="shared" si="20"/>
        <v>1124</v>
      </c>
      <c r="B266" s="4">
        <f>B265</f>
        <v>282</v>
      </c>
      <c r="C266" s="4" t="s">
        <v>17</v>
      </c>
      <c r="D266" s="4" t="s">
        <v>17</v>
      </c>
      <c r="E266" s="4" t="s">
        <v>17</v>
      </c>
      <c r="F266" s="4">
        <v>1</v>
      </c>
      <c r="G266" s="4" t="str">
        <f t="shared" si="33"/>
        <v>insert into game_score (id, matchid, squad, goals, points, time_type) values (1124, 282, null, null, null, 1);</v>
      </c>
    </row>
    <row r="267" spans="1:7" x14ac:dyDescent="0.25">
      <c r="A267" s="4">
        <f t="shared" si="20"/>
        <v>1125</v>
      </c>
      <c r="B267" s="4">
        <f t="shared" ref="B267:B268" si="36">B265</f>
        <v>282</v>
      </c>
      <c r="C267" s="4" t="s">
        <v>17</v>
      </c>
      <c r="D267" s="4" t="s">
        <v>17</v>
      </c>
      <c r="E267" s="4" t="s">
        <v>17</v>
      </c>
      <c r="F267" s="4">
        <v>2</v>
      </c>
      <c r="G267" s="4" t="str">
        <f t="shared" si="33"/>
        <v>insert into game_score (id, matchid, squad, goals, points, time_type) values (1125, 282, null, null, null, 2);</v>
      </c>
    </row>
    <row r="268" spans="1:7" x14ac:dyDescent="0.25">
      <c r="A268" s="4">
        <f t="shared" si="20"/>
        <v>1126</v>
      </c>
      <c r="B268" s="4">
        <f t="shared" si="36"/>
        <v>282</v>
      </c>
      <c r="C268" s="4" t="s">
        <v>17</v>
      </c>
      <c r="D268" s="4" t="s">
        <v>17</v>
      </c>
      <c r="E268" s="4" t="s">
        <v>17</v>
      </c>
      <c r="F268" s="4">
        <v>1</v>
      </c>
      <c r="G268" s="4" t="str">
        <f t="shared" si="33"/>
        <v>insert into game_score (id, matchid, squad, goals, points, time_type) values (1126, 282, null, null, null, 1);</v>
      </c>
    </row>
    <row r="269" spans="1:7" x14ac:dyDescent="0.25">
      <c r="A269" s="4">
        <f t="shared" si="20"/>
        <v>1127</v>
      </c>
      <c r="B269" s="4">
        <f>B265+1</f>
        <v>283</v>
      </c>
      <c r="C269" s="4" t="s">
        <v>17</v>
      </c>
      <c r="D269" s="4" t="s">
        <v>17</v>
      </c>
      <c r="E269" s="4" t="s">
        <v>17</v>
      </c>
      <c r="F269" s="4">
        <v>2</v>
      </c>
      <c r="G269" s="4" t="str">
        <f t="shared" si="33"/>
        <v>insert into game_score (id, matchid, squad, goals, points, time_type) values (1127, 283, null, null, null, 2);</v>
      </c>
    </row>
    <row r="270" spans="1:7" x14ac:dyDescent="0.25">
      <c r="A270" s="4">
        <f t="shared" si="20"/>
        <v>1128</v>
      </c>
      <c r="B270" s="4">
        <f>B269</f>
        <v>283</v>
      </c>
      <c r="C270" s="4" t="s">
        <v>17</v>
      </c>
      <c r="D270" s="4" t="s">
        <v>17</v>
      </c>
      <c r="E270" s="4" t="s">
        <v>17</v>
      </c>
      <c r="F270" s="4">
        <v>1</v>
      </c>
      <c r="G270" s="4" t="str">
        <f t="shared" si="33"/>
        <v>insert into game_score (id, matchid, squad, goals, points, time_type) values (1128, 283, null, null, null, 1);</v>
      </c>
    </row>
    <row r="271" spans="1:7" x14ac:dyDescent="0.25">
      <c r="A271" s="4">
        <f t="shared" si="20"/>
        <v>1129</v>
      </c>
      <c r="B271" s="4">
        <f t="shared" ref="B271:B272" si="37">B269</f>
        <v>283</v>
      </c>
      <c r="C271" s="4" t="s">
        <v>17</v>
      </c>
      <c r="D271" s="4" t="s">
        <v>17</v>
      </c>
      <c r="E271" s="4" t="s">
        <v>17</v>
      </c>
      <c r="F271" s="4">
        <v>2</v>
      </c>
      <c r="G271" s="4" t="str">
        <f t="shared" si="33"/>
        <v>insert into game_score (id, matchid, squad, goals, points, time_type) values (1129, 283, null, null, null, 2);</v>
      </c>
    </row>
    <row r="272" spans="1:7" x14ac:dyDescent="0.25">
      <c r="A272" s="4">
        <f t="shared" si="20"/>
        <v>1130</v>
      </c>
      <c r="B272" s="4">
        <f t="shared" si="37"/>
        <v>283</v>
      </c>
      <c r="C272" s="4" t="s">
        <v>17</v>
      </c>
      <c r="D272" s="4" t="s">
        <v>17</v>
      </c>
      <c r="E272" s="4" t="s">
        <v>17</v>
      </c>
      <c r="F272" s="4">
        <v>1</v>
      </c>
      <c r="G272" s="4" t="str">
        <f t="shared" si="33"/>
        <v>insert into game_score (id, matchid, squad, goals, points, time_type) values (1130, 283, null, null, null, 1);</v>
      </c>
    </row>
    <row r="273" spans="1:7" x14ac:dyDescent="0.25">
      <c r="A273" s="4">
        <f t="shared" si="20"/>
        <v>1131</v>
      </c>
      <c r="B273" s="4">
        <f>B269+1</f>
        <v>284</v>
      </c>
      <c r="C273" s="4" t="s">
        <v>17</v>
      </c>
      <c r="D273" s="4" t="s">
        <v>17</v>
      </c>
      <c r="E273" s="4" t="s">
        <v>17</v>
      </c>
      <c r="F273" s="4">
        <v>2</v>
      </c>
      <c r="G273" s="4" t="str">
        <f t="shared" si="33"/>
        <v>insert into game_score (id, matchid, squad, goals, points, time_type) values (1131, 284, null, null, null, 2);</v>
      </c>
    </row>
    <row r="274" spans="1:7" x14ac:dyDescent="0.25">
      <c r="A274" s="4">
        <f t="shared" si="20"/>
        <v>1132</v>
      </c>
      <c r="B274" s="4">
        <f>B273</f>
        <v>284</v>
      </c>
      <c r="C274" s="4" t="s">
        <v>17</v>
      </c>
      <c r="D274" s="4" t="s">
        <v>17</v>
      </c>
      <c r="E274" s="4" t="s">
        <v>17</v>
      </c>
      <c r="F274" s="4">
        <v>1</v>
      </c>
      <c r="G274" s="4" t="str">
        <f t="shared" si="33"/>
        <v>insert into game_score (id, matchid, squad, goals, points, time_type) values (1132, 284, null, null, null, 1);</v>
      </c>
    </row>
    <row r="275" spans="1:7" x14ac:dyDescent="0.25">
      <c r="A275" s="4">
        <f t="shared" ref="A275:A284" si="38">A274+1</f>
        <v>1133</v>
      </c>
      <c r="B275" s="4">
        <f t="shared" ref="B275:B276" si="39">B273</f>
        <v>284</v>
      </c>
      <c r="C275" s="4" t="s">
        <v>17</v>
      </c>
      <c r="D275" s="4" t="s">
        <v>17</v>
      </c>
      <c r="E275" s="4" t="s">
        <v>17</v>
      </c>
      <c r="F275" s="4">
        <v>2</v>
      </c>
      <c r="G275" s="4" t="str">
        <f t="shared" si="33"/>
        <v>insert into game_score (id, matchid, squad, goals, points, time_type) values (1133, 284, null, null, null, 2);</v>
      </c>
    </row>
    <row r="276" spans="1:7" x14ac:dyDescent="0.25">
      <c r="A276" s="4">
        <f t="shared" si="38"/>
        <v>1134</v>
      </c>
      <c r="B276" s="4">
        <f t="shared" si="39"/>
        <v>284</v>
      </c>
      <c r="C276" s="4" t="s">
        <v>17</v>
      </c>
      <c r="D276" s="4" t="s">
        <v>17</v>
      </c>
      <c r="E276" s="4" t="s">
        <v>17</v>
      </c>
      <c r="F276" s="4">
        <v>1</v>
      </c>
      <c r="G276" s="4" t="str">
        <f t="shared" si="33"/>
        <v>insert into game_score (id, matchid, squad, goals, points, time_type) values (1134, 284, null, null, null, 1);</v>
      </c>
    </row>
    <row r="277" spans="1:7" x14ac:dyDescent="0.25">
      <c r="A277" s="4">
        <f t="shared" si="38"/>
        <v>1135</v>
      </c>
      <c r="B277" s="4">
        <f>B273+1</f>
        <v>285</v>
      </c>
      <c r="C277" s="4" t="s">
        <v>17</v>
      </c>
      <c r="D277" s="4" t="s">
        <v>17</v>
      </c>
      <c r="E277" s="4" t="s">
        <v>17</v>
      </c>
      <c r="F277" s="4">
        <v>2</v>
      </c>
      <c r="G277" s="4" t="str">
        <f t="shared" si="33"/>
        <v>insert into game_score (id, matchid, squad, goals, points, time_type) values (1135, 285, null, null, null, 2);</v>
      </c>
    </row>
    <row r="278" spans="1:7" x14ac:dyDescent="0.25">
      <c r="A278" s="4">
        <f t="shared" si="38"/>
        <v>1136</v>
      </c>
      <c r="B278" s="4">
        <f>B277</f>
        <v>285</v>
      </c>
      <c r="C278" s="4" t="s">
        <v>17</v>
      </c>
      <c r="D278" s="4" t="s">
        <v>17</v>
      </c>
      <c r="E278" s="4" t="s">
        <v>17</v>
      </c>
      <c r="F278" s="4">
        <v>1</v>
      </c>
      <c r="G278" s="4" t="str">
        <f t="shared" si="33"/>
        <v>insert into game_score (id, matchid, squad, goals, points, time_type) values (1136, 285, null, null, null, 1);</v>
      </c>
    </row>
    <row r="279" spans="1:7" x14ac:dyDescent="0.25">
      <c r="A279" s="4">
        <f t="shared" si="38"/>
        <v>1137</v>
      </c>
      <c r="B279" s="4">
        <f t="shared" ref="B279:B280" si="40">B277</f>
        <v>285</v>
      </c>
      <c r="C279" s="4" t="s">
        <v>17</v>
      </c>
      <c r="D279" s="4" t="s">
        <v>17</v>
      </c>
      <c r="E279" s="4" t="s">
        <v>17</v>
      </c>
      <c r="F279" s="4">
        <v>2</v>
      </c>
      <c r="G279" s="4" t="str">
        <f t="shared" si="33"/>
        <v>insert into game_score (id, matchid, squad, goals, points, time_type) values (1137, 285, null, null, null, 2);</v>
      </c>
    </row>
    <row r="280" spans="1:7" x14ac:dyDescent="0.25">
      <c r="A280" s="4">
        <f t="shared" si="38"/>
        <v>1138</v>
      </c>
      <c r="B280" s="4">
        <f t="shared" si="40"/>
        <v>285</v>
      </c>
      <c r="C280" s="4" t="s">
        <v>17</v>
      </c>
      <c r="D280" s="4" t="s">
        <v>17</v>
      </c>
      <c r="E280" s="4" t="s">
        <v>17</v>
      </c>
      <c r="F280" s="4">
        <v>1</v>
      </c>
      <c r="G280" s="4" t="str">
        <f t="shared" si="33"/>
        <v>insert into game_score (id, matchid, squad, goals, points, time_type) values (1138, 285, null, null, null, 1);</v>
      </c>
    </row>
    <row r="281" spans="1:7" x14ac:dyDescent="0.25">
      <c r="A281" s="4">
        <f t="shared" si="38"/>
        <v>1139</v>
      </c>
      <c r="B281" s="4">
        <f>B277+1</f>
        <v>286</v>
      </c>
      <c r="C281" s="4" t="s">
        <v>17</v>
      </c>
      <c r="D281" s="4" t="s">
        <v>17</v>
      </c>
      <c r="E281" s="4" t="s">
        <v>17</v>
      </c>
      <c r="F281" s="4">
        <v>2</v>
      </c>
      <c r="G281" s="4" t="str">
        <f t="shared" si="33"/>
        <v>insert into game_score (id, matchid, squad, goals, points, time_type) values (1139, 286, null, null, null, 2);</v>
      </c>
    </row>
    <row r="282" spans="1:7" x14ac:dyDescent="0.25">
      <c r="A282" s="4">
        <f t="shared" si="38"/>
        <v>1140</v>
      </c>
      <c r="B282" s="4">
        <f>B281</f>
        <v>286</v>
      </c>
      <c r="C282" s="4" t="s">
        <v>17</v>
      </c>
      <c r="D282" s="4" t="s">
        <v>17</v>
      </c>
      <c r="E282" s="4" t="s">
        <v>17</v>
      </c>
      <c r="F282" s="4">
        <v>1</v>
      </c>
      <c r="G282" s="4" t="str">
        <f t="shared" si="33"/>
        <v>insert into game_score (id, matchid, squad, goals, points, time_type) values (1140, 286, null, null, null, 1);</v>
      </c>
    </row>
    <row r="283" spans="1:7" x14ac:dyDescent="0.25">
      <c r="A283" s="4">
        <f t="shared" si="38"/>
        <v>1141</v>
      </c>
      <c r="B283" s="4">
        <f t="shared" ref="B283:B284" si="41">B281</f>
        <v>286</v>
      </c>
      <c r="C283" s="4" t="s">
        <v>17</v>
      </c>
      <c r="D283" s="4" t="s">
        <v>17</v>
      </c>
      <c r="E283" s="4" t="s">
        <v>17</v>
      </c>
      <c r="F283" s="4">
        <v>2</v>
      </c>
      <c r="G283" s="4" t="str">
        <f t="shared" si="33"/>
        <v>insert into game_score (id, matchid, squad, goals, points, time_type) values (1141, 286, null, null, null, 2);</v>
      </c>
    </row>
    <row r="284" spans="1:7" x14ac:dyDescent="0.25">
      <c r="A284" s="4">
        <f t="shared" si="38"/>
        <v>1142</v>
      </c>
      <c r="B284" s="4">
        <f t="shared" si="41"/>
        <v>286</v>
      </c>
      <c r="C284" s="4" t="s">
        <v>17</v>
      </c>
      <c r="D284" s="4" t="s">
        <v>17</v>
      </c>
      <c r="E284" s="4" t="s">
        <v>17</v>
      </c>
      <c r="F284" s="4">
        <v>1</v>
      </c>
      <c r="G284" s="4" t="str">
        <f t="shared" si="33"/>
        <v>insert into game_score (id, matchid, squad, goals, points, time_type) values (1142, 286, null, null, null,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2</v>
      </c>
      <c r="F16" s="4">
        <v>2</v>
      </c>
      <c r="G16" t="str">
        <f t="shared" si="3"/>
        <v>insert into game_score (id, matchid, squad, goals, points, time_type) values (29, 6, 45, 0, 2,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2</v>
      </c>
      <c r="F19" s="4">
        <v>2</v>
      </c>
      <c r="G19" t="str">
        <f t="shared" si="5"/>
        <v>insert into game_score (id, matchid, squad, goals, points, time_type) values (55, 10, 4420, 0, 2,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1</v>
      </c>
      <c r="E21" s="3">
        <v>0</v>
      </c>
      <c r="F21" s="3">
        <v>2</v>
      </c>
      <c r="G21" s="3" t="str">
        <f t="shared" si="5"/>
        <v>insert into game_score (id, matchid, squad, goals, points, time_type) values (57, 11, 4420, 1, 0,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1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1,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1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1,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0</v>
      </c>
      <c r="E25" s="4">
        <v>0</v>
      </c>
      <c r="F25" s="4">
        <v>2</v>
      </c>
      <c r="G25" t="str">
        <f t="shared" si="5"/>
        <v>insert into game_score (id, matchid, squad, goals, points, time_type) values (61, 12, 39, 0,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0</v>
      </c>
      <c r="E27" s="4">
        <v>0</v>
      </c>
      <c r="F27" s="4">
        <v>2</v>
      </c>
      <c r="G27" t="str">
        <f t="shared" si="5"/>
        <v>insert into game_score (id, matchid, squad, goals, points, time_type) values (63, 12, 38, 0,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0</v>
      </c>
      <c r="E28" s="4">
        <v>0</v>
      </c>
      <c r="F28" s="4">
        <v>1</v>
      </c>
      <c r="G28" t="str">
        <f t="shared" si="5"/>
        <v>insert into game_score (id, matchid, squad, goals, points, time_type) values (64, 12, 38, 0,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0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0,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0</v>
      </c>
      <c r="E30" s="4">
        <v>0</v>
      </c>
      <c r="F30" s="4">
        <v>3</v>
      </c>
      <c r="G30" t="str">
        <f t="shared" si="7"/>
        <v>insert into game_score (id, matchid, squad, goals, points, time_type) values (66, 12, 39, 0,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0</v>
      </c>
      <c r="E31" s="4">
        <v>1</v>
      </c>
      <c r="F31" s="4">
        <v>4</v>
      </c>
      <c r="G31" t="str">
        <f t="shared" si="7"/>
        <v>insert into game_score (id, matchid, squad, goals, points, time_type) values (67, 12, 38, 0,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0</v>
      </c>
      <c r="E32" s="4">
        <v>0</v>
      </c>
      <c r="F32" s="4">
        <v>3</v>
      </c>
      <c r="G32" t="str">
        <f t="shared" si="7"/>
        <v>insert into game_score (id, matchid, squad, goals, points, time_type) values (68, 12, 38, 0,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3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3,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1960</vt:lpstr>
      <vt:lpstr>1964</vt:lpstr>
      <vt:lpstr>1968</vt:lpstr>
      <vt:lpstr>1972</vt:lpstr>
      <vt:lpstr>1976</vt:lpstr>
      <vt:lpstr>1980</vt:lpstr>
      <vt:lpstr>1984</vt:lpstr>
      <vt:lpstr>1992</vt:lpstr>
      <vt:lpstr>1988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2016-05-22T05:40:15Z</dcterms:modified>
</cp:coreProperties>
</file>