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5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</sheets>
  <calcPr calcId="145621"/>
</workbook>
</file>

<file path=xl/calcChain.xml><?xml version="1.0" encoding="utf-8"?>
<calcChain xmlns="http://schemas.openxmlformats.org/spreadsheetml/2006/main">
  <c r="G93" i="92" l="1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B34" i="92" l="1"/>
  <c r="B32" i="92"/>
  <c r="B33" i="92"/>
  <c r="B31" i="92"/>
  <c r="G31" i="92" s="1"/>
  <c r="A32" i="92"/>
  <c r="G12" i="92"/>
  <c r="G30" i="92"/>
  <c r="A13" i="92"/>
  <c r="A33" i="92" l="1"/>
  <c r="G32" i="92"/>
  <c r="A14" i="92"/>
  <c r="G13" i="92"/>
  <c r="B38" i="92"/>
  <c r="B36" i="92"/>
  <c r="B37" i="92"/>
  <c r="B35" i="92"/>
  <c r="B42" i="92" l="1"/>
  <c r="B40" i="92"/>
  <c r="B41" i="92"/>
  <c r="B39" i="92"/>
  <c r="A15" i="92"/>
  <c r="G14" i="92"/>
  <c r="G33" i="92"/>
  <c r="A34" i="92"/>
  <c r="A35" i="92" l="1"/>
  <c r="G34" i="92"/>
  <c r="A16" i="92"/>
  <c r="G15" i="92"/>
  <c r="B46" i="92"/>
  <c r="B44" i="92"/>
  <c r="B45" i="92"/>
  <c r="B43" i="92"/>
  <c r="B50" i="92" l="1"/>
  <c r="B48" i="92"/>
  <c r="B49" i="92"/>
  <c r="B47" i="92"/>
  <c r="A17" i="92"/>
  <c r="G16" i="92"/>
  <c r="G35" i="92"/>
  <c r="A36" i="92"/>
  <c r="A37" i="92" l="1"/>
  <c r="G36" i="92"/>
  <c r="A18" i="92"/>
  <c r="G17" i="92"/>
  <c r="B54" i="92"/>
  <c r="B52" i="92"/>
  <c r="B53" i="92"/>
  <c r="B51" i="92"/>
  <c r="B58" i="92" l="1"/>
  <c r="B62" i="92" s="1"/>
  <c r="B56" i="92"/>
  <c r="B57" i="92"/>
  <c r="B55" i="92"/>
  <c r="A19" i="92"/>
  <c r="G18" i="92"/>
  <c r="G37" i="92"/>
  <c r="A38" i="92"/>
  <c r="G19" i="92" l="1"/>
  <c r="A20" i="92"/>
  <c r="B66" i="92"/>
  <c r="B65" i="92"/>
  <c r="B63" i="92"/>
  <c r="B64" i="92"/>
  <c r="A39" i="92"/>
  <c r="G38" i="92"/>
  <c r="B60" i="92"/>
  <c r="B61" i="92"/>
  <c r="B59" i="92"/>
  <c r="A21" i="92" l="1"/>
  <c r="G20" i="92"/>
  <c r="B70" i="92"/>
  <c r="B67" i="92"/>
  <c r="B69" i="92"/>
  <c r="B68" i="92"/>
  <c r="G39" i="92"/>
  <c r="A40" i="92"/>
  <c r="B74" i="92" l="1"/>
  <c r="B73" i="92"/>
  <c r="B71" i="92"/>
  <c r="B72" i="92"/>
  <c r="A22" i="92"/>
  <c r="G21" i="92"/>
  <c r="A41" i="92"/>
  <c r="G40" i="92"/>
  <c r="A23" i="92" l="1"/>
  <c r="G22" i="92"/>
  <c r="B78" i="92"/>
  <c r="B77" i="92"/>
  <c r="B76" i="92"/>
  <c r="B75" i="92"/>
  <c r="G41" i="92"/>
  <c r="A42" i="92"/>
  <c r="B86" i="92" l="1"/>
  <c r="B81" i="92"/>
  <c r="B79" i="92"/>
  <c r="B80" i="92"/>
  <c r="A24" i="92"/>
  <c r="G23" i="92"/>
  <c r="A43" i="92"/>
  <c r="G42" i="92"/>
  <c r="A25" i="92" l="1"/>
  <c r="G24" i="92"/>
  <c r="B94" i="92"/>
  <c r="B88" i="92"/>
  <c r="B87" i="92"/>
  <c r="B89" i="92"/>
  <c r="G43" i="92"/>
  <c r="A44" i="92"/>
  <c r="B98" i="92" l="1"/>
  <c r="B97" i="92"/>
  <c r="B95" i="92"/>
  <c r="B96" i="92"/>
  <c r="A26" i="92"/>
  <c r="G25" i="92"/>
  <c r="A45" i="92"/>
  <c r="G44" i="92"/>
  <c r="A27" i="92" l="1"/>
  <c r="G27" i="92" s="1"/>
  <c r="G26" i="92"/>
  <c r="B101" i="92"/>
  <c r="B100" i="92"/>
  <c r="B99" i="92"/>
  <c r="G45" i="92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A62" i="92" s="1"/>
  <c r="G60" i="92"/>
  <c r="A63" i="92" l="1"/>
  <c r="G62" i="92"/>
  <c r="G61" i="92"/>
  <c r="G63" i="92" l="1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A65" i="92" l="1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G65" i="92" l="1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A67" i="92" l="1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G67" i="92" l="1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A69" i="92" l="1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G69" i="92" l="1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A71" i="92" l="1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G71" i="92" l="1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A73" i="92" l="1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G73" i="92" l="1"/>
  <c r="A74" i="92"/>
  <c r="A31" i="91"/>
  <c r="G30" i="91"/>
  <c r="G29" i="90"/>
  <c r="A30" i="90"/>
  <c r="G17" i="89"/>
  <c r="A18" i="89"/>
  <c r="A10" i="1"/>
  <c r="G10" i="1" s="1"/>
  <c r="A75" i="92" l="1"/>
  <c r="G74" i="92"/>
  <c r="G31" i="91"/>
  <c r="A32" i="91"/>
  <c r="A31" i="90"/>
  <c r="G30" i="90"/>
  <c r="A19" i="89"/>
  <c r="G19" i="89" s="1"/>
  <c r="G18" i="89"/>
  <c r="A11" i="1"/>
  <c r="G11" i="1" s="1"/>
  <c r="G75" i="92" l="1"/>
  <c r="A76" i="92"/>
  <c r="A33" i="91"/>
  <c r="G32" i="91"/>
  <c r="G31" i="90"/>
  <c r="A32" i="90"/>
  <c r="A12" i="1"/>
  <c r="G12" i="1" s="1"/>
  <c r="A77" i="92" l="1"/>
  <c r="G76" i="92"/>
  <c r="G33" i="91"/>
  <c r="A34" i="91"/>
  <c r="A33" i="90"/>
  <c r="G32" i="90"/>
  <c r="A13" i="1"/>
  <c r="G13" i="1" s="1"/>
  <c r="G77" i="92" l="1"/>
  <c r="A78" i="92"/>
  <c r="A35" i="91"/>
  <c r="G34" i="91"/>
  <c r="G33" i="90"/>
  <c r="A34" i="90"/>
  <c r="A14" i="1"/>
  <c r="A79" i="92" l="1"/>
  <c r="G78" i="92"/>
  <c r="G35" i="91"/>
  <c r="A36" i="91"/>
  <c r="A35" i="90"/>
  <c r="A36" i="90" s="1"/>
  <c r="G34" i="90"/>
  <c r="G14" i="1"/>
  <c r="G7" i="48"/>
  <c r="G79" i="92" l="1"/>
  <c r="A80" i="92"/>
  <c r="A37" i="91"/>
  <c r="G36" i="91"/>
  <c r="A37" i="90"/>
  <c r="G36" i="90"/>
  <c r="G35" i="90"/>
  <c r="A8" i="48"/>
  <c r="A9" i="48"/>
  <c r="G8" i="48"/>
  <c r="A81" i="92" l="1"/>
  <c r="G80" i="92"/>
  <c r="G37" i="91"/>
  <c r="A38" i="91"/>
  <c r="A38" i="90"/>
  <c r="G37" i="90"/>
  <c r="G9" i="48"/>
  <c r="A10" i="48"/>
  <c r="A11" i="48" s="1"/>
  <c r="G81" i="92" l="1"/>
  <c r="A39" i="91"/>
  <c r="G38" i="91"/>
  <c r="A39" i="90"/>
  <c r="G38" i="90"/>
  <c r="G10" i="48"/>
  <c r="A87" i="92" l="1"/>
  <c r="G86" i="92"/>
  <c r="G39" i="91"/>
  <c r="A40" i="91"/>
  <c r="A40" i="90"/>
  <c r="G39" i="90"/>
  <c r="G11" i="48"/>
  <c r="A12" i="48"/>
  <c r="G87" i="92" l="1"/>
  <c r="A88" i="92"/>
  <c r="A41" i="91"/>
  <c r="G40" i="91"/>
  <c r="A41" i="90"/>
  <c r="G40" i="90"/>
  <c r="A13" i="48"/>
  <c r="G12" i="48"/>
  <c r="A89" i="92" l="1"/>
  <c r="G88" i="92"/>
  <c r="G41" i="91"/>
  <c r="A42" i="91"/>
  <c r="A42" i="90"/>
  <c r="G41" i="90"/>
  <c r="A14" i="48"/>
  <c r="G13" i="48"/>
  <c r="G89" i="92" l="1"/>
  <c r="A43" i="91"/>
  <c r="G42" i="91"/>
  <c r="G42" i="90"/>
  <c r="A43" i="90"/>
  <c r="A15" i="48"/>
  <c r="G14" i="48"/>
  <c r="A95" i="92" l="1"/>
  <c r="G94" i="92"/>
  <c r="G43" i="91"/>
  <c r="A44" i="91"/>
  <c r="G43" i="90"/>
  <c r="A44" i="90"/>
  <c r="G15" i="48"/>
  <c r="A16" i="48"/>
  <c r="A96" i="92" l="1"/>
  <c r="G95" i="92"/>
  <c r="A45" i="91"/>
  <c r="G44" i="91"/>
  <c r="A45" i="90"/>
  <c r="G44" i="90"/>
  <c r="G16" i="48"/>
  <c r="A17" i="48"/>
  <c r="A97" i="92" l="1"/>
  <c r="G96" i="92"/>
  <c r="G45" i="91"/>
  <c r="A46" i="91"/>
  <c r="A46" i="90"/>
  <c r="G45" i="90"/>
  <c r="A18" i="48"/>
  <c r="G17" i="48"/>
  <c r="G97" i="92" l="1"/>
  <c r="A98" i="92"/>
  <c r="A47" i="91"/>
  <c r="G46" i="91"/>
  <c r="A47" i="90"/>
  <c r="G46" i="90"/>
  <c r="G18" i="48"/>
  <c r="A99" i="92" l="1"/>
  <c r="G98" i="92"/>
  <c r="G47" i="91"/>
  <c r="A48" i="91"/>
  <c r="A48" i="90"/>
  <c r="G47" i="90"/>
  <c r="G99" i="92" l="1"/>
  <c r="A100" i="92"/>
  <c r="A49" i="91"/>
  <c r="G48" i="91"/>
  <c r="A49" i="90"/>
  <c r="G48" i="90"/>
  <c r="A101" i="92" l="1"/>
  <c r="G101" i="92" s="1"/>
  <c r="G100" i="92"/>
  <c r="G49" i="91"/>
  <c r="A50" i="91"/>
  <c r="A50" i="90"/>
  <c r="G49" i="90"/>
  <c r="A51" i="91" l="1"/>
  <c r="G51" i="91" s="1"/>
  <c r="G50" i="91"/>
  <c r="A51" i="90"/>
  <c r="G51" i="90" s="1"/>
  <c r="G50" i="90"/>
</calcChain>
</file>

<file path=xl/sharedStrings.xml><?xml version="1.0" encoding="utf-8"?>
<sst xmlns="http://schemas.openxmlformats.org/spreadsheetml/2006/main" count="133" uniqueCount="15">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</sst>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">
        <v>14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">
        <v>14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">
        <v>14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">
        <v>14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">
        <v>14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">
        <v>14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0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1">D10</f>
        <v>233</v>
      </c>
      <c r="G11" t="str">
        <f t="shared" si="0"/>
        <v>insert into game (matchid, matchdate, game_type, country) values (12, '1963-11-26', 2, 233);</v>
      </c>
    </row>
    <row r="12" spans="1:7" x14ac:dyDescent="0.25">
      <c r="A12">
        <f t="shared" ref="A12:A17" si="2">A11+1</f>
        <v>13</v>
      </c>
      <c r="B12" s="2" t="str">
        <f>"1963-11-28"</f>
        <v>1963-11-28</v>
      </c>
      <c r="C12">
        <v>2</v>
      </c>
      <c r="D12">
        <f t="shared" si="1"/>
        <v>233</v>
      </c>
      <c r="G12" t="str">
        <f t="shared" si="0"/>
        <v>insert into game (matchid, matchdate, game_type, country) values (13, '1963-11-28', 2, 233);</v>
      </c>
    </row>
    <row r="13" spans="1:7" x14ac:dyDescent="0.25">
      <c r="A13">
        <f t="shared" si="2"/>
        <v>14</v>
      </c>
      <c r="B13" s="2" t="str">
        <f>"1963-11-24"</f>
        <v>1963-11-24</v>
      </c>
      <c r="C13">
        <v>2</v>
      </c>
      <c r="D13">
        <f t="shared" si="1"/>
        <v>233</v>
      </c>
      <c r="G13" t="str">
        <f t="shared" si="0"/>
        <v>insert into game (matchid, matchdate, game_type, country) values (14, '1963-11-24', 2, 233);</v>
      </c>
    </row>
    <row r="14" spans="1:7" x14ac:dyDescent="0.25">
      <c r="A14">
        <f t="shared" si="2"/>
        <v>15</v>
      </c>
      <c r="B14" s="2" t="str">
        <f>"1963-11-26"</f>
        <v>1963-11-26</v>
      </c>
      <c r="C14">
        <v>2</v>
      </c>
      <c r="D14">
        <f t="shared" si="1"/>
        <v>233</v>
      </c>
      <c r="G14" t="str">
        <f t="shared" si="0"/>
        <v>insert into game (matchid, matchdate, game_type, country) values (15, '1963-11-26', 2, 233);</v>
      </c>
    </row>
    <row r="15" spans="1:7" x14ac:dyDescent="0.25">
      <c r="A15">
        <f t="shared" si="2"/>
        <v>16</v>
      </c>
      <c r="B15" s="2" t="str">
        <f>"1963-11-28"</f>
        <v>1963-11-28</v>
      </c>
      <c r="C15">
        <v>2</v>
      </c>
      <c r="D15">
        <f t="shared" si="1"/>
        <v>233</v>
      </c>
      <c r="G15" t="str">
        <f t="shared" si="0"/>
        <v>insert into game (matchid, matchdate, game_type, country) values (16, '1963-11-28', 2, 233);</v>
      </c>
    </row>
    <row r="16" spans="1:7" x14ac:dyDescent="0.25">
      <c r="A16">
        <f t="shared" si="2"/>
        <v>17</v>
      </c>
      <c r="B16" s="2" t="str">
        <f>"1963-11-30"</f>
        <v>1963-11-30</v>
      </c>
      <c r="C16">
        <v>5</v>
      </c>
      <c r="D16">
        <f t="shared" si="1"/>
        <v>233</v>
      </c>
      <c r="G16" t="str">
        <f t="shared" si="0"/>
        <v>insert into game (matchid, matchdate, game_type, country) values (17, '1963-11-30', 5, 233);</v>
      </c>
    </row>
    <row r="17" spans="1:7" x14ac:dyDescent="0.25">
      <c r="A17">
        <f t="shared" si="2"/>
        <v>18</v>
      </c>
      <c r="B17" s="2" t="str">
        <f>"1963-12-01"</f>
        <v>1963-12-01</v>
      </c>
      <c r="C17">
        <v>6</v>
      </c>
      <c r="D17">
        <f t="shared" si="1"/>
        <v>233</v>
      </c>
      <c r="G17" t="str">
        <f t="shared" si="0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3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(46, 11, 233, 1, 0, 1);</v>
      </c>
    </row>
    <row r="22" spans="1:7" x14ac:dyDescent="0.25">
      <c r="A22" s="3">
        <f t="shared" ref="A22:A51" si="4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3"/>
        <v>insert into game_score (id, matchid, squad, goals, points, time_type) values (47, 11, 216, 1, 1, 2);</v>
      </c>
    </row>
    <row r="23" spans="1:7" x14ac:dyDescent="0.25">
      <c r="A23" s="3">
        <f t="shared" si="4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3"/>
        <v>insert into game_score (id, matchid, squad, goals, points, time_type) values (49, 12, 233, 2, 2, 2);</v>
      </c>
    </row>
    <row r="25" spans="1:7" x14ac:dyDescent="0.25">
      <c r="A25" s="4">
        <f t="shared" si="4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3"/>
        <v>insert into game_score (id, matchid, squad, goals, points, time_type) values (50, 12, 233, 0, 0, 1);</v>
      </c>
    </row>
    <row r="26" spans="1:7" x14ac:dyDescent="0.25">
      <c r="A26" s="4">
        <f t="shared" si="4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(51, 12, 256, 0, 0, 2);</v>
      </c>
    </row>
    <row r="27" spans="1:7" x14ac:dyDescent="0.25">
      <c r="A27" s="4">
        <f t="shared" si="4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3"/>
        <v>insert into game_score (id, matchid, squad, goals, points, time_type) values (52, 12, 256, 0, 0, 1);</v>
      </c>
    </row>
    <row r="28" spans="1:7" x14ac:dyDescent="0.25">
      <c r="A28" s="3">
        <f t="shared" si="4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3"/>
        <v>insert into game_score (id, matchid, squad, goals, points, time_type) values (53, 13, 216, 4, 2, 2);</v>
      </c>
    </row>
    <row r="29" spans="1:7" x14ac:dyDescent="0.25">
      <c r="A29" s="3">
        <f t="shared" si="4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3"/>
        <v>insert into game_score (id, matchid, squad, goals, points, time_type) values (54, 13, 216, 2, 0, 1);</v>
      </c>
    </row>
    <row r="30" spans="1:7" x14ac:dyDescent="0.25">
      <c r="A30" s="3">
        <f t="shared" si="4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3"/>
        <v>insert into game_score (id, matchid, squad, goals, points, time_type) values (55, 13, 256, 2, 0, 2);</v>
      </c>
    </row>
    <row r="31" spans="1:7" x14ac:dyDescent="0.25">
      <c r="A31" s="3">
        <f t="shared" si="4"/>
        <v>56</v>
      </c>
      <c r="B31" s="3">
        <f t="shared" ref="B31" si="5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3"/>
        <v>insert into game_score (id, matchid, squad, goals, points, time_type) values (56, 13, 256, 1, 0, 1);</v>
      </c>
    </row>
    <row r="32" spans="1:7" x14ac:dyDescent="0.25">
      <c r="A32" s="4">
        <f t="shared" si="4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3"/>
        <v>insert into game_score (id, matchid, squad, goals, points, time_type) values (57, 14, 202, 6, 2, 2);</v>
      </c>
    </row>
    <row r="33" spans="1:7" x14ac:dyDescent="0.25">
      <c r="A33" s="4">
        <f t="shared" si="4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3"/>
        <v>insert into game_score (id, matchid, squad, goals, points, time_type) values (58, 14, 202, 4, 0, 1);</v>
      </c>
    </row>
    <row r="34" spans="1:7" x14ac:dyDescent="0.25">
      <c r="A34" s="4">
        <f t="shared" si="4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3"/>
        <v>insert into game_score (id, matchid, squad, goals, points, time_type) values (59, 14, 234, 3, 0, 2);</v>
      </c>
    </row>
    <row r="35" spans="1:7" x14ac:dyDescent="0.25">
      <c r="A35" s="4">
        <f t="shared" si="4"/>
        <v>60</v>
      </c>
      <c r="B35" s="4">
        <f t="shared" ref="B35" si="6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3"/>
        <v>insert into game_score (id, matchid, squad, goals, points, time_type) values (60, 14, 234, 0, 0, 1);</v>
      </c>
    </row>
    <row r="36" spans="1:7" x14ac:dyDescent="0.25">
      <c r="A36" s="3">
        <f t="shared" si="4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4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7"/>
        <v>insert into game_score (id, matchid, squad, goals, points, time_type) values (62, 15, 202, 2, 0, 1);</v>
      </c>
    </row>
    <row r="38" spans="1:7" x14ac:dyDescent="0.25">
      <c r="A38" s="3">
        <f t="shared" si="4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7"/>
        <v>insert into game_score (id, matchid, squad, goals, points, time_type) values (63, 15, 251, 2, 0, 2);</v>
      </c>
    </row>
    <row r="39" spans="1:7" x14ac:dyDescent="0.25">
      <c r="A39" s="3">
        <f t="shared" si="4"/>
        <v>64</v>
      </c>
      <c r="B39" s="3">
        <f t="shared" ref="B39" si="8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7"/>
        <v>insert into game_score (id, matchid, squad, goals, points, time_type) values (64, 15, 251, 0, 0, 1);</v>
      </c>
    </row>
    <row r="40" spans="1:7" x14ac:dyDescent="0.25">
      <c r="A40" s="4">
        <f t="shared" si="4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7"/>
        <v>insert into game_score (id, matchid, squad, goals, points, time_type) values (65, 16, 251, 4, 2, 2);</v>
      </c>
    </row>
    <row r="41" spans="1:7" x14ac:dyDescent="0.25">
      <c r="A41" s="4">
        <f t="shared" si="4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7"/>
        <v>insert into game_score (id, matchid, squad, goals, points, time_type) values (66, 16, 251, 1, 0, 1);</v>
      </c>
    </row>
    <row r="42" spans="1:7" x14ac:dyDescent="0.25">
      <c r="A42" s="4">
        <f t="shared" si="4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7"/>
        <v>insert into game_score (id, matchid, squad, goals, points, time_type) values (67, 16, 234, 0, 0, 2);</v>
      </c>
    </row>
    <row r="43" spans="1:7" x14ac:dyDescent="0.25">
      <c r="A43" s="4">
        <f t="shared" si="4"/>
        <v>68</v>
      </c>
      <c r="B43" s="4">
        <f t="shared" ref="B43" si="9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7"/>
        <v>insert into game_score (id, matchid, squad, goals, points, time_type) values (68, 16, 234, 0, 0, 1);</v>
      </c>
    </row>
    <row r="44" spans="1:7" x14ac:dyDescent="0.25">
      <c r="A44" s="3">
        <f t="shared" si="4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7"/>
        <v>insert into game_score (id, matchid, squad, goals, points, time_type) values (69, 17, 202, 3, 2, 2);</v>
      </c>
    </row>
    <row r="45" spans="1:7" x14ac:dyDescent="0.25">
      <c r="A45" s="3">
        <f t="shared" si="4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7"/>
        <v>insert into game_score (id, matchid, squad, goals, points, time_type) values (70, 17, 202, 2, 0, 1);</v>
      </c>
    </row>
    <row r="46" spans="1:7" x14ac:dyDescent="0.25">
      <c r="A46" s="3">
        <f t="shared" si="4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7"/>
        <v>insert into game_score (id, matchid, squad, goals, points, time_type) values (71, 17, 216, 0, 0, 2);</v>
      </c>
    </row>
    <row r="47" spans="1:7" x14ac:dyDescent="0.25">
      <c r="A47" s="3">
        <f t="shared" si="4"/>
        <v>72</v>
      </c>
      <c r="B47" s="3">
        <f t="shared" ref="B47" si="10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7"/>
        <v>insert into game_score (id, matchid, squad, goals, points, time_type) values (72, 17, 216, 0, 0, 1);</v>
      </c>
    </row>
    <row r="48" spans="1:7" x14ac:dyDescent="0.25">
      <c r="A48" s="4">
        <f t="shared" si="4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7"/>
        <v>insert into game_score (id, matchid, squad, goals, points, time_type) values (73, 18, 233, 3, 2, 2);</v>
      </c>
    </row>
    <row r="49" spans="1:7" x14ac:dyDescent="0.25">
      <c r="A49" s="4">
        <f t="shared" si="4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7"/>
        <v>insert into game_score (id, matchid, squad, goals, points, time_type) values (74, 18, 233, 0, 0, 1);</v>
      </c>
    </row>
    <row r="50" spans="1:7" x14ac:dyDescent="0.25">
      <c r="A50" s="4">
        <f t="shared" si="4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7"/>
        <v>insert into game_score (id, matchid, squad, goals, points, time_type) values (75, 18, 251, 0, 0, 2);</v>
      </c>
    </row>
    <row r="51" spans="1:7" x14ac:dyDescent="0.25">
      <c r="A51" s="4">
        <f t="shared" si="4"/>
        <v>76</v>
      </c>
      <c r="B51" s="4">
        <f t="shared" ref="B51" si="11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7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">
        <v>14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">
        <v>14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">
        <v>14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">
        <v>14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">
        <v>14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">
        <v>14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0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1">D10</f>
        <v>216</v>
      </c>
      <c r="G11" t="str">
        <f t="shared" si="0"/>
        <v>insert into game (matchid, matchdate, game_type, country) values (20, '1965-11-14', 2, 216);</v>
      </c>
    </row>
    <row r="12" spans="1:7" x14ac:dyDescent="0.25">
      <c r="A12">
        <f t="shared" ref="A12:A17" si="2">A11+1</f>
        <v>21</v>
      </c>
      <c r="B12" s="2" t="str">
        <f>"1965-11-19"</f>
        <v>1965-11-19</v>
      </c>
      <c r="C12">
        <v>2</v>
      </c>
      <c r="D12">
        <f t="shared" si="1"/>
        <v>216</v>
      </c>
      <c r="G12" t="str">
        <f t="shared" si="0"/>
        <v>insert into game (matchid, matchdate, game_type, country) values (21, '1965-11-19', 2, 216);</v>
      </c>
    </row>
    <row r="13" spans="1:7" x14ac:dyDescent="0.25">
      <c r="A13">
        <f t="shared" si="2"/>
        <v>22</v>
      </c>
      <c r="B13" s="2" t="str">
        <f>"1965-11-12"</f>
        <v>1965-11-12</v>
      </c>
      <c r="C13">
        <v>2</v>
      </c>
      <c r="D13">
        <f t="shared" si="1"/>
        <v>216</v>
      </c>
      <c r="G13" t="str">
        <f t="shared" si="0"/>
        <v>insert into game (matchid, matchdate, game_type, country) values (22, '1965-11-12', 2, 216);</v>
      </c>
    </row>
    <row r="14" spans="1:7" x14ac:dyDescent="0.25">
      <c r="A14">
        <f t="shared" si="2"/>
        <v>23</v>
      </c>
      <c r="B14" s="2" t="str">
        <f>"1965-11-14"</f>
        <v>1965-11-14</v>
      </c>
      <c r="C14">
        <v>2</v>
      </c>
      <c r="D14">
        <f t="shared" si="1"/>
        <v>216</v>
      </c>
      <c r="G14" t="str">
        <f t="shared" si="0"/>
        <v>insert into game (matchid, matchdate, game_type, country) values (23, '1965-11-14', 2, 216);</v>
      </c>
    </row>
    <row r="15" spans="1:7" x14ac:dyDescent="0.25">
      <c r="A15">
        <f t="shared" si="2"/>
        <v>24</v>
      </c>
      <c r="B15" s="2" t="str">
        <f>"1965-11-19"</f>
        <v>1965-11-19</v>
      </c>
      <c r="C15">
        <v>2</v>
      </c>
      <c r="D15">
        <f t="shared" si="1"/>
        <v>216</v>
      </c>
      <c r="G15" t="str">
        <f t="shared" si="0"/>
        <v>insert into game (matchid, matchdate, game_type, country) values (24, '1965-11-19', 2, 216);</v>
      </c>
    </row>
    <row r="16" spans="1:7" x14ac:dyDescent="0.25">
      <c r="A16">
        <f t="shared" si="2"/>
        <v>25</v>
      </c>
      <c r="B16" s="2" t="str">
        <f>"1965-11-21"</f>
        <v>1965-11-21</v>
      </c>
      <c r="C16">
        <v>5</v>
      </c>
      <c r="D16">
        <f t="shared" si="1"/>
        <v>216</v>
      </c>
      <c r="G16" t="str">
        <f t="shared" si="0"/>
        <v>insert into game (matchid, matchdate, game_type, country) values (25, '1965-11-21', 5, 216);</v>
      </c>
    </row>
    <row r="17" spans="1:7" x14ac:dyDescent="0.25">
      <c r="A17">
        <f t="shared" si="2"/>
        <v>26</v>
      </c>
      <c r="B17" s="2" t="str">
        <f>"1965-11-21"</f>
        <v>1965-11-21</v>
      </c>
      <c r="C17">
        <v>6</v>
      </c>
      <c r="D17">
        <f t="shared" si="1"/>
        <v>216</v>
      </c>
      <c r="G17" t="str">
        <f t="shared" si="0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3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(78, 19, 216, 1, 0, 1);</v>
      </c>
    </row>
    <row r="22" spans="1:7" x14ac:dyDescent="0.25">
      <c r="A22" s="3">
        <f t="shared" ref="A22:A55" si="4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3"/>
        <v>insert into game_score (id, matchid, squad, goals, points, time_type) values (79, 19, 256, 0, 0, 2);</v>
      </c>
    </row>
    <row r="23" spans="1:7" x14ac:dyDescent="0.25">
      <c r="A23" s="3">
        <f t="shared" si="4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3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3"/>
        <v>insert into game_score (id, matchid, squad, goals, points, time_type) values (81, 20, 221, 0, 1, 2);</v>
      </c>
    </row>
    <row r="25" spans="1:7" x14ac:dyDescent="0.25">
      <c r="A25" s="4">
        <f t="shared" si="4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3"/>
        <v>insert into game_score (id, matchid, squad, goals, points, time_type) values (82, 20, 221, 0, 0, 1);</v>
      </c>
    </row>
    <row r="26" spans="1:7" x14ac:dyDescent="0.25">
      <c r="A26" s="4">
        <f t="shared" si="4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3"/>
        <v>insert into game_score (id, matchid, squad, goals, points, time_type) values (83, 20, 216, 0, 1, 2);</v>
      </c>
    </row>
    <row r="27" spans="1:7" x14ac:dyDescent="0.25">
      <c r="A27" s="4">
        <f t="shared" si="4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3"/>
        <v>insert into game_score (id, matchid, squad, goals, points, time_type) values (84, 20, 216, 0, 0, 1);</v>
      </c>
    </row>
    <row r="28" spans="1:7" x14ac:dyDescent="0.25">
      <c r="A28" s="3">
        <f t="shared" si="4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3"/>
        <v>insert into game_score (id, matchid, squad, goals, points, time_type) values (85, 21, 221, 5, 2, 2);</v>
      </c>
    </row>
    <row r="29" spans="1:7" x14ac:dyDescent="0.25">
      <c r="A29" s="3">
        <f t="shared" si="4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3"/>
        <v>insert into game_score (id, matchid, squad, goals, points, time_type) values (86, 21, 221, 2, 0, 1);</v>
      </c>
    </row>
    <row r="30" spans="1:7" x14ac:dyDescent="0.25">
      <c r="A30" s="3">
        <f t="shared" si="4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3"/>
        <v>insert into game_score (id, matchid, squad, goals, points, time_type) values (87, 21, 256, 1, 0, 2);</v>
      </c>
    </row>
    <row r="31" spans="1:7" x14ac:dyDescent="0.25">
      <c r="A31" s="3">
        <f t="shared" si="4"/>
        <v>88</v>
      </c>
      <c r="B31" s="3">
        <f t="shared" ref="B31" si="5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3"/>
        <v>insert into game_score (id, matchid, squad, goals, points, time_type) values (88, 21, 256, 1, 0, 1);</v>
      </c>
    </row>
    <row r="32" spans="1:7" x14ac:dyDescent="0.25">
      <c r="A32" s="4">
        <f t="shared" si="4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3"/>
        <v>insert into game_score (id, matchid, squad, goals, points, time_type) values (89, 22, 233, 5, 2, 2);</v>
      </c>
    </row>
    <row r="33" spans="1:7" x14ac:dyDescent="0.25">
      <c r="A33" s="4">
        <f t="shared" si="4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3"/>
        <v>insert into game_score (id, matchid, squad, goals, points, time_type) values (90, 22, 233, 2, 0, 1);</v>
      </c>
    </row>
    <row r="34" spans="1:7" x14ac:dyDescent="0.25">
      <c r="A34" s="4">
        <f t="shared" si="4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3"/>
        <v>insert into game_score (id, matchid, squad, goals, points, time_type) values (91, 22, 2439, 2, 0, 2);</v>
      </c>
    </row>
    <row r="35" spans="1:7" x14ac:dyDescent="0.25">
      <c r="A35" s="4">
        <f t="shared" si="4"/>
        <v>92</v>
      </c>
      <c r="B35" s="4">
        <f t="shared" ref="B35" si="6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3"/>
        <v>insert into game_score (id, matchid, squad, goals, points, time_type) values (92, 22, 2439, 2, 0, 1);</v>
      </c>
    </row>
    <row r="36" spans="1:7" x14ac:dyDescent="0.25">
      <c r="A36" s="3">
        <f t="shared" si="4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3"/>
        <v>insert into game_score (id, matchid, squad, goals, points, time_type) values (93, 23, 225, 3, 2, 2);</v>
      </c>
    </row>
    <row r="37" spans="1:7" x14ac:dyDescent="0.25">
      <c r="A37" s="3">
        <f t="shared" si="4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(94, 23, 225, 1, 0, 1);</v>
      </c>
    </row>
    <row r="38" spans="1:7" x14ac:dyDescent="0.25">
      <c r="A38" s="3">
        <f t="shared" si="4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3"/>
        <v>insert into game_score (id, matchid, squad, goals, points, time_type) values (95, 23, 2439, 0, 0, 2);</v>
      </c>
    </row>
    <row r="39" spans="1:7" x14ac:dyDescent="0.25">
      <c r="A39" s="3">
        <f t="shared" si="4"/>
        <v>96</v>
      </c>
      <c r="B39" s="3">
        <f t="shared" ref="B39" si="7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3"/>
        <v>insert into game_score (id, matchid, squad, goals, points, time_type) values (96, 23, 2439, 0, 0, 1);</v>
      </c>
    </row>
    <row r="40" spans="1:7" x14ac:dyDescent="0.25">
      <c r="A40" s="4">
        <f t="shared" si="4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3"/>
        <v>insert into game_score (id, matchid, squad, goals, points, time_type) values (97, 24, 233, 4, 2, 2);</v>
      </c>
    </row>
    <row r="41" spans="1:7" x14ac:dyDescent="0.25">
      <c r="A41" s="4">
        <f t="shared" si="4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3"/>
        <v>insert into game_score (id, matchid, squad, goals, points, time_type) values (98, 24, 233, 2, 0, 1);</v>
      </c>
    </row>
    <row r="42" spans="1:7" x14ac:dyDescent="0.25">
      <c r="A42" s="4">
        <f t="shared" si="4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3"/>
        <v>insert into game_score (id, matchid, squad, goals, points, time_type) values (99, 24, 225, 1, 0, 2);</v>
      </c>
    </row>
    <row r="43" spans="1:7" x14ac:dyDescent="0.25">
      <c r="A43" s="4">
        <f t="shared" si="4"/>
        <v>100</v>
      </c>
      <c r="B43" s="4">
        <f t="shared" ref="B43" si="8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3"/>
        <v>insert into game_score (id, matchid, squad, goals, points, time_type) values (100, 24, 225, 0, 0, 1);</v>
      </c>
    </row>
    <row r="44" spans="1:7" x14ac:dyDescent="0.25">
      <c r="A44" s="3">
        <f t="shared" si="4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3"/>
        <v>insert into game_score (id, matchid, squad, goals, points, time_type) values (101, 25, 221, 0, 0, 2);</v>
      </c>
    </row>
    <row r="45" spans="1:7" x14ac:dyDescent="0.25">
      <c r="A45" s="3">
        <f t="shared" si="4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(102, 25, 221, 0, 0, 1);</v>
      </c>
    </row>
    <row r="46" spans="1:7" x14ac:dyDescent="0.25">
      <c r="A46" s="3">
        <f t="shared" si="4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3"/>
        <v>insert into game_score (id, matchid, squad, goals, points, time_type) values (103, 25, 225, 1, 2, 2);</v>
      </c>
    </row>
    <row r="47" spans="1:7" x14ac:dyDescent="0.25">
      <c r="A47" s="3">
        <f t="shared" si="4"/>
        <v>104</v>
      </c>
      <c r="B47" s="3">
        <f t="shared" ref="B47" si="9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3"/>
        <v>insert into game_score (id, matchid, squad, goals, points, time_type) values (104, 25, 225, 1, 0, 1);</v>
      </c>
    </row>
    <row r="48" spans="1:7" x14ac:dyDescent="0.25">
      <c r="A48" s="4">
        <f t="shared" si="4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3"/>
        <v>insert into game_score (id, matchid, squad, goals, points, time_type) values (105, 26, 233, 2, 0, 2);</v>
      </c>
    </row>
    <row r="49" spans="1:7" x14ac:dyDescent="0.25">
      <c r="A49" s="4">
        <f t="shared" si="4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3"/>
        <v>insert into game_score (id, matchid, squad, goals, points, time_type) values (106, 26, 233, 1, 0, 1);</v>
      </c>
    </row>
    <row r="50" spans="1:7" x14ac:dyDescent="0.25">
      <c r="A50" s="4">
        <f t="shared" si="4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3"/>
        <v>insert into game_score (id, matchid, squad, goals, points, time_type) values (107, 26, 216, 2, 0, 2);</v>
      </c>
    </row>
    <row r="51" spans="1:7" x14ac:dyDescent="0.25">
      <c r="A51" s="4">
        <f t="shared" si="4"/>
        <v>108</v>
      </c>
      <c r="B51" s="4">
        <f t="shared" ref="B51:B55" si="10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3"/>
        <v>insert into game_score (id, matchid, squad, goals, points, time_type) values (108, 26, 216, 1, 0, 1);</v>
      </c>
    </row>
    <row r="52" spans="1:7" x14ac:dyDescent="0.25">
      <c r="A52" s="4">
        <f t="shared" si="4"/>
        <v>109</v>
      </c>
      <c r="B52" s="4">
        <f t="shared" si="10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1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4"/>
        <v>110</v>
      </c>
      <c r="B53" s="4">
        <f t="shared" si="10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1"/>
        <v>insert into game_score (id, matchid, squad, goals, points, time_type) values (110, 26, 233, 3, 0, 3);</v>
      </c>
    </row>
    <row r="54" spans="1:7" x14ac:dyDescent="0.25">
      <c r="A54" s="4">
        <f t="shared" si="4"/>
        <v>111</v>
      </c>
      <c r="B54" s="4">
        <f t="shared" si="10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1"/>
        <v>insert into game_score (id, matchid, squad, goals, points, time_type) values (111, 26, 216, 2, 0, 4);</v>
      </c>
    </row>
    <row r="55" spans="1:7" x14ac:dyDescent="0.25">
      <c r="A55" s="4">
        <f t="shared" si="4"/>
        <v>112</v>
      </c>
      <c r="B55" s="4">
        <f t="shared" si="10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1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">
        <v>14</v>
      </c>
    </row>
    <row r="3" spans="1:7" x14ac:dyDescent="0.25">
      <c r="A3">
        <f>A2+1</f>
        <v>14</v>
      </c>
      <c r="B3">
        <f>B2</f>
        <v>1968</v>
      </c>
      <c r="C3" t="s">
        <v>12</v>
      </c>
      <c r="D3">
        <v>256</v>
      </c>
      <c r="G3" t="s">
        <v>14</v>
      </c>
    </row>
    <row r="4" spans="1:7" x14ac:dyDescent="0.25">
      <c r="A4">
        <f>A3+1</f>
        <v>15</v>
      </c>
      <c r="B4">
        <f>B3</f>
        <v>1968</v>
      </c>
      <c r="C4" t="s">
        <v>12</v>
      </c>
      <c r="D4">
        <v>225</v>
      </c>
      <c r="G4" t="s">
        <v>14</v>
      </c>
    </row>
    <row r="5" spans="1:7" x14ac:dyDescent="0.25">
      <c r="A5">
        <f>A4+1</f>
        <v>16</v>
      </c>
      <c r="B5">
        <f>B4</f>
        <v>1968</v>
      </c>
      <c r="C5" t="s">
        <v>12</v>
      </c>
      <c r="D5">
        <v>213</v>
      </c>
      <c r="G5" t="s">
        <v>14</v>
      </c>
    </row>
    <row r="6" spans="1:7" x14ac:dyDescent="0.25">
      <c r="A6">
        <f>A5+1</f>
        <v>17</v>
      </c>
      <c r="B6">
        <f>B5</f>
        <v>1968</v>
      </c>
      <c r="C6" t="s">
        <v>13</v>
      </c>
      <c r="D6">
        <v>233</v>
      </c>
      <c r="G6" t="s">
        <v>14</v>
      </c>
    </row>
    <row r="7" spans="1:7" x14ac:dyDescent="0.25">
      <c r="A7">
        <f>A6+1</f>
        <v>18</v>
      </c>
      <c r="B7">
        <f>B6</f>
        <v>1968</v>
      </c>
      <c r="C7" t="s">
        <v>13</v>
      </c>
      <c r="D7">
        <v>221</v>
      </c>
      <c r="G7" t="s">
        <v>14</v>
      </c>
    </row>
    <row r="8" spans="1:7" x14ac:dyDescent="0.25">
      <c r="A8">
        <f>A7+1</f>
        <v>19</v>
      </c>
      <c r="B8">
        <f>B7</f>
        <v>1968</v>
      </c>
      <c r="C8" t="s">
        <v>13</v>
      </c>
      <c r="D8">
        <v>2431</v>
      </c>
      <c r="G8" t="s">
        <v>14</v>
      </c>
    </row>
    <row r="9" spans="1:7" x14ac:dyDescent="0.25">
      <c r="A9">
        <f>A8+1</f>
        <v>20</v>
      </c>
      <c r="B9">
        <f>B8</f>
        <v>1968</v>
      </c>
      <c r="C9" t="s">
        <v>13</v>
      </c>
      <c r="D9">
        <v>2422228</v>
      </c>
      <c r="G9" t="s">
        <v>14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0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1">D12</f>
        <v>251</v>
      </c>
      <c r="G13" t="str">
        <f t="shared" si="0"/>
        <v>insert into game (matchid, matchdate, game_type, country) values (28, '1968-01-12', 2, 251);</v>
      </c>
    </row>
    <row r="14" spans="1:7" x14ac:dyDescent="0.25">
      <c r="A14">
        <f t="shared" ref="A14:A27" si="2">A13+1</f>
        <v>29</v>
      </c>
      <c r="B14" s="2" t="str">
        <f>"1968-01-14"</f>
        <v>1968-01-14</v>
      </c>
      <c r="C14">
        <v>2</v>
      </c>
      <c r="D14">
        <f t="shared" si="1"/>
        <v>251</v>
      </c>
      <c r="G14" t="str">
        <f t="shared" si="0"/>
        <v>insert into game (matchid, matchdate, game_type, country) values (29, '1968-01-14', 2, 251);</v>
      </c>
    </row>
    <row r="15" spans="1:7" x14ac:dyDescent="0.25">
      <c r="A15">
        <f t="shared" si="2"/>
        <v>30</v>
      </c>
      <c r="B15" s="2" t="str">
        <f>"1968-01-14"</f>
        <v>1968-01-14</v>
      </c>
      <c r="C15">
        <v>2</v>
      </c>
      <c r="D15">
        <f t="shared" si="1"/>
        <v>251</v>
      </c>
      <c r="G15" t="str">
        <f t="shared" si="0"/>
        <v>insert into game (matchid, matchdate, game_type, country) values (30, '1968-01-14', 2, 251);</v>
      </c>
    </row>
    <row r="16" spans="1:7" x14ac:dyDescent="0.25">
      <c r="A16">
        <f t="shared" si="2"/>
        <v>31</v>
      </c>
      <c r="B16" s="2" t="str">
        <f>"1968-01-16"</f>
        <v>1968-01-16</v>
      </c>
      <c r="C16">
        <v>2</v>
      </c>
      <c r="D16">
        <f t="shared" si="1"/>
        <v>251</v>
      </c>
      <c r="G16" t="str">
        <f t="shared" si="0"/>
        <v>insert into game (matchid, matchdate, game_type, country) values (31, '1968-01-16', 2, 251);</v>
      </c>
    </row>
    <row r="17" spans="1:7" x14ac:dyDescent="0.25">
      <c r="A17">
        <f t="shared" si="2"/>
        <v>32</v>
      </c>
      <c r="B17" s="2" t="str">
        <f>"1968-01-16"</f>
        <v>1968-01-16</v>
      </c>
      <c r="C17">
        <v>2</v>
      </c>
      <c r="D17">
        <f t="shared" si="1"/>
        <v>251</v>
      </c>
      <c r="G17" t="str">
        <f t="shared" si="0"/>
        <v>insert into game (matchid, matchdate, game_type, country) values (32, '1968-01-16', 2, 251);</v>
      </c>
    </row>
    <row r="18" spans="1:7" x14ac:dyDescent="0.25">
      <c r="A18">
        <f t="shared" si="2"/>
        <v>33</v>
      </c>
      <c r="B18" s="2" t="str">
        <f>"1968-01-12"</f>
        <v>1968-01-12</v>
      </c>
      <c r="C18">
        <v>2</v>
      </c>
      <c r="D18">
        <f t="shared" si="1"/>
        <v>251</v>
      </c>
      <c r="G18" t="str">
        <f t="shared" si="0"/>
        <v>insert into game (matchid, matchdate, game_type, country) values (33, '1968-01-12', 2, 251);</v>
      </c>
    </row>
    <row r="19" spans="1:7" x14ac:dyDescent="0.25">
      <c r="A19">
        <f t="shared" si="2"/>
        <v>34</v>
      </c>
      <c r="B19" s="2" t="str">
        <f>"1968-01-12"</f>
        <v>1968-01-12</v>
      </c>
      <c r="C19">
        <v>2</v>
      </c>
      <c r="D19">
        <f t="shared" si="1"/>
        <v>251</v>
      </c>
      <c r="G19" t="str">
        <f t="shared" si="0"/>
        <v>insert into game (matchid, matchdate, game_type, country) values (34, '1968-01-12', 2, 251);</v>
      </c>
    </row>
    <row r="20" spans="1:7" x14ac:dyDescent="0.25">
      <c r="A20">
        <f t="shared" si="2"/>
        <v>35</v>
      </c>
      <c r="B20" s="2" t="str">
        <f>"1968-01-14"</f>
        <v>1968-01-14</v>
      </c>
      <c r="C20">
        <v>2</v>
      </c>
      <c r="D20">
        <f t="shared" si="1"/>
        <v>251</v>
      </c>
      <c r="G20" t="str">
        <f t="shared" si="0"/>
        <v>insert into game (matchid, matchdate, game_type, country) values (35, '1968-01-14', 2, 251);</v>
      </c>
    </row>
    <row r="21" spans="1:7" x14ac:dyDescent="0.25">
      <c r="A21">
        <f t="shared" si="2"/>
        <v>36</v>
      </c>
      <c r="B21" s="2" t="str">
        <f>"1968-01-14"</f>
        <v>1968-01-14</v>
      </c>
      <c r="C21">
        <v>2</v>
      </c>
      <c r="D21">
        <f t="shared" si="1"/>
        <v>251</v>
      </c>
      <c r="G21" t="str">
        <f t="shared" si="0"/>
        <v>insert into game (matchid, matchdate, game_type, country) values (36, '1968-01-14', 2, 251);</v>
      </c>
    </row>
    <row r="22" spans="1:7" x14ac:dyDescent="0.25">
      <c r="A22">
        <f t="shared" si="2"/>
        <v>37</v>
      </c>
      <c r="B22" s="2" t="str">
        <f>"1968-01-16"</f>
        <v>1968-01-16</v>
      </c>
      <c r="C22">
        <v>2</v>
      </c>
      <c r="D22">
        <f t="shared" si="1"/>
        <v>251</v>
      </c>
      <c r="G22" t="str">
        <f t="shared" si="0"/>
        <v>insert into game (matchid, matchdate, game_type, country) values (37, '1968-01-16', 2, 251);</v>
      </c>
    </row>
    <row r="23" spans="1:7" x14ac:dyDescent="0.25">
      <c r="A23">
        <f t="shared" si="2"/>
        <v>38</v>
      </c>
      <c r="B23" s="2" t="str">
        <f>"1968-01-16"</f>
        <v>1968-01-16</v>
      </c>
      <c r="C23">
        <v>2</v>
      </c>
      <c r="D23">
        <f t="shared" si="1"/>
        <v>251</v>
      </c>
      <c r="G23" t="str">
        <f t="shared" si="0"/>
        <v>insert into game (matchid, matchdate, game_type, country) values (38, '1968-01-16', 2, 251);</v>
      </c>
    </row>
    <row r="24" spans="1:7" x14ac:dyDescent="0.25">
      <c r="A24">
        <f t="shared" si="2"/>
        <v>39</v>
      </c>
      <c r="B24" s="2" t="str">
        <f>"1968-01-19"</f>
        <v>1968-01-19</v>
      </c>
      <c r="C24">
        <v>4</v>
      </c>
      <c r="D24">
        <f t="shared" si="1"/>
        <v>251</v>
      </c>
      <c r="G24" t="str">
        <f t="shared" si="0"/>
        <v>insert into game (matchid, matchdate, game_type, country) values (39, '1968-01-19', 4, 251);</v>
      </c>
    </row>
    <row r="25" spans="1:7" x14ac:dyDescent="0.25">
      <c r="A25">
        <f t="shared" si="2"/>
        <v>40</v>
      </c>
      <c r="B25" s="2" t="str">
        <f>"1968-01-19"</f>
        <v>1968-01-19</v>
      </c>
      <c r="C25">
        <v>4</v>
      </c>
      <c r="D25">
        <f t="shared" si="1"/>
        <v>251</v>
      </c>
      <c r="G25" t="str">
        <f t="shared" si="0"/>
        <v>insert into game (matchid, matchdate, game_type, country) values (40, '1968-01-19', 4, 251);</v>
      </c>
    </row>
    <row r="26" spans="1:7" x14ac:dyDescent="0.25">
      <c r="A26">
        <f t="shared" si="2"/>
        <v>41</v>
      </c>
      <c r="B26" s="2" t="str">
        <f>"1968-01-21"</f>
        <v>1968-01-21</v>
      </c>
      <c r="C26">
        <v>5</v>
      </c>
      <c r="D26">
        <f t="shared" si="1"/>
        <v>251</v>
      </c>
      <c r="G26" t="str">
        <f t="shared" si="0"/>
        <v>insert into game (matchid, matchdate, game_type, country) values (41, '1968-01-21', 5, 251);</v>
      </c>
    </row>
    <row r="27" spans="1:7" x14ac:dyDescent="0.25">
      <c r="A27">
        <f t="shared" si="2"/>
        <v>42</v>
      </c>
      <c r="B27" s="2" t="str">
        <f>"1968-01-21"</f>
        <v>1968-01-21</v>
      </c>
      <c r="C27">
        <v>6</v>
      </c>
      <c r="D27">
        <f t="shared" si="1"/>
        <v>251</v>
      </c>
      <c r="G27" t="str">
        <f t="shared" si="0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3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3"/>
        <v>insert into game_score (id, matchid, squad, goals, points, time_type) values (114, 27, 251, null, 0, 1);</v>
      </c>
    </row>
    <row r="32" spans="1:7" x14ac:dyDescent="0.25">
      <c r="A32" s="3">
        <f t="shared" ref="A32:A101" si="4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3"/>
        <v>insert into game_score (id, matchid, squad, goals, points, time_type) values (115, 27, 256, 1, 0, 2);</v>
      </c>
    </row>
    <row r="33" spans="1:7" x14ac:dyDescent="0.25">
      <c r="A33" s="3">
        <f t="shared" si="4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3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3"/>
        <v>insert into game_score (id, matchid, squad, goals, points, time_type) values (117, 28, 225, 3, 2, 2);</v>
      </c>
    </row>
    <row r="35" spans="1:7" x14ac:dyDescent="0.25">
      <c r="A35" s="4">
        <f t="shared" si="4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3"/>
        <v>insert into game_score (id, matchid, squad, goals, points, time_type) values (118, 28, 225, 2, 0, 1);</v>
      </c>
    </row>
    <row r="36" spans="1:7" x14ac:dyDescent="0.25">
      <c r="A36" s="4">
        <f t="shared" si="4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3"/>
        <v>insert into game_score (id, matchid, squad, goals, points, time_type) values (119, 28, 213, 0, 0, 2);</v>
      </c>
    </row>
    <row r="37" spans="1:7" x14ac:dyDescent="0.25">
      <c r="A37" s="4">
        <f t="shared" si="4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3"/>
        <v>insert into game_score (id, matchid, squad, goals, points, time_type) values (120, 28, 213, 0, 0, 1);</v>
      </c>
    </row>
    <row r="38" spans="1:7" x14ac:dyDescent="0.25">
      <c r="A38" s="3">
        <f t="shared" si="4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3"/>
        <v>insert into game_score (id, matchid, squad, goals, points, time_type) values (121, 29, 251, 1, 2, 2);</v>
      </c>
    </row>
    <row r="39" spans="1:7" x14ac:dyDescent="0.25">
      <c r="A39" s="3">
        <f t="shared" si="4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3"/>
        <v>insert into game_score (id, matchid, squad, goals, points, time_type) values (122, 29, 251, 0, 0, 1);</v>
      </c>
    </row>
    <row r="40" spans="1:7" x14ac:dyDescent="0.25">
      <c r="A40" s="3">
        <f t="shared" si="4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3"/>
        <v>insert into game_score (id, matchid, squad, goals, points, time_type) values (123, 29, 225, 0, 0, 2);</v>
      </c>
    </row>
    <row r="41" spans="1:7" x14ac:dyDescent="0.25">
      <c r="A41" s="3">
        <f t="shared" si="4"/>
        <v>124</v>
      </c>
      <c r="B41" s="3">
        <f t="shared" ref="B41" si="5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3"/>
        <v>insert into game_score (id, matchid, squad, goals, points, time_type) values (124, 29, 225, 0, 0, 1);</v>
      </c>
    </row>
    <row r="42" spans="1:7" x14ac:dyDescent="0.25">
      <c r="A42" s="4">
        <f t="shared" si="4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3"/>
        <v>insert into game_score (id, matchid, squad, goals, points, time_type) values (125, 30, 213, 1, 2, 2);</v>
      </c>
    </row>
    <row r="43" spans="1:7" x14ac:dyDescent="0.25">
      <c r="A43" s="4">
        <f t="shared" si="4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3"/>
        <v>insert into game_score (id, matchid, squad, goals, points, time_type) values (126, 30, 213, 0, 0, 1);</v>
      </c>
    </row>
    <row r="44" spans="1:7" x14ac:dyDescent="0.25">
      <c r="A44" s="4">
        <f t="shared" si="4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3"/>
        <v>insert into game_score (id, matchid, squad, goals, points, time_type) values (127, 30, 256, 0, 0, 2);</v>
      </c>
    </row>
    <row r="45" spans="1:7" x14ac:dyDescent="0.25">
      <c r="A45" s="4">
        <f t="shared" si="4"/>
        <v>128</v>
      </c>
      <c r="B45" s="4">
        <f t="shared" ref="B45" si="6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(128, 30, 256, 0, 0, 1);</v>
      </c>
    </row>
    <row r="46" spans="1:7" x14ac:dyDescent="0.25">
      <c r="A46" s="3">
        <f t="shared" si="4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3"/>
        <v>insert into game_score (id, matchid, squad, goals, points, time_type) values (129, 31, 225, 2, 2, 2);</v>
      </c>
    </row>
    <row r="47" spans="1:7" x14ac:dyDescent="0.25">
      <c r="A47" s="3">
        <f t="shared" si="4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3"/>
        <v>insert into game_score (id, matchid, squad, goals, points, time_type) values (130, 31, 225, null, 0, 1);</v>
      </c>
    </row>
    <row r="48" spans="1:7" x14ac:dyDescent="0.25">
      <c r="A48" s="3">
        <f t="shared" si="4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3"/>
        <v>insert into game_score (id, matchid, squad, goals, points, time_type) values (131, 31, 256, 1, 0, 2);</v>
      </c>
    </row>
    <row r="49" spans="1:7" x14ac:dyDescent="0.25">
      <c r="A49" s="3">
        <f t="shared" si="4"/>
        <v>132</v>
      </c>
      <c r="B49" s="3">
        <f t="shared" ref="B49" si="7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3"/>
        <v>insert into game_score (id, matchid, squad, goals, points, time_type) values (132, 31, 256, null, 0, 1);</v>
      </c>
    </row>
    <row r="50" spans="1:7" x14ac:dyDescent="0.25">
      <c r="A50" s="4">
        <f t="shared" si="4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3"/>
        <v>insert into game_score (id, matchid, squad, goals, points, time_type) values (133, 32, 251, 3, 2, 2);</v>
      </c>
    </row>
    <row r="51" spans="1:7" x14ac:dyDescent="0.25">
      <c r="A51" s="4">
        <f t="shared" si="4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3"/>
        <v>insert into game_score (id, matchid, squad, goals, points, time_type) values (134, 32, 251, 3, 0, 1);</v>
      </c>
    </row>
    <row r="52" spans="1:7" x14ac:dyDescent="0.25">
      <c r="A52" s="4">
        <f t="shared" si="4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3"/>
        <v>insert into game_score (id, matchid, squad, goals, points, time_type) values (135, 32, 213, 1, 0, 2);</v>
      </c>
    </row>
    <row r="53" spans="1:7" x14ac:dyDescent="0.25">
      <c r="A53" s="4">
        <f t="shared" si="4"/>
        <v>136</v>
      </c>
      <c r="B53" s="4">
        <f t="shared" ref="B53" si="8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3"/>
        <v>insert into game_score (id, matchid, squad, goals, points, time_type) values (136, 32, 213, 0, 0, 1);</v>
      </c>
    </row>
    <row r="54" spans="1:7" x14ac:dyDescent="0.25">
      <c r="A54" s="3">
        <f t="shared" si="4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3"/>
        <v>insert into game_score (id, matchid, squad, goals, points, time_type) values (137, 33, 233, 2, 1, 2);</v>
      </c>
    </row>
    <row r="55" spans="1:7" x14ac:dyDescent="0.25">
      <c r="A55" s="3">
        <f t="shared" si="4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3"/>
        <v>insert into game_score (id, matchid, squad, goals, points, time_type) values (138, 33, 233, 0, 0, 1);</v>
      </c>
    </row>
    <row r="56" spans="1:7" x14ac:dyDescent="0.25">
      <c r="A56" s="3">
        <f t="shared" si="4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3"/>
        <v>insert into game_score (id, matchid, squad, goals, points, time_type) values (139, 33, 221, 2, 1, 2);</v>
      </c>
    </row>
    <row r="57" spans="1:7" x14ac:dyDescent="0.25">
      <c r="A57" s="3">
        <f t="shared" si="4"/>
        <v>140</v>
      </c>
      <c r="B57" s="3">
        <f t="shared" ref="B57" si="9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3"/>
        <v>insert into game_score (id, matchid, squad, goals, points, time_type) values (140, 33, 221, 1, 0, 1);</v>
      </c>
    </row>
    <row r="58" spans="1:7" x14ac:dyDescent="0.25">
      <c r="A58" s="4">
        <f t="shared" si="4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3"/>
        <v>insert into game_score (id, matchid, squad, goals, points, time_type) values (141, 34, 2431, 3, 2, 2);</v>
      </c>
    </row>
    <row r="59" spans="1:7" x14ac:dyDescent="0.25">
      <c r="A59" s="4">
        <f t="shared" si="4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3"/>
        <v>insert into game_score (id, matchid, squad, goals, points, time_type) values (142, 34, 2431, 2, 0, 1);</v>
      </c>
    </row>
    <row r="60" spans="1:7" x14ac:dyDescent="0.25">
      <c r="A60" s="4">
        <f t="shared" si="4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3"/>
        <v>insert into game_score (id, matchid, squad, goals, points, time_type) values (143, 34, 2422228, 0, 0, 2);</v>
      </c>
    </row>
    <row r="61" spans="1:7" x14ac:dyDescent="0.25">
      <c r="A61" s="4">
        <f t="shared" si="4"/>
        <v>144</v>
      </c>
      <c r="B61" s="4">
        <f t="shared" ref="B61" si="10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3"/>
        <v>insert into game_score (id, matchid, squad, goals, points, time_type) values (144, 34, 2422228, 0, 0, 1);</v>
      </c>
    </row>
    <row r="62" spans="1:7" x14ac:dyDescent="0.25">
      <c r="A62" s="3">
        <f t="shared" si="4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1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4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1"/>
        <v>insert into game_score (id, matchid, squad, goals, points, time_type) values (146, 35, 221, 1, 0, 1);</v>
      </c>
    </row>
    <row r="64" spans="1:7" x14ac:dyDescent="0.25">
      <c r="A64" s="3">
        <f t="shared" si="4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1"/>
        <v>insert into game_score (id, matchid, squad, goals, points, time_type) values (147, 35, 2422228, 1, 0, 2);</v>
      </c>
    </row>
    <row r="65" spans="1:7" x14ac:dyDescent="0.25">
      <c r="A65" s="3">
        <f t="shared" si="4"/>
        <v>148</v>
      </c>
      <c r="B65" s="3">
        <f t="shared" ref="B65" si="12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1"/>
        <v>insert into game_score (id, matchid, squad, goals, points, time_type) values (148, 35, 2422228, 1, 0, 1);</v>
      </c>
    </row>
    <row r="66" spans="1:7" x14ac:dyDescent="0.25">
      <c r="A66" s="4">
        <f t="shared" si="4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1"/>
        <v>insert into game_score (id, matchid, squad, goals, points, time_type) values (149, 36, 233, 2, 2, 2);</v>
      </c>
    </row>
    <row r="67" spans="1:7" x14ac:dyDescent="0.25">
      <c r="A67" s="4">
        <f t="shared" si="4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1"/>
        <v>insert into game_score (id, matchid, squad, goals, points, time_type) values (150, 36, 233, 1, 0, 1);</v>
      </c>
    </row>
    <row r="68" spans="1:7" x14ac:dyDescent="0.25">
      <c r="A68" s="4">
        <f t="shared" si="4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1"/>
        <v>insert into game_score (id, matchid, squad, goals, points, time_type) values (151, 36, 2431, 1, 0, 2);</v>
      </c>
    </row>
    <row r="69" spans="1:7" x14ac:dyDescent="0.25">
      <c r="A69" s="4">
        <f t="shared" si="4"/>
        <v>152</v>
      </c>
      <c r="B69" s="4">
        <f t="shared" ref="B69" si="13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1"/>
        <v>insert into game_score (id, matchid, squad, goals, points, time_type) values (152, 36, 2431, 0, 0, 1);</v>
      </c>
    </row>
    <row r="70" spans="1:7" x14ac:dyDescent="0.25">
      <c r="A70" s="3">
        <f t="shared" si="4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1"/>
        <v>insert into game_score (id, matchid, squad, goals, points, time_type) values (153, 37, 2431, 2, 2, 2);</v>
      </c>
    </row>
    <row r="71" spans="1:7" x14ac:dyDescent="0.25">
      <c r="A71" s="3">
        <f t="shared" si="4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1"/>
        <v>insert into game_score (id, matchid, squad, goals, points, time_type) values (154, 37, 2431, null, 0, 1);</v>
      </c>
    </row>
    <row r="72" spans="1:7" x14ac:dyDescent="0.25">
      <c r="A72" s="3">
        <f t="shared" si="4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1"/>
        <v>insert into game_score (id, matchid, squad, goals, points, time_type) values (155, 37, 221, 1, 0, 2);</v>
      </c>
    </row>
    <row r="73" spans="1:7" x14ac:dyDescent="0.25">
      <c r="A73" s="3">
        <f t="shared" si="4"/>
        <v>156</v>
      </c>
      <c r="B73" s="3">
        <f t="shared" ref="B73" si="14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1"/>
        <v>insert into game_score (id, matchid, squad, goals, points, time_type) values (156, 37, 221, null, 0, 1);</v>
      </c>
    </row>
    <row r="74" spans="1:7" x14ac:dyDescent="0.25">
      <c r="A74" s="4">
        <f t="shared" si="4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1"/>
        <v>insert into game_score (id, matchid, squad, goals, points, time_type) values (157, 38, 233, 3, 2, 2);</v>
      </c>
    </row>
    <row r="75" spans="1:7" x14ac:dyDescent="0.25">
      <c r="A75" s="4">
        <f t="shared" si="4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1"/>
        <v>insert into game_score (id, matchid, squad, goals, points, time_type) values (158, 38, 233, null, 0, 1);</v>
      </c>
    </row>
    <row r="76" spans="1:7" x14ac:dyDescent="0.25">
      <c r="A76" s="4">
        <f t="shared" si="4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1"/>
        <v>insert into game_score (id, matchid, squad, goals, points, time_type) values (159, 38, 2422228, 1, 0, 2);</v>
      </c>
    </row>
    <row r="77" spans="1:7" x14ac:dyDescent="0.25">
      <c r="A77" s="4">
        <f t="shared" si="4"/>
        <v>160</v>
      </c>
      <c r="B77" s="4">
        <f t="shared" ref="B77" si="15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1"/>
        <v>insert into game_score (id, matchid, squad, goals, points, time_type) values (160, 38, 2422228, null, 0, 1);</v>
      </c>
    </row>
    <row r="78" spans="1:7" x14ac:dyDescent="0.25">
      <c r="A78" s="3">
        <f t="shared" si="4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1"/>
        <v>insert into game_score (id, matchid, squad, goals, points, time_type) values (161, 39, 251, 2, 0, 2);</v>
      </c>
    </row>
    <row r="79" spans="1:7" x14ac:dyDescent="0.25">
      <c r="A79" s="3">
        <f t="shared" si="4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1"/>
        <v>insert into game_score (id, matchid, squad, goals, points, time_type) values (162, 39, 261, 1, 0, 1);</v>
      </c>
    </row>
    <row r="80" spans="1:7" x14ac:dyDescent="0.25">
      <c r="A80" s="3">
        <f t="shared" si="4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1"/>
        <v>insert into game_score (id, matchid, squad, goals, points, time_type) values (163, 39, 2431, 2, 0, 2);</v>
      </c>
    </row>
    <row r="81" spans="1:7" x14ac:dyDescent="0.25">
      <c r="A81" s="3">
        <f t="shared" si="4"/>
        <v>164</v>
      </c>
      <c r="B81" s="3">
        <f t="shared" ref="B81:B85" si="16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1"/>
        <v>insert into game_score (id, matchid, squad, goals, points, time_type) values (164, 39, 2431, 2, 0, 1);</v>
      </c>
    </row>
    <row r="82" spans="1:7" x14ac:dyDescent="0.25">
      <c r="A82" s="3">
        <f t="shared" si="4"/>
        <v>165</v>
      </c>
      <c r="B82" s="3">
        <f t="shared" si="16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1"/>
        <v>insert into game_score (id, matchid, squad, goals, points, time_type) values (165, 39, 251, 2, 0, 4);</v>
      </c>
    </row>
    <row r="83" spans="1:7" x14ac:dyDescent="0.25">
      <c r="A83" s="3">
        <f t="shared" si="4"/>
        <v>166</v>
      </c>
      <c r="B83" s="3">
        <f t="shared" si="16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1"/>
        <v>insert into game_score (id, matchid, squad, goals, points, time_type) values (166, 39, 261, 2, 0, 3);</v>
      </c>
    </row>
    <row r="84" spans="1:7" x14ac:dyDescent="0.25">
      <c r="A84" s="3">
        <f t="shared" si="4"/>
        <v>167</v>
      </c>
      <c r="B84" s="3">
        <f t="shared" si="16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1"/>
        <v>insert into game_score (id, matchid, squad, goals, points, time_type) values (167, 39, 2431, 3, 2, 4);</v>
      </c>
    </row>
    <row r="85" spans="1:7" x14ac:dyDescent="0.25">
      <c r="A85" s="3">
        <f t="shared" si="4"/>
        <v>168</v>
      </c>
      <c r="B85" s="3">
        <f t="shared" si="16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1"/>
        <v>insert into game_score (id, matchid, squad, goals, points, time_type) values (168, 39, 2431, 3, 2, 3);</v>
      </c>
    </row>
    <row r="86" spans="1:7" x14ac:dyDescent="0.25">
      <c r="A86" s="4">
        <f t="shared" si="4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1"/>
        <v>insert into game_score (id, matchid, squad, goals, points, time_type) values (169, 40, 233, null, 0, 2);</v>
      </c>
    </row>
    <row r="87" spans="1:7" x14ac:dyDescent="0.25">
      <c r="A87" s="4">
        <f t="shared" si="4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1"/>
        <v>insert into game_score (id, matchid, squad, goals, points, time_type) values (170, 40, 233, null, 0, 1);</v>
      </c>
    </row>
    <row r="88" spans="1:7" x14ac:dyDescent="0.25">
      <c r="A88" s="4">
        <f t="shared" si="4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1"/>
        <v>insert into game_score (id, matchid, squad, goals, points, time_type) values (171, 40, 225, null, 0, 2);</v>
      </c>
    </row>
    <row r="89" spans="1:7" x14ac:dyDescent="0.25">
      <c r="A89" s="4">
        <f t="shared" si="4"/>
        <v>172</v>
      </c>
      <c r="B89" s="4">
        <f t="shared" ref="B89:B93" si="17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1"/>
        <v>insert into game_score (id, matchid, squad, goals, points, time_type) values (172, 40, 225, null, 0, 1);</v>
      </c>
    </row>
    <row r="90" spans="1:7" x14ac:dyDescent="0.25">
      <c r="A90" s="4">
        <f t="shared" si="4"/>
        <v>173</v>
      </c>
      <c r="B90" s="4">
        <f t="shared" si="17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1"/>
        <v>insert into game_score (id, matchid, squad, goals, points, time_type) values (173, 40, 233, 4, 2, 4);</v>
      </c>
    </row>
    <row r="91" spans="1:7" x14ac:dyDescent="0.25">
      <c r="A91" s="4">
        <f t="shared" si="4"/>
        <v>174</v>
      </c>
      <c r="B91" s="4">
        <f t="shared" si="17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1"/>
        <v>insert into game_score (id, matchid, squad, goals, points, time_type) values (174, 40, 233, null, 0, 3);</v>
      </c>
    </row>
    <row r="92" spans="1:7" x14ac:dyDescent="0.25">
      <c r="A92" s="4">
        <f t="shared" si="4"/>
        <v>175</v>
      </c>
      <c r="B92" s="4">
        <f t="shared" si="17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1"/>
        <v>insert into game_score (id, matchid, squad, goals, points, time_type) values (175, 40, 225, 3, 0, 4);</v>
      </c>
    </row>
    <row r="93" spans="1:7" x14ac:dyDescent="0.25">
      <c r="A93" s="4">
        <f t="shared" si="4"/>
        <v>176</v>
      </c>
      <c r="B93" s="4">
        <f t="shared" si="17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1"/>
        <v>insert into game_score (id, matchid, squad, goals, points, time_type) values (176, 40, 225, null, 0, 3);</v>
      </c>
    </row>
    <row r="94" spans="1:7" x14ac:dyDescent="0.25">
      <c r="A94" s="3">
        <f t="shared" si="4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1"/>
        <v>insert into game_score (id, matchid, squad, goals, points, time_type) values (177, 41, 225, 1, 2, 2);</v>
      </c>
    </row>
    <row r="95" spans="1:7" x14ac:dyDescent="0.25">
      <c r="A95" s="3">
        <f t="shared" si="4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(178, 41, 225, 1, 0, 1);</v>
      </c>
    </row>
    <row r="96" spans="1:7" x14ac:dyDescent="0.25">
      <c r="A96" s="3">
        <f t="shared" si="4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(179, 41, 251, 0, 0, 2);</v>
      </c>
    </row>
    <row r="97" spans="1:7" x14ac:dyDescent="0.25">
      <c r="A97" s="3">
        <f t="shared" si="4"/>
        <v>180</v>
      </c>
      <c r="B97" s="3">
        <f t="shared" ref="B97" si="18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(180, 41, 251, 0, 0, 1);</v>
      </c>
    </row>
    <row r="98" spans="1:7" x14ac:dyDescent="0.25">
      <c r="A98" s="4">
        <f t="shared" si="4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1"/>
        <v>insert into game_score (id, matchid, squad, goals, points, time_type) values (181, 42, 2431, 1, 2, 2);</v>
      </c>
    </row>
    <row r="99" spans="1:7" x14ac:dyDescent="0.25">
      <c r="A99" s="4">
        <f t="shared" si="4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1"/>
        <v>insert into game_score (id, matchid, squad, goals, points, time_type) values (182, 42, 2431, 0, 0, 1);</v>
      </c>
    </row>
    <row r="100" spans="1:7" x14ac:dyDescent="0.25">
      <c r="A100" s="4">
        <f t="shared" si="4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1"/>
        <v>insert into game_score (id, matchid, squad, goals, points, time_type) values (183, 42, 233, 0, 0, 2);</v>
      </c>
    </row>
    <row r="101" spans="1:7" x14ac:dyDescent="0.25">
      <c r="A101" s="4">
        <f t="shared" si="4"/>
        <v>184</v>
      </c>
      <c r="B101" s="4">
        <f t="shared" ref="B101" si="19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1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1957</vt:lpstr>
      <vt:lpstr>1959</vt:lpstr>
      <vt:lpstr>1962</vt:lpstr>
      <vt:lpstr>1963</vt:lpstr>
      <vt:lpstr>1965</vt:lpstr>
      <vt:lpstr>1968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2016-09-12T03:27:42Z</dcterms:modified>
</cp:coreProperties>
</file>