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531\"/>
    </mc:Choice>
  </mc:AlternateContent>
  <bookViews>
    <workbookView xWindow="0" yWindow="0" windowWidth="16380" windowHeight="8196" tabRatio="989" activeTab="2"/>
  </bookViews>
  <sheets>
    <sheet name="Sheet1" sheetId="1" r:id="rId1"/>
    <sheet name="runout" sheetId="8" r:id="rId2"/>
    <sheet name="Stress" sheetId="11" r:id="rId3"/>
  </sheets>
  <definedNames>
    <definedName name="column1" localSheetId="1">runout!$W$2:$X$52</definedName>
    <definedName name="column1_d10" localSheetId="1">runout!$AI$2:$AJ$52</definedName>
    <definedName name="column1_runout" localSheetId="1">runout!$A$2:$B$52</definedName>
    <definedName name="column1_x10" localSheetId="1">runout!$AF$2:$AG$52</definedName>
    <definedName name="column2" localSheetId="1">runout!$Z$2:$AA$52</definedName>
    <definedName name="column2_runout" localSheetId="1" hidden="1">runout!#REF!</definedName>
    <definedName name="column2_runout_min" localSheetId="1">runout!#REF!</definedName>
    <definedName name="column3" localSheetId="1">runout!$AC$2:$AD$52</definedName>
  </definedNames>
  <calcPr calcId="162913" iterateDelta="1E-4"/>
  <extLst>
    <ext xmlns:x15="http://schemas.microsoft.com/office/spreadsheetml/2010/11/main" uri="{FCE2AD5D-F65C-4FA6-A056-5C36A1767C68}">
      <x15:dataModel>
        <x15:modelTables>
          <x15:modelTable id="column2_runout" name="column2_runout" connection="column2_runout"/>
        </x15:modelTables>
      </x15:dataModel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1" l="1"/>
  <c r="E107" i="8" l="1"/>
  <c r="B105" i="8"/>
  <c r="B106" i="8"/>
  <c r="B107" i="8"/>
  <c r="AK1" i="8"/>
  <c r="AH1" i="8"/>
  <c r="AE1" i="8"/>
  <c r="AB1" i="8"/>
  <c r="Y1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5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2" i="8"/>
  <c r="AK52" i="8"/>
  <c r="AK51" i="8"/>
  <c r="AK50" i="8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H2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Y3" i="8"/>
  <c r="Y4" i="8"/>
  <c r="Y5" i="8"/>
  <c r="Y6" i="8"/>
  <c r="Y7" i="8"/>
  <c r="Y8" i="8"/>
  <c r="Y9" i="8"/>
  <c r="B9" i="8" s="1"/>
  <c r="Y10" i="8"/>
  <c r="B10" i="8" s="1"/>
  <c r="Y11" i="8"/>
  <c r="Y12" i="8"/>
  <c r="Y13" i="8"/>
  <c r="Y14" i="8"/>
  <c r="Y15" i="8"/>
  <c r="Y16" i="8"/>
  <c r="Y17" i="8"/>
  <c r="B17" i="8" s="1"/>
  <c r="Y18" i="8"/>
  <c r="B18" i="8" s="1"/>
  <c r="Y19" i="8"/>
  <c r="Y20" i="8"/>
  <c r="Y21" i="8"/>
  <c r="Y22" i="8"/>
  <c r="Y23" i="8"/>
  <c r="Y24" i="8"/>
  <c r="Y25" i="8"/>
  <c r="B25" i="8" s="1"/>
  <c r="Y26" i="8"/>
  <c r="B26" i="8" s="1"/>
  <c r="Y27" i="8"/>
  <c r="Y28" i="8"/>
  <c r="Y29" i="8"/>
  <c r="Y30" i="8"/>
  <c r="Y31" i="8"/>
  <c r="Y32" i="8"/>
  <c r="Y33" i="8"/>
  <c r="B33" i="8" s="1"/>
  <c r="Y34" i="8"/>
  <c r="B34" i="8" s="1"/>
  <c r="Y35" i="8"/>
  <c r="Y36" i="8"/>
  <c r="Y37" i="8"/>
  <c r="Y38" i="8"/>
  <c r="Y39" i="8"/>
  <c r="Y40" i="8"/>
  <c r="B40" i="8" s="1"/>
  <c r="Y41" i="8"/>
  <c r="B41" i="8" s="1"/>
  <c r="Y42" i="8"/>
  <c r="B42" i="8" s="1"/>
  <c r="Y43" i="8"/>
  <c r="Y44" i="8"/>
  <c r="Y45" i="8"/>
  <c r="Y46" i="8"/>
  <c r="Y47" i="8"/>
  <c r="Y48" i="8"/>
  <c r="Y49" i="8"/>
  <c r="B49" i="8" s="1"/>
  <c r="Y50" i="8"/>
  <c r="B50" i="8" s="1"/>
  <c r="Y51" i="8"/>
  <c r="Y52" i="8"/>
  <c r="Y2" i="8"/>
  <c r="B3" i="8"/>
  <c r="B4" i="8"/>
  <c r="B5" i="8"/>
  <c r="B6" i="8"/>
  <c r="B7" i="8"/>
  <c r="B8" i="8"/>
  <c r="B11" i="8"/>
  <c r="B12" i="8"/>
  <c r="B13" i="8"/>
  <c r="B14" i="8"/>
  <c r="B15" i="8"/>
  <c r="B16" i="8"/>
  <c r="B19" i="8"/>
  <c r="B20" i="8"/>
  <c r="B21" i="8"/>
  <c r="B22" i="8"/>
  <c r="B23" i="8"/>
  <c r="B24" i="8"/>
  <c r="B27" i="8"/>
  <c r="B28" i="8"/>
  <c r="B29" i="8"/>
  <c r="B30" i="8"/>
  <c r="B31" i="8"/>
  <c r="B32" i="8"/>
  <c r="B35" i="8"/>
  <c r="B36" i="8"/>
  <c r="B37" i="8"/>
  <c r="B38" i="8"/>
  <c r="B39" i="8"/>
  <c r="B43" i="8"/>
  <c r="B44" i="8"/>
  <c r="B45" i="8"/>
  <c r="B46" i="8"/>
  <c r="B47" i="8"/>
  <c r="B48" i="8"/>
  <c r="B51" i="8"/>
  <c r="B52" i="8"/>
  <c r="B2" i="8"/>
  <c r="I4" i="1" l="1"/>
  <c r="I5" i="1"/>
  <c r="I6" i="1"/>
  <c r="I7" i="1"/>
  <c r="C1" i="1"/>
  <c r="G11" i="1" l="1"/>
  <c r="I11" i="1" s="1"/>
  <c r="F11" i="1"/>
  <c r="F10" i="1"/>
  <c r="I10" i="1" s="1"/>
  <c r="I9" i="1"/>
  <c r="F9" i="1"/>
  <c r="G7" i="1"/>
  <c r="G5" i="1"/>
  <c r="G6" i="1" s="1"/>
  <c r="F5" i="1"/>
  <c r="F6" i="1" s="1"/>
  <c r="F4" i="1"/>
  <c r="F7" i="1" l="1"/>
</calcChain>
</file>

<file path=xl/connections.xml><?xml version="1.0" encoding="utf-8"?>
<connections xmlns="http://schemas.openxmlformats.org/spreadsheetml/2006/main">
  <connection id="1" name="column1" type="6" refreshedVersion="6" background="1" saveData="1">
    <textPr codePage="437" sourceFile="D:\Dropbox\DATA\05 - UC BERKELEY\99 - RESEARCH\Simulation Results\20170531\column1.txt">
      <textFields count="2">
        <textField/>
        <textField/>
      </textFields>
    </textPr>
  </connection>
  <connection id="2" name="column1_d10" type="6" refreshedVersion="6" background="1" saveData="1">
    <textPr codePage="437" sourceFile="D:\Dropbox\DATA\05 - UC BERKELEY\99 - RESEARCH\Simulation Results\20170531\column1_d10.txt">
      <textFields count="2">
        <textField/>
        <textField/>
      </textFields>
    </textPr>
  </connection>
  <connection id="3" name="column1_runout" type="6" refreshedVersion="6" background="1" saveData="1">
    <textPr codePage="437" sourceFile="D:\Dropbox\DATA\05 - UC BERKELEY\99 - RESEARCH\Simulation Results\20170525\column1_runout.txt">
      <textFields count="2">
        <textField/>
        <textField/>
      </textFields>
    </textPr>
  </connection>
  <connection id="4" name="column1_x10" type="6" refreshedVersion="6" background="1" saveData="1">
    <textPr codePage="437" sourceFile="D:\Dropbox\DATA\05 - UC BERKELEY\99 - RESEARCH\Simulation Results\20170531\column1_x10.txt">
      <textFields count="2">
        <textField/>
        <textField/>
      </textFields>
    </textPr>
  </connection>
  <connection id="5" name="column2" type="6" refreshedVersion="6" background="1" saveData="1">
    <textPr codePage="437" sourceFile="D:\Dropbox\DATA\05 - UC BERKELEY\99 - RESEARCH\Simulation Results\20170531\column2.txt">
      <textFields count="2">
        <textField/>
        <textField/>
      </textFields>
    </textPr>
  </connection>
  <connection id="6" name="column2_runout" type="103" refreshedVersion="6" minRefreshableVersion="5">
    <extLst>
      <ext xmlns:x15="http://schemas.microsoft.com/office/spreadsheetml/2010/11/main" uri="{DE250136-89BD-433C-8126-D09CA5730AF9}">
        <x15:connection id="column2_runout" autoDelete="1">
          <x15:textPr codePage="437" sourceFile="D:\Dropbox\DATA\05 - UC BERKELEY\99 - RESEARCH\Simulation Results\20170525\column2_runout.txt">
            <textFields>
              <textField/>
            </textFields>
          </x15:textPr>
        </x15:connection>
      </ext>
    </extLst>
  </connection>
  <connection id="7" name="column3" type="6" refreshedVersion="6" background="1" saveData="1">
    <textPr codePage="437" sourceFile="D:\Dropbox\DATA\05 - UC BERKELEY\99 - RESEARCH\Simulation Results\20170531\column3.txt">
      <textFields count="2">
        <textField/>
        <textField/>
      </textFields>
    </textPr>
  </connection>
  <connection id="8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<sst xmlns="http://schemas.openxmlformats.org/spreadsheetml/2006/main" count="58" uniqueCount="53">
  <si>
    <t>Simulation</t>
  </si>
  <si>
    <t>Fineness</t>
  </si>
  <si>
    <t>No. Nodes</t>
  </si>
  <si>
    <t>No. Elements</t>
  </si>
  <si>
    <t>No. Point</t>
  </si>
  <si>
    <t>Mesh Spacing X</t>
  </si>
  <si>
    <t>Mesh Spacing Y</t>
  </si>
  <si>
    <t>Point Spacing</t>
  </si>
  <si>
    <t>column1</t>
  </si>
  <si>
    <t>Normal</t>
  </si>
  <si>
    <t>column2</t>
  </si>
  <si>
    <t>Fine</t>
  </si>
  <si>
    <t>column3</t>
  </si>
  <si>
    <t>Very Fine</t>
  </si>
  <si>
    <t>(FAIL: segmentation core dumped)</t>
  </si>
  <si>
    <t>column4</t>
  </si>
  <si>
    <t>Coarse</t>
  </si>
  <si>
    <t>column_fine_1</t>
  </si>
  <si>
    <t>column_fine_2</t>
  </si>
  <si>
    <t>column_fine_3</t>
  </si>
  <si>
    <t>Aspect Ratio</t>
  </si>
  <si>
    <t>Points / Cell</t>
  </si>
  <si>
    <t>Backtrace, debug</t>
  </si>
  <si>
    <t>Error in terms of runout - half of spacing point</t>
  </si>
  <si>
    <t>column1 - Normal</t>
  </si>
  <si>
    <t>column2 - Fine</t>
  </si>
  <si>
    <t>Column1</t>
  </si>
  <si>
    <t>Column1_x10</t>
  </si>
  <si>
    <t>Column1_d10</t>
  </si>
  <si>
    <t>Stress Range</t>
  </si>
  <si>
    <t>column3 - Coarse</t>
  </si>
  <si>
    <t>column1_x10</t>
  </si>
  <si>
    <t>column1_d10</t>
  </si>
  <si>
    <t>Time:</t>
  </si>
  <si>
    <t>Length</t>
  </si>
  <si>
    <t>m</t>
  </si>
  <si>
    <t>Force</t>
  </si>
  <si>
    <t>N</t>
  </si>
  <si>
    <t>Pressure</t>
  </si>
  <si>
    <t>Pa</t>
  </si>
  <si>
    <t>Height</t>
  </si>
  <si>
    <t>Density</t>
  </si>
  <si>
    <t>kPa/m</t>
  </si>
  <si>
    <t>Stress</t>
  </si>
  <si>
    <t>mm</t>
  </si>
  <si>
    <t>N/mm^2 = Mpa</t>
  </si>
  <si>
    <t>density</t>
  </si>
  <si>
    <t>kg/m^3</t>
  </si>
  <si>
    <t>Elastic, don't open the gate</t>
  </si>
  <si>
    <t>Make friction = 0</t>
  </si>
  <si>
    <t>One point, stress with time</t>
  </si>
  <si>
    <t>Bruno paper, MPM conference</t>
  </si>
  <si>
    <t>Bottom friction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</si>
</sst>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2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 Particle Number, Diff Mesh)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runout!$A$1</c:f>
              <c:strCache>
                <c:ptCount val="1"/>
                <c:pt idx="0">
                  <c:v>column1 - Normal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runout!$A$2:$A$52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runout!$B$2:$B$52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0.69846900000000001</c:v>
                </c:pt>
                <c:pt idx="2">
                  <c:v>0.69936500000000001</c:v>
                </c:pt>
                <c:pt idx="3">
                  <c:v>0.70079699999999989</c:v>
                </c:pt>
                <c:pt idx="4">
                  <c:v>0.70275699999999997</c:v>
                </c:pt>
                <c:pt idx="5">
                  <c:v>0.70530899999999996</c:v>
                </c:pt>
                <c:pt idx="6">
                  <c:v>0.70840999999999998</c:v>
                </c:pt>
                <c:pt idx="7">
                  <c:v>0.71212799999999987</c:v>
                </c:pt>
                <c:pt idx="8">
                  <c:v>0.71674499999999997</c:v>
                </c:pt>
                <c:pt idx="9">
                  <c:v>0.72222699999999995</c:v>
                </c:pt>
                <c:pt idx="10">
                  <c:v>0.72864499999999999</c:v>
                </c:pt>
                <c:pt idx="11">
                  <c:v>0.73575799999999991</c:v>
                </c:pt>
                <c:pt idx="12">
                  <c:v>0.74355399999999994</c:v>
                </c:pt>
                <c:pt idx="13">
                  <c:v>0.75144699999999998</c:v>
                </c:pt>
                <c:pt idx="14">
                  <c:v>0.75945699999999994</c:v>
                </c:pt>
                <c:pt idx="15">
                  <c:v>0.76766599999999996</c:v>
                </c:pt>
                <c:pt idx="16">
                  <c:v>0.77574100000000001</c:v>
                </c:pt>
                <c:pt idx="17">
                  <c:v>0.78402399999999994</c:v>
                </c:pt>
                <c:pt idx="18">
                  <c:v>0.79193199999999997</c:v>
                </c:pt>
                <c:pt idx="19">
                  <c:v>0.79953699999999994</c:v>
                </c:pt>
                <c:pt idx="20">
                  <c:v>0.80660799999999999</c:v>
                </c:pt>
                <c:pt idx="21">
                  <c:v>0.81344399999999994</c:v>
                </c:pt>
                <c:pt idx="22">
                  <c:v>0.82094199999999995</c:v>
                </c:pt>
                <c:pt idx="23">
                  <c:v>0.82846500000000001</c:v>
                </c:pt>
                <c:pt idx="24">
                  <c:v>0.83581299999999992</c:v>
                </c:pt>
                <c:pt idx="25">
                  <c:v>0.84268900000000002</c:v>
                </c:pt>
                <c:pt idx="26">
                  <c:v>0.84910099999999988</c:v>
                </c:pt>
                <c:pt idx="27">
                  <c:v>0.85519199999999995</c:v>
                </c:pt>
                <c:pt idx="28">
                  <c:v>0.86091399999999996</c:v>
                </c:pt>
                <c:pt idx="29">
                  <c:v>0.86611299999999991</c:v>
                </c:pt>
                <c:pt idx="30">
                  <c:v>0.87088399999999999</c:v>
                </c:pt>
                <c:pt idx="31">
                  <c:v>0.87511899999999998</c:v>
                </c:pt>
                <c:pt idx="32">
                  <c:v>0.87889399999999995</c:v>
                </c:pt>
                <c:pt idx="33">
                  <c:v>0.88228099999999987</c:v>
                </c:pt>
                <c:pt idx="34">
                  <c:v>0.88501699999999994</c:v>
                </c:pt>
                <c:pt idx="35">
                  <c:v>0.8872549999999999</c:v>
                </c:pt>
                <c:pt idx="36">
                  <c:v>0.88922299999999987</c:v>
                </c:pt>
                <c:pt idx="37">
                  <c:v>0.89069999999999994</c:v>
                </c:pt>
                <c:pt idx="38">
                  <c:v>0.89167599999999991</c:v>
                </c:pt>
                <c:pt idx="39">
                  <c:v>0.89233799999999996</c:v>
                </c:pt>
                <c:pt idx="40">
                  <c:v>0.89270399999999994</c:v>
                </c:pt>
                <c:pt idx="41">
                  <c:v>0.89291100000000001</c:v>
                </c:pt>
                <c:pt idx="42">
                  <c:v>0.89305999999999996</c:v>
                </c:pt>
                <c:pt idx="43">
                  <c:v>0.89314399999999994</c:v>
                </c:pt>
                <c:pt idx="44">
                  <c:v>0.89318600000000004</c:v>
                </c:pt>
                <c:pt idx="45">
                  <c:v>0.89322999999999997</c:v>
                </c:pt>
                <c:pt idx="46">
                  <c:v>0.89327899999999993</c:v>
                </c:pt>
                <c:pt idx="47">
                  <c:v>0.89333099999999988</c:v>
                </c:pt>
                <c:pt idx="48">
                  <c:v>0.89338499999999987</c:v>
                </c:pt>
                <c:pt idx="49">
                  <c:v>0.89344000000000001</c:v>
                </c:pt>
                <c:pt idx="50">
                  <c:v>0.89349499999999993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C-4FFA-8DC2-CFC2196FCBFE}"/>
            </c:ext>
          </c:extLst>
        </c:ser>
        <c:ser>
          <c:idx val="1"/>
          <c:order val="1"/>
          <c:tx>
            <c:strRef>
              <c:f>runout!$D$1</c:f>
              <c:strCache>
                <c:ptCount val="1"/>
                <c:pt idx="0">
                  <c:v>column2 - Fine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runout!$D$2:$D$52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runout!$E$2:$E$52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0.69849600000000001</c:v>
                </c:pt>
                <c:pt idx="2">
                  <c:v>0.69951999999999992</c:v>
                </c:pt>
                <c:pt idx="3">
                  <c:v>0.70110399999999995</c:v>
                </c:pt>
                <c:pt idx="4">
                  <c:v>0.70340000000000003</c:v>
                </c:pt>
                <c:pt idx="5">
                  <c:v>0.7063569999999999</c:v>
                </c:pt>
                <c:pt idx="6">
                  <c:v>0.71014399999999989</c:v>
                </c:pt>
                <c:pt idx="7">
                  <c:v>0.714812</c:v>
                </c:pt>
                <c:pt idx="8">
                  <c:v>0.72054200000000002</c:v>
                </c:pt>
                <c:pt idx="9">
                  <c:v>0.72653799999999991</c:v>
                </c:pt>
                <c:pt idx="10">
                  <c:v>0.73276699999999995</c:v>
                </c:pt>
                <c:pt idx="11">
                  <c:v>0.73866900000000002</c:v>
                </c:pt>
                <c:pt idx="12">
                  <c:v>0.74564600000000003</c:v>
                </c:pt>
                <c:pt idx="13">
                  <c:v>0.75352299999999994</c:v>
                </c:pt>
                <c:pt idx="14">
                  <c:v>0.76105099999999992</c:v>
                </c:pt>
                <c:pt idx="15">
                  <c:v>0.76825499999999991</c:v>
                </c:pt>
                <c:pt idx="16">
                  <c:v>0.77489199999999991</c:v>
                </c:pt>
                <c:pt idx="17">
                  <c:v>0.78032699999999999</c:v>
                </c:pt>
                <c:pt idx="18">
                  <c:v>0.78512599999999999</c:v>
                </c:pt>
                <c:pt idx="19">
                  <c:v>0.79001999999999994</c:v>
                </c:pt>
                <c:pt idx="20">
                  <c:v>0.79519999999999991</c:v>
                </c:pt>
                <c:pt idx="21">
                  <c:v>0.80090399999999995</c:v>
                </c:pt>
                <c:pt idx="22">
                  <c:v>0.80699999999999994</c:v>
                </c:pt>
                <c:pt idx="23">
                  <c:v>0.81358200000000003</c:v>
                </c:pt>
                <c:pt idx="24">
                  <c:v>0.81904500000000002</c:v>
                </c:pt>
                <c:pt idx="25">
                  <c:v>0.823245</c:v>
                </c:pt>
                <c:pt idx="26">
                  <c:v>0.82732499999999998</c:v>
                </c:pt>
                <c:pt idx="27">
                  <c:v>0.83141799999999999</c:v>
                </c:pt>
                <c:pt idx="28">
                  <c:v>0.83556900000000001</c:v>
                </c:pt>
                <c:pt idx="29">
                  <c:v>0.83932799999999996</c:v>
                </c:pt>
                <c:pt idx="30">
                  <c:v>0.84280199999999994</c:v>
                </c:pt>
                <c:pt idx="31">
                  <c:v>0.84609599999999996</c:v>
                </c:pt>
                <c:pt idx="32">
                  <c:v>0.84923399999999993</c:v>
                </c:pt>
                <c:pt idx="33">
                  <c:v>0.85222500000000001</c:v>
                </c:pt>
                <c:pt idx="34">
                  <c:v>0.85505599999999993</c:v>
                </c:pt>
                <c:pt idx="35">
                  <c:v>0.85756799999999989</c:v>
                </c:pt>
                <c:pt idx="36">
                  <c:v>0.85968899999999993</c:v>
                </c:pt>
                <c:pt idx="37">
                  <c:v>0.86134199999999994</c:v>
                </c:pt>
                <c:pt idx="38">
                  <c:v>0.86255599999999988</c:v>
                </c:pt>
                <c:pt idx="39">
                  <c:v>0.86331499999999994</c:v>
                </c:pt>
                <c:pt idx="40">
                  <c:v>0.86357399999999995</c:v>
                </c:pt>
                <c:pt idx="41">
                  <c:v>0.86376799999999998</c:v>
                </c:pt>
                <c:pt idx="42">
                  <c:v>0.86392999999999998</c:v>
                </c:pt>
                <c:pt idx="43">
                  <c:v>0.86416999999999988</c:v>
                </c:pt>
                <c:pt idx="44">
                  <c:v>0.86440099999999997</c:v>
                </c:pt>
                <c:pt idx="45">
                  <c:v>0.86456399999999989</c:v>
                </c:pt>
                <c:pt idx="46">
                  <c:v>0.86466699999999996</c:v>
                </c:pt>
                <c:pt idx="47">
                  <c:v>0.86467699999999992</c:v>
                </c:pt>
                <c:pt idx="48">
                  <c:v>0.86467799999999995</c:v>
                </c:pt>
                <c:pt idx="49">
                  <c:v>0.86468100000000003</c:v>
                </c:pt>
                <c:pt idx="50">
                  <c:v>0.86468400000000001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C-4FFA-8DC2-CFC2196FCBFE}"/>
            </c:ext>
          </c:extLst>
        </c:ser>
        <c:ser>
          <c:idx val="2"/>
          <c:order val="2"/>
          <c:tx>
            <c:strRef>
              <c:f>runout!$G$1</c:f>
              <c:strCache>
                <c:ptCount val="1"/>
                <c:pt idx="0">
                  <c:v>column3 - Coarse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runout!$G$2:$G$52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runout!$H$2:$H$52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0.69840499999999994</c:v>
                </c:pt>
                <c:pt idx="2">
                  <c:v>0.69917799999999997</c:v>
                </c:pt>
                <c:pt idx="3">
                  <c:v>0.70037099999999997</c:v>
                </c:pt>
                <c:pt idx="4">
                  <c:v>0.70197500000000002</c:v>
                </c:pt>
                <c:pt idx="5">
                  <c:v>0.70402299999999995</c:v>
                </c:pt>
                <c:pt idx="6">
                  <c:v>0.70650199999999996</c:v>
                </c:pt>
                <c:pt idx="7">
                  <c:v>0.70945799999999992</c:v>
                </c:pt>
                <c:pt idx="8">
                  <c:v>0.71285999999999994</c:v>
                </c:pt>
                <c:pt idx="9">
                  <c:v>0.71669799999999995</c:v>
                </c:pt>
                <c:pt idx="10">
                  <c:v>0.72118799999999994</c:v>
                </c:pt>
                <c:pt idx="11">
                  <c:v>0.72649900000000001</c:v>
                </c:pt>
                <c:pt idx="12">
                  <c:v>0.73292999999999997</c:v>
                </c:pt>
                <c:pt idx="13">
                  <c:v>0.74005100000000001</c:v>
                </c:pt>
                <c:pt idx="14">
                  <c:v>0.74802599999999997</c:v>
                </c:pt>
                <c:pt idx="15">
                  <c:v>0.7563709999999999</c:v>
                </c:pt>
                <c:pt idx="16">
                  <c:v>0.76448300000000002</c:v>
                </c:pt>
                <c:pt idx="17">
                  <c:v>0.77267699999999995</c:v>
                </c:pt>
                <c:pt idx="18">
                  <c:v>0.78101199999999993</c:v>
                </c:pt>
                <c:pt idx="19">
                  <c:v>0.78928399999999987</c:v>
                </c:pt>
                <c:pt idx="20">
                  <c:v>0.79761599999999988</c:v>
                </c:pt>
                <c:pt idx="21">
                  <c:v>0.80601899999999993</c:v>
                </c:pt>
                <c:pt idx="22">
                  <c:v>0.81423800000000002</c:v>
                </c:pt>
                <c:pt idx="23">
                  <c:v>0.82230099999999995</c:v>
                </c:pt>
                <c:pt idx="24">
                  <c:v>0.82984299999999989</c:v>
                </c:pt>
                <c:pt idx="25">
                  <c:v>0.83697299999999997</c:v>
                </c:pt>
                <c:pt idx="26">
                  <c:v>0.84362599999999999</c:v>
                </c:pt>
                <c:pt idx="27">
                  <c:v>0.84986499999999998</c:v>
                </c:pt>
                <c:pt idx="28">
                  <c:v>0.85584199999999999</c:v>
                </c:pt>
                <c:pt idx="29">
                  <c:v>0.86112900000000003</c:v>
                </c:pt>
                <c:pt idx="30">
                  <c:v>0.86635699999999993</c:v>
                </c:pt>
                <c:pt idx="31">
                  <c:v>0.87114899999999995</c:v>
                </c:pt>
                <c:pt idx="32">
                  <c:v>0.87534899999999993</c:v>
                </c:pt>
                <c:pt idx="33">
                  <c:v>0.8792819999999999</c:v>
                </c:pt>
                <c:pt idx="34">
                  <c:v>0.88287599999999999</c:v>
                </c:pt>
                <c:pt idx="35">
                  <c:v>0.88598299999999997</c:v>
                </c:pt>
                <c:pt idx="36">
                  <c:v>0.88853799999999994</c:v>
                </c:pt>
                <c:pt idx="37">
                  <c:v>0.89056499999999994</c:v>
                </c:pt>
                <c:pt idx="38">
                  <c:v>0.89211599999999991</c:v>
                </c:pt>
                <c:pt idx="39">
                  <c:v>0.89320999999999995</c:v>
                </c:pt>
                <c:pt idx="40">
                  <c:v>0.89382899999999998</c:v>
                </c:pt>
                <c:pt idx="41">
                  <c:v>0.89401799999999998</c:v>
                </c:pt>
                <c:pt idx="42">
                  <c:v>0.89404099999999997</c:v>
                </c:pt>
                <c:pt idx="43">
                  <c:v>0.89404399999999995</c:v>
                </c:pt>
                <c:pt idx="44">
                  <c:v>0.8940459999999999</c:v>
                </c:pt>
                <c:pt idx="45">
                  <c:v>0.89404899999999987</c:v>
                </c:pt>
                <c:pt idx="46">
                  <c:v>0.89405199999999996</c:v>
                </c:pt>
                <c:pt idx="47">
                  <c:v>0.89405499999999993</c:v>
                </c:pt>
                <c:pt idx="48">
                  <c:v>0.89405699999999988</c:v>
                </c:pt>
                <c:pt idx="49">
                  <c:v>0.89405999999999997</c:v>
                </c:pt>
                <c:pt idx="50">
                  <c:v>0.89406299999999994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C-4FFA-8DC2-CFC2196F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Runout vs Time (Same</a:t>
            </a:r>
            <a:r>
              <a:rPr lang="en-US" baseline="0"/>
              <a:t> Mesh, Diff Particle Number)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runout!$H$56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runout!$A$2:$A$52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runout!$B$2:$B$52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0.69846900000000001</c:v>
                </c:pt>
                <c:pt idx="2">
                  <c:v>0.69936500000000001</c:v>
                </c:pt>
                <c:pt idx="3">
                  <c:v>0.70079699999999989</c:v>
                </c:pt>
                <c:pt idx="4">
                  <c:v>0.70275699999999997</c:v>
                </c:pt>
                <c:pt idx="5">
                  <c:v>0.70530899999999996</c:v>
                </c:pt>
                <c:pt idx="6">
                  <c:v>0.70840999999999998</c:v>
                </c:pt>
                <c:pt idx="7">
                  <c:v>0.71212799999999987</c:v>
                </c:pt>
                <c:pt idx="8">
                  <c:v>0.71674499999999997</c:v>
                </c:pt>
                <c:pt idx="9">
                  <c:v>0.72222699999999995</c:v>
                </c:pt>
                <c:pt idx="10">
                  <c:v>0.72864499999999999</c:v>
                </c:pt>
                <c:pt idx="11">
                  <c:v>0.73575799999999991</c:v>
                </c:pt>
                <c:pt idx="12">
                  <c:v>0.74355399999999994</c:v>
                </c:pt>
                <c:pt idx="13">
                  <c:v>0.75144699999999998</c:v>
                </c:pt>
                <c:pt idx="14">
                  <c:v>0.75945699999999994</c:v>
                </c:pt>
                <c:pt idx="15">
                  <c:v>0.76766599999999996</c:v>
                </c:pt>
                <c:pt idx="16">
                  <c:v>0.77574100000000001</c:v>
                </c:pt>
                <c:pt idx="17">
                  <c:v>0.78402399999999994</c:v>
                </c:pt>
                <c:pt idx="18">
                  <c:v>0.79193199999999997</c:v>
                </c:pt>
                <c:pt idx="19">
                  <c:v>0.79953699999999994</c:v>
                </c:pt>
                <c:pt idx="20">
                  <c:v>0.80660799999999999</c:v>
                </c:pt>
                <c:pt idx="21">
                  <c:v>0.81344399999999994</c:v>
                </c:pt>
                <c:pt idx="22">
                  <c:v>0.82094199999999995</c:v>
                </c:pt>
                <c:pt idx="23">
                  <c:v>0.82846500000000001</c:v>
                </c:pt>
                <c:pt idx="24">
                  <c:v>0.83581299999999992</c:v>
                </c:pt>
                <c:pt idx="25">
                  <c:v>0.84268900000000002</c:v>
                </c:pt>
                <c:pt idx="26">
                  <c:v>0.84910099999999988</c:v>
                </c:pt>
                <c:pt idx="27">
                  <c:v>0.85519199999999995</c:v>
                </c:pt>
                <c:pt idx="28">
                  <c:v>0.86091399999999996</c:v>
                </c:pt>
                <c:pt idx="29">
                  <c:v>0.86611299999999991</c:v>
                </c:pt>
                <c:pt idx="30">
                  <c:v>0.87088399999999999</c:v>
                </c:pt>
                <c:pt idx="31">
                  <c:v>0.87511899999999998</c:v>
                </c:pt>
                <c:pt idx="32">
                  <c:v>0.87889399999999995</c:v>
                </c:pt>
                <c:pt idx="33">
                  <c:v>0.88228099999999987</c:v>
                </c:pt>
                <c:pt idx="34">
                  <c:v>0.88501699999999994</c:v>
                </c:pt>
                <c:pt idx="35">
                  <c:v>0.8872549999999999</c:v>
                </c:pt>
                <c:pt idx="36">
                  <c:v>0.88922299999999987</c:v>
                </c:pt>
                <c:pt idx="37">
                  <c:v>0.89069999999999994</c:v>
                </c:pt>
                <c:pt idx="38">
                  <c:v>0.89167599999999991</c:v>
                </c:pt>
                <c:pt idx="39">
                  <c:v>0.89233799999999996</c:v>
                </c:pt>
                <c:pt idx="40">
                  <c:v>0.89270399999999994</c:v>
                </c:pt>
                <c:pt idx="41">
                  <c:v>0.89291100000000001</c:v>
                </c:pt>
                <c:pt idx="42">
                  <c:v>0.89305999999999996</c:v>
                </c:pt>
                <c:pt idx="43">
                  <c:v>0.89314399999999994</c:v>
                </c:pt>
                <c:pt idx="44">
                  <c:v>0.89318600000000004</c:v>
                </c:pt>
                <c:pt idx="45">
                  <c:v>0.89322999999999997</c:v>
                </c:pt>
                <c:pt idx="46">
                  <c:v>0.89327899999999993</c:v>
                </c:pt>
                <c:pt idx="47">
                  <c:v>0.89333099999999988</c:v>
                </c:pt>
                <c:pt idx="48">
                  <c:v>0.89338499999999987</c:v>
                </c:pt>
                <c:pt idx="49">
                  <c:v>0.89344000000000001</c:v>
                </c:pt>
                <c:pt idx="50">
                  <c:v>0.89349499999999993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A-4898-B5DC-C23A298EE80F}"/>
            </c:ext>
          </c:extLst>
        </c:ser>
        <c:ser>
          <c:idx val="1"/>
          <c:order val="1"/>
          <c:tx>
            <c:strRef>
              <c:f>runout!$A$56</c:f>
              <c:strCache>
                <c:ptCount val="1"/>
                <c:pt idx="0">
                  <c:v>column1_x10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runout!$A$57:$A$107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runout!$B$57:$B$107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0.701816</c:v>
                </c:pt>
                <c:pt idx="2">
                  <c:v>0.70583099999999988</c:v>
                </c:pt>
                <c:pt idx="3">
                  <c:v>0.71010899999999988</c:v>
                </c:pt>
                <c:pt idx="4">
                  <c:v>0.7142949999999999</c:v>
                </c:pt>
                <c:pt idx="5">
                  <c:v>0.71890199999999993</c:v>
                </c:pt>
                <c:pt idx="6">
                  <c:v>0.72374300000000003</c:v>
                </c:pt>
                <c:pt idx="7">
                  <c:v>0.72898799999999997</c:v>
                </c:pt>
                <c:pt idx="8">
                  <c:v>0.73492000000000002</c:v>
                </c:pt>
                <c:pt idx="9">
                  <c:v>0.74144699999999997</c:v>
                </c:pt>
                <c:pt idx="10">
                  <c:v>0.74826700000000002</c:v>
                </c:pt>
                <c:pt idx="11">
                  <c:v>0.75497400000000003</c:v>
                </c:pt>
                <c:pt idx="12">
                  <c:v>0.76156000000000001</c:v>
                </c:pt>
                <c:pt idx="13">
                  <c:v>0.76798799999999989</c:v>
                </c:pt>
                <c:pt idx="14">
                  <c:v>0.77441399999999994</c:v>
                </c:pt>
                <c:pt idx="15">
                  <c:v>0.7822309999999999</c:v>
                </c:pt>
                <c:pt idx="16">
                  <c:v>0.79020199999999996</c:v>
                </c:pt>
                <c:pt idx="17">
                  <c:v>0.79756300000000002</c:v>
                </c:pt>
                <c:pt idx="18">
                  <c:v>0.80451399999999995</c:v>
                </c:pt>
                <c:pt idx="19">
                  <c:v>0.81115199999999987</c:v>
                </c:pt>
                <c:pt idx="20">
                  <c:v>0.81772699999999987</c:v>
                </c:pt>
                <c:pt idx="21">
                  <c:v>0.8240829999999999</c:v>
                </c:pt>
                <c:pt idx="22">
                  <c:v>0.83011799999999991</c:v>
                </c:pt>
                <c:pt idx="23">
                  <c:v>0.83587999999999996</c:v>
                </c:pt>
                <c:pt idx="24">
                  <c:v>0.84130899999999997</c:v>
                </c:pt>
                <c:pt idx="25">
                  <c:v>0.84625799999999995</c:v>
                </c:pt>
                <c:pt idx="26">
                  <c:v>0.85084899999999997</c:v>
                </c:pt>
                <c:pt idx="27">
                  <c:v>0.85484599999999999</c:v>
                </c:pt>
                <c:pt idx="28">
                  <c:v>0.85957299999999992</c:v>
                </c:pt>
                <c:pt idx="29">
                  <c:v>0.86394099999999996</c:v>
                </c:pt>
                <c:pt idx="30">
                  <c:v>0.86795</c:v>
                </c:pt>
                <c:pt idx="31">
                  <c:v>0.87140799999999996</c:v>
                </c:pt>
                <c:pt idx="32">
                  <c:v>0.8741239999999999</c:v>
                </c:pt>
                <c:pt idx="33">
                  <c:v>0.87669399999999997</c:v>
                </c:pt>
                <c:pt idx="34">
                  <c:v>0.87883999999999995</c:v>
                </c:pt>
                <c:pt idx="35">
                  <c:v>0.88042599999999993</c:v>
                </c:pt>
                <c:pt idx="36">
                  <c:v>0.88166100000000003</c:v>
                </c:pt>
                <c:pt idx="37">
                  <c:v>0.88247699999999996</c:v>
                </c:pt>
                <c:pt idx="38">
                  <c:v>0.88309899999999997</c:v>
                </c:pt>
                <c:pt idx="39">
                  <c:v>0.88363799999999992</c:v>
                </c:pt>
                <c:pt idx="40">
                  <c:v>0.88453899999999996</c:v>
                </c:pt>
                <c:pt idx="41">
                  <c:v>0.88541399999999992</c:v>
                </c:pt>
                <c:pt idx="42">
                  <c:v>0.88613199999999992</c:v>
                </c:pt>
                <c:pt idx="43">
                  <c:v>0.88664999999999994</c:v>
                </c:pt>
                <c:pt idx="44">
                  <c:v>0.887046</c:v>
                </c:pt>
                <c:pt idx="45">
                  <c:v>0.88738699999999993</c:v>
                </c:pt>
                <c:pt idx="46">
                  <c:v>0.88768599999999998</c:v>
                </c:pt>
                <c:pt idx="47">
                  <c:v>0.88790999999999998</c:v>
                </c:pt>
                <c:pt idx="48">
                  <c:v>0.88807899999999995</c:v>
                </c:pt>
                <c:pt idx="49">
                  <c:v>0.88821299999999992</c:v>
                </c:pt>
                <c:pt idx="50">
                  <c:v>0.88832199999999994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A-4898-B5DC-C23A298EE80F}"/>
            </c:ext>
          </c:extLst>
        </c:ser>
        <c:ser>
          <c:idx val="2"/>
          <c:order val="2"/>
          <c:tx>
            <c:strRef>
              <c:f>runout!$D$56</c:f>
              <c:strCache>
                <c:ptCount val="1"/>
                <c:pt idx="0">
                  <c:v>column1_d10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runout!$D$57:$D$107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runout!$E$57:$E$107</c:f>
              <c:numCache>
                <c:formatCode>General</c:formatCode>
                <c:ptCount val="51"/>
                <c:pt idx="0">
                  <c:v>0.69799999999999995</c:v>
                </c:pt>
                <c:pt idx="1">
                  <c:v>0.69829999999999992</c:v>
                </c:pt>
                <c:pt idx="2">
                  <c:v>0.69914499999999991</c:v>
                </c:pt>
                <c:pt idx="3">
                  <c:v>0.70049899999999998</c:v>
                </c:pt>
                <c:pt idx="4">
                  <c:v>0.70238999999999996</c:v>
                </c:pt>
                <c:pt idx="5">
                  <c:v>0.70483499999999988</c:v>
                </c:pt>
                <c:pt idx="6">
                  <c:v>0.70786899999999997</c:v>
                </c:pt>
                <c:pt idx="7">
                  <c:v>0.71153199999999994</c:v>
                </c:pt>
                <c:pt idx="8">
                  <c:v>0.71606299999999989</c:v>
                </c:pt>
                <c:pt idx="9">
                  <c:v>0.72155400000000003</c:v>
                </c:pt>
                <c:pt idx="10">
                  <c:v>0.7279469999999999</c:v>
                </c:pt>
                <c:pt idx="11">
                  <c:v>0.73524100000000003</c:v>
                </c:pt>
                <c:pt idx="12">
                  <c:v>0.74331599999999998</c:v>
                </c:pt>
                <c:pt idx="13">
                  <c:v>0.75145699999999993</c:v>
                </c:pt>
                <c:pt idx="14">
                  <c:v>0.75976299999999997</c:v>
                </c:pt>
                <c:pt idx="15">
                  <c:v>0.76824300000000001</c:v>
                </c:pt>
                <c:pt idx="16">
                  <c:v>0.77695399999999992</c:v>
                </c:pt>
                <c:pt idx="17">
                  <c:v>0.78534099999999996</c:v>
                </c:pt>
                <c:pt idx="18">
                  <c:v>0.79326099999999999</c:v>
                </c:pt>
                <c:pt idx="19">
                  <c:v>0.80088499999999996</c:v>
                </c:pt>
                <c:pt idx="20">
                  <c:v>0.80825999999999998</c:v>
                </c:pt>
                <c:pt idx="21">
                  <c:v>0.8152839999999999</c:v>
                </c:pt>
                <c:pt idx="22">
                  <c:v>0.82171299999999992</c:v>
                </c:pt>
                <c:pt idx="23">
                  <c:v>0.82753900000000002</c:v>
                </c:pt>
                <c:pt idx="24">
                  <c:v>0.83388499999999999</c:v>
                </c:pt>
                <c:pt idx="25">
                  <c:v>0.84055899999999995</c:v>
                </c:pt>
                <c:pt idx="26">
                  <c:v>0.84691699999999992</c:v>
                </c:pt>
                <c:pt idx="27">
                  <c:v>0.8528119999999999</c:v>
                </c:pt>
                <c:pt idx="28">
                  <c:v>0.85822799999999999</c:v>
                </c:pt>
                <c:pt idx="29">
                  <c:v>0.86331599999999997</c:v>
                </c:pt>
                <c:pt idx="30">
                  <c:v>0.86802599999999996</c:v>
                </c:pt>
                <c:pt idx="31">
                  <c:v>0.87228799999999995</c:v>
                </c:pt>
                <c:pt idx="32">
                  <c:v>0.87610599999999994</c:v>
                </c:pt>
                <c:pt idx="33">
                  <c:v>0.87936799999999993</c:v>
                </c:pt>
                <c:pt idx="34">
                  <c:v>0.88204199999999999</c:v>
                </c:pt>
                <c:pt idx="35">
                  <c:v>0.88434899999999994</c:v>
                </c:pt>
                <c:pt idx="36">
                  <c:v>0.88625500000000001</c:v>
                </c:pt>
                <c:pt idx="37">
                  <c:v>0.8875789999999999</c:v>
                </c:pt>
                <c:pt idx="38">
                  <c:v>0.8883859999999999</c:v>
                </c:pt>
                <c:pt idx="39">
                  <c:v>0.88884600000000002</c:v>
                </c:pt>
                <c:pt idx="40">
                  <c:v>0.88909899999999997</c:v>
                </c:pt>
                <c:pt idx="41">
                  <c:v>0.88924199999999998</c:v>
                </c:pt>
                <c:pt idx="42">
                  <c:v>0.88937199999999994</c:v>
                </c:pt>
                <c:pt idx="43">
                  <c:v>0.88949499999999992</c:v>
                </c:pt>
                <c:pt idx="44">
                  <c:v>0.88961899999999994</c:v>
                </c:pt>
                <c:pt idx="45">
                  <c:v>0.88974500000000001</c:v>
                </c:pt>
                <c:pt idx="46">
                  <c:v>0.88986999999999994</c:v>
                </c:pt>
                <c:pt idx="47">
                  <c:v>0.88999199999999989</c:v>
                </c:pt>
                <c:pt idx="48">
                  <c:v>0.89011899999999988</c:v>
                </c:pt>
                <c:pt idx="49">
                  <c:v>0.89024099999999995</c:v>
                </c:pt>
                <c:pt idx="50">
                  <c:v>0.89035699999999995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A-4898-B5DC-C23A298E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75439"/>
        <c:axId val="1006473775"/>
      </c:scatterChart>
      <c:valAx>
        <c:axId val="10064754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3775"/>
        <c:crosses val="autoZero"/>
        <c:crossBetween val="midCat"/>
      </c:valAx>
      <c:valAx>
        <c:axId val="1006473775"/>
        <c:scaling>
          <c:orientation val="minMax"/>
          <c:max val="1.0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7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434340</xdr:colOff>
      <xdr:row>16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472440</xdr:colOff>
      <xdr:row>33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umn1_d1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umn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lumn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lumn1_runou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lumn1_x10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lumn3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="95" zoomScaleNormal="400" workbookViewId="0">
      <selection activeCell="C13" sqref="C13"/>
    </sheetView>
  </sheetViews>
  <sheetFormatPr defaultRowHeight="13.8" x14ac:dyDescent="0.25"/>
  <cols>
    <col min="1" max="1" width="15.59765625" style="1"/>
    <col min="2" max="2" width="8.796875" style="1" customWidth="1"/>
    <col min="3" max="1025" width="15.59765625" style="1"/>
  </cols>
  <sheetData>
    <row r="1" spans="1:10" x14ac:dyDescent="0.25">
      <c r="A1" s="1" t="s">
        <v>20</v>
      </c>
      <c r="C1" s="1">
        <f>0.1/0.2</f>
        <v>0.5</v>
      </c>
    </row>
    <row r="3" spans="1:10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21</v>
      </c>
      <c r="J3"/>
    </row>
    <row r="4" spans="1:10" x14ac:dyDescent="0.25">
      <c r="A4" s="1" t="s">
        <v>8</v>
      </c>
      <c r="B4" s="1" t="s">
        <v>9</v>
      </c>
      <c r="C4" s="1">
        <v>4525</v>
      </c>
      <c r="D4" s="1">
        <v>4320</v>
      </c>
      <c r="E4" s="1">
        <v>5000</v>
      </c>
      <c r="F4" s="2">
        <f>1/180</f>
        <v>5.5555555555555558E-3</v>
      </c>
      <c r="G4" s="3">
        <v>0.05</v>
      </c>
      <c r="H4" s="3">
        <v>2E-3</v>
      </c>
      <c r="I4" s="4">
        <f>CEILING(F4*G4/H4^2,1)</f>
        <v>70</v>
      </c>
      <c r="J4"/>
    </row>
    <row r="5" spans="1:10" x14ac:dyDescent="0.25">
      <c r="A5" s="1" t="s">
        <v>10</v>
      </c>
      <c r="B5" s="1" t="s">
        <v>11</v>
      </c>
      <c r="C5" s="5">
        <v>17689</v>
      </c>
      <c r="D5" s="5">
        <v>17280</v>
      </c>
      <c r="E5" s="1">
        <v>5000</v>
      </c>
      <c r="F5" s="2">
        <f>F4/2</f>
        <v>2.7777777777777779E-3</v>
      </c>
      <c r="G5" s="3">
        <f>G4/2</f>
        <v>2.5000000000000001E-2</v>
      </c>
      <c r="H5" s="3">
        <v>2E-3</v>
      </c>
      <c r="I5" s="4">
        <f>CEILING(F5*G5/H5^2,1)</f>
        <v>18</v>
      </c>
      <c r="J5"/>
    </row>
    <row r="6" spans="1:10" hidden="1" x14ac:dyDescent="0.25">
      <c r="A6" s="1" t="s">
        <v>15</v>
      </c>
      <c r="B6" s="1" t="s">
        <v>13</v>
      </c>
      <c r="C6" s="5">
        <v>69937</v>
      </c>
      <c r="D6" s="5">
        <v>69120</v>
      </c>
      <c r="E6" s="1">
        <v>5000</v>
      </c>
      <c r="F6" s="2">
        <f>F5/2</f>
        <v>1.3888888888888889E-3</v>
      </c>
      <c r="G6" s="3">
        <f>G5/2</f>
        <v>1.2500000000000001E-2</v>
      </c>
      <c r="H6" s="3">
        <v>2E-3</v>
      </c>
      <c r="I6" s="4">
        <f>CEILING(F6*G6/H6^2,1)</f>
        <v>5</v>
      </c>
      <c r="J6" s="6" t="s">
        <v>14</v>
      </c>
    </row>
    <row r="7" spans="1:10" x14ac:dyDescent="0.25">
      <c r="A7" s="1" t="s">
        <v>12</v>
      </c>
      <c r="B7" s="1" t="s">
        <v>16</v>
      </c>
      <c r="C7" s="1">
        <v>1183</v>
      </c>
      <c r="D7" s="1">
        <v>1080</v>
      </c>
      <c r="E7" s="1">
        <v>5000</v>
      </c>
      <c r="F7" s="2">
        <f>F4*2</f>
        <v>1.1111111111111112E-2</v>
      </c>
      <c r="G7" s="3">
        <f>G4*2</f>
        <v>0.1</v>
      </c>
      <c r="H7" s="3">
        <v>2E-3</v>
      </c>
      <c r="I7" s="4">
        <f>CEILING(F7*G7/H7^2,1)</f>
        <v>278</v>
      </c>
      <c r="J7" s="8" t="s">
        <v>22</v>
      </c>
    </row>
    <row r="8" spans="1:10" x14ac:dyDescent="0.25">
      <c r="A8"/>
      <c r="C8"/>
      <c r="D8"/>
      <c r="E8"/>
      <c r="F8"/>
      <c r="G8"/>
      <c r="H8" s="3"/>
      <c r="I8"/>
      <c r="J8" s="8" t="s">
        <v>23</v>
      </c>
    </row>
    <row r="9" spans="1:10" x14ac:dyDescent="0.25">
      <c r="A9" s="1" t="s">
        <v>17</v>
      </c>
      <c r="C9" s="1">
        <v>4525</v>
      </c>
      <c r="D9" s="1">
        <v>4320</v>
      </c>
      <c r="E9" s="1">
        <v>19701</v>
      </c>
      <c r="F9" s="2">
        <f>1/180</f>
        <v>5.5555555555555558E-3</v>
      </c>
      <c r="G9" s="3">
        <v>0.05</v>
      </c>
      <c r="H9" s="3">
        <v>1E-3</v>
      </c>
      <c r="I9" s="4">
        <f>CEILING(F9*G9/H9^2,1)</f>
        <v>278</v>
      </c>
    </row>
    <row r="10" spans="1:10" x14ac:dyDescent="0.25">
      <c r="A10" s="1" t="s">
        <v>18</v>
      </c>
      <c r="C10" s="1">
        <v>4525</v>
      </c>
      <c r="D10" s="1">
        <v>4320</v>
      </c>
      <c r="E10" s="1">
        <v>78209</v>
      </c>
      <c r="F10" s="2">
        <f>1/180</f>
        <v>5.5555555555555558E-3</v>
      </c>
      <c r="G10" s="3">
        <v>0.05</v>
      </c>
      <c r="H10" s="3">
        <v>5.0000000000000001E-4</v>
      </c>
      <c r="I10" s="4">
        <f>CEILING(F10*G10/H10^2,1)</f>
        <v>1112</v>
      </c>
    </row>
    <row r="11" spans="1:10" x14ac:dyDescent="0.25">
      <c r="A11" s="1" t="s">
        <v>19</v>
      </c>
      <c r="C11" s="5">
        <v>17689</v>
      </c>
      <c r="D11" s="5">
        <v>17280</v>
      </c>
      <c r="E11" s="1">
        <v>19701</v>
      </c>
      <c r="F11" s="2">
        <f>F10/2</f>
        <v>2.7777777777777779E-3</v>
      </c>
      <c r="G11" s="3">
        <f>G10/2</f>
        <v>2.5000000000000001E-2</v>
      </c>
      <c r="H11" s="3">
        <v>1E-3</v>
      </c>
      <c r="I11" s="4">
        <f>CEILING(F11*G11/H11^2,1)</f>
        <v>70</v>
      </c>
    </row>
  </sheetData>
  <pageMargins left="0" right="0" top="0.39374999999999999" bottom="0.39374999999999999" header="0" footer="0"/>
  <pageSetup firstPageNumber="0" orientation="portrait" horizontalDpi="1200" verticalDpi="12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zoomScale="83" zoomScaleNormal="85" workbookViewId="0">
      <selection activeCell="A5" sqref="A5"/>
    </sheetView>
  </sheetViews>
  <sheetFormatPr defaultRowHeight="13.8" x14ac:dyDescent="0.25"/>
  <cols>
    <col min="23" max="23" width="5.8984375" customWidth="1"/>
    <col min="24" max="24" width="8.8984375" bestFit="1" customWidth="1"/>
    <col min="26" max="26" width="5.8984375" customWidth="1"/>
    <col min="27" max="27" width="8.8984375" bestFit="1" customWidth="1"/>
    <col min="29" max="29" width="5.8984375" customWidth="1"/>
    <col min="30" max="30" width="8.8984375" bestFit="1" customWidth="1"/>
    <col min="32" max="32" width="5.8984375" customWidth="1"/>
    <col min="33" max="33" width="8.8984375" bestFit="1" customWidth="1"/>
    <col min="35" max="35" width="5.8984375" customWidth="1"/>
    <col min="36" max="36" width="8.8984375" bestFit="1" customWidth="1"/>
  </cols>
  <sheetData>
    <row r="1" spans="1:37" x14ac:dyDescent="0.25">
      <c r="A1" t="s">
        <v>24</v>
      </c>
      <c r="D1" t="s">
        <v>25</v>
      </c>
      <c r="G1" t="s">
        <v>30</v>
      </c>
      <c r="X1">
        <v>0.69799999999999995</v>
      </c>
      <c r="Y1" t="str">
        <f>A1</f>
        <v>column1 - Normal</v>
      </c>
      <c r="AB1" t="str">
        <f>D1</f>
        <v>column2 - Fine</v>
      </c>
      <c r="AE1" t="str">
        <f>G1</f>
        <v>column3 - Coarse</v>
      </c>
      <c r="AH1" t="str">
        <f>A56</f>
        <v>column1_x10</v>
      </c>
      <c r="AK1" t="str">
        <f>D56</f>
        <v>column1_d10</v>
      </c>
    </row>
    <row r="2" spans="1:37" x14ac:dyDescent="0.25">
      <c r="A2">
        <v>0</v>
      </c>
      <c r="B2">
        <f>Y2</f>
        <v>0.69799999999999995</v>
      </c>
      <c r="D2">
        <v>0</v>
      </c>
      <c r="E2">
        <f>AB2</f>
        <v>0.69799999999999995</v>
      </c>
      <c r="G2">
        <v>0</v>
      </c>
      <c r="H2">
        <f>AE2</f>
        <v>0.69799999999999995</v>
      </c>
      <c r="W2">
        <v>0</v>
      </c>
      <c r="X2">
        <v>0.5</v>
      </c>
      <c r="Y2">
        <f>$X$1+$X$2-X2</f>
        <v>0.69799999999999995</v>
      </c>
      <c r="Z2">
        <v>0</v>
      </c>
      <c r="AA2">
        <v>0.5</v>
      </c>
      <c r="AB2">
        <f>$X$1+$X$2-AA2</f>
        <v>0.69799999999999995</v>
      </c>
      <c r="AC2">
        <v>0</v>
      </c>
      <c r="AD2">
        <v>0.5</v>
      </c>
      <c r="AE2">
        <f>$X$1+$X$2-AD2</f>
        <v>0.69799999999999995</v>
      </c>
      <c r="AF2">
        <v>0</v>
      </c>
      <c r="AG2">
        <v>0.5</v>
      </c>
      <c r="AH2">
        <f>$X$1+$X$2-AG2</f>
        <v>0.69799999999999995</v>
      </c>
      <c r="AI2">
        <v>0</v>
      </c>
      <c r="AJ2">
        <v>0.5</v>
      </c>
      <c r="AK2">
        <f>$X$1+$X$2-AJ2</f>
        <v>0.69799999999999995</v>
      </c>
    </row>
    <row r="3" spans="1:37" x14ac:dyDescent="0.25">
      <c r="A3">
        <v>1000</v>
      </c>
      <c r="B3">
        <f t="shared" ref="B3:B52" si="0">Y3</f>
        <v>0.69846900000000001</v>
      </c>
      <c r="D3">
        <v>1000</v>
      </c>
      <c r="E3">
        <f t="shared" ref="E3:E52" si="1">AB3</f>
        <v>0.69849600000000001</v>
      </c>
      <c r="G3">
        <v>1000</v>
      </c>
      <c r="H3">
        <f t="shared" ref="H3:H52" si="2">AE3</f>
        <v>0.69840499999999994</v>
      </c>
      <c r="W3">
        <v>1000</v>
      </c>
      <c r="X3">
        <v>0.499531</v>
      </c>
      <c r="Y3">
        <f t="shared" ref="Y3:Y52" si="3">$X$1+$X$2-X3</f>
        <v>0.69846900000000001</v>
      </c>
      <c r="Z3">
        <v>1000</v>
      </c>
      <c r="AA3">
        <v>0.499504</v>
      </c>
      <c r="AB3">
        <f t="shared" ref="AB3:AB52" si="4">$X$1+$X$2-AA3</f>
        <v>0.69849600000000001</v>
      </c>
      <c r="AC3">
        <v>1000</v>
      </c>
      <c r="AD3">
        <v>0.49959500000000001</v>
      </c>
      <c r="AE3">
        <f t="shared" ref="AE3:AE52" si="5">$X$1+$X$2-AD3</f>
        <v>0.69840499999999994</v>
      </c>
      <c r="AF3">
        <v>1000</v>
      </c>
      <c r="AG3">
        <v>0.49618400000000001</v>
      </c>
      <c r="AH3">
        <f t="shared" ref="AH3:AH52" si="6">$X$1+$X$2-AG3</f>
        <v>0.701816</v>
      </c>
      <c r="AI3">
        <v>1000</v>
      </c>
      <c r="AJ3">
        <v>0.49969999999999998</v>
      </c>
      <c r="AK3">
        <f t="shared" ref="AK3:AK52" si="7">$X$1+$X$2-AJ3</f>
        <v>0.69829999999999992</v>
      </c>
    </row>
    <row r="4" spans="1:37" x14ac:dyDescent="0.25">
      <c r="A4">
        <v>2000</v>
      </c>
      <c r="B4">
        <f t="shared" si="0"/>
        <v>0.69936500000000001</v>
      </c>
      <c r="D4">
        <v>2000</v>
      </c>
      <c r="E4">
        <f t="shared" si="1"/>
        <v>0.69951999999999992</v>
      </c>
      <c r="G4">
        <v>2000</v>
      </c>
      <c r="H4">
        <f t="shared" si="2"/>
        <v>0.69917799999999997</v>
      </c>
      <c r="W4">
        <v>2000</v>
      </c>
      <c r="X4">
        <v>0.49863499999999999</v>
      </c>
      <c r="Y4">
        <f t="shared" si="3"/>
        <v>0.69936500000000001</v>
      </c>
      <c r="Z4">
        <v>2000</v>
      </c>
      <c r="AA4">
        <v>0.49847999999999998</v>
      </c>
      <c r="AB4">
        <f t="shared" si="4"/>
        <v>0.69951999999999992</v>
      </c>
      <c r="AC4">
        <v>2000</v>
      </c>
      <c r="AD4">
        <v>0.49882199999999999</v>
      </c>
      <c r="AE4">
        <f t="shared" si="5"/>
        <v>0.69917799999999997</v>
      </c>
      <c r="AF4">
        <v>2000</v>
      </c>
      <c r="AG4">
        <v>0.49216900000000002</v>
      </c>
      <c r="AH4">
        <f t="shared" si="6"/>
        <v>0.70583099999999988</v>
      </c>
      <c r="AI4">
        <v>2000</v>
      </c>
      <c r="AJ4">
        <v>0.49885499999999999</v>
      </c>
      <c r="AK4">
        <f t="shared" si="7"/>
        <v>0.69914499999999991</v>
      </c>
    </row>
    <row r="5" spans="1:37" x14ac:dyDescent="0.25">
      <c r="A5">
        <v>3000</v>
      </c>
      <c r="B5">
        <f t="shared" si="0"/>
        <v>0.70079699999999989</v>
      </c>
      <c r="D5">
        <v>3000</v>
      </c>
      <c r="E5">
        <f t="shared" si="1"/>
        <v>0.70110399999999995</v>
      </c>
      <c r="G5">
        <v>3000</v>
      </c>
      <c r="H5">
        <f t="shared" si="2"/>
        <v>0.70037099999999997</v>
      </c>
      <c r="W5">
        <v>3000</v>
      </c>
      <c r="X5">
        <v>0.49720300000000001</v>
      </c>
      <c r="Y5">
        <f t="shared" si="3"/>
        <v>0.70079699999999989</v>
      </c>
      <c r="Z5">
        <v>3000</v>
      </c>
      <c r="AA5">
        <v>0.496896</v>
      </c>
      <c r="AB5">
        <f t="shared" si="4"/>
        <v>0.70110399999999995</v>
      </c>
      <c r="AC5">
        <v>3000</v>
      </c>
      <c r="AD5">
        <v>0.49762899999999999</v>
      </c>
      <c r="AE5">
        <f t="shared" si="5"/>
        <v>0.70037099999999997</v>
      </c>
      <c r="AF5">
        <v>3000</v>
      </c>
      <c r="AG5">
        <v>0.48789100000000002</v>
      </c>
      <c r="AH5">
        <f t="shared" si="6"/>
        <v>0.71010899999999988</v>
      </c>
      <c r="AI5">
        <v>3000</v>
      </c>
      <c r="AJ5">
        <v>0.49750100000000003</v>
      </c>
      <c r="AK5">
        <f t="shared" si="7"/>
        <v>0.70049899999999998</v>
      </c>
    </row>
    <row r="6" spans="1:37" x14ac:dyDescent="0.25">
      <c r="A6">
        <v>4000</v>
      </c>
      <c r="B6">
        <f t="shared" si="0"/>
        <v>0.70275699999999997</v>
      </c>
      <c r="D6">
        <v>4000</v>
      </c>
      <c r="E6">
        <f t="shared" si="1"/>
        <v>0.70340000000000003</v>
      </c>
      <c r="G6">
        <v>4000</v>
      </c>
      <c r="H6">
        <f t="shared" si="2"/>
        <v>0.70197500000000002</v>
      </c>
      <c r="W6">
        <v>4000</v>
      </c>
      <c r="X6">
        <v>0.49524299999999999</v>
      </c>
      <c r="Y6">
        <f t="shared" si="3"/>
        <v>0.70275699999999997</v>
      </c>
      <c r="Z6">
        <v>4000</v>
      </c>
      <c r="AA6">
        <v>0.49459999999999998</v>
      </c>
      <c r="AB6">
        <f t="shared" si="4"/>
        <v>0.70340000000000003</v>
      </c>
      <c r="AC6">
        <v>4000</v>
      </c>
      <c r="AD6">
        <v>0.49602499999999999</v>
      </c>
      <c r="AE6">
        <f t="shared" si="5"/>
        <v>0.70197500000000002</v>
      </c>
      <c r="AF6">
        <v>4000</v>
      </c>
      <c r="AG6">
        <v>0.483705</v>
      </c>
      <c r="AH6">
        <f t="shared" si="6"/>
        <v>0.7142949999999999</v>
      </c>
      <c r="AI6">
        <v>4000</v>
      </c>
      <c r="AJ6">
        <v>0.49560999999999999</v>
      </c>
      <c r="AK6">
        <f t="shared" si="7"/>
        <v>0.70238999999999996</v>
      </c>
    </row>
    <row r="7" spans="1:37" x14ac:dyDescent="0.25">
      <c r="A7">
        <v>5000</v>
      </c>
      <c r="B7">
        <f t="shared" si="0"/>
        <v>0.70530899999999996</v>
      </c>
      <c r="D7">
        <v>5000</v>
      </c>
      <c r="E7">
        <f t="shared" si="1"/>
        <v>0.7063569999999999</v>
      </c>
      <c r="G7">
        <v>5000</v>
      </c>
      <c r="H7">
        <f t="shared" si="2"/>
        <v>0.70402299999999995</v>
      </c>
      <c r="W7">
        <v>5000</v>
      </c>
      <c r="X7">
        <v>0.49269099999999999</v>
      </c>
      <c r="Y7">
        <f t="shared" si="3"/>
        <v>0.70530899999999996</v>
      </c>
      <c r="Z7">
        <v>5000</v>
      </c>
      <c r="AA7">
        <v>0.491643</v>
      </c>
      <c r="AB7">
        <f t="shared" si="4"/>
        <v>0.7063569999999999</v>
      </c>
      <c r="AC7">
        <v>5000</v>
      </c>
      <c r="AD7">
        <v>0.493977</v>
      </c>
      <c r="AE7">
        <f t="shared" si="5"/>
        <v>0.70402299999999995</v>
      </c>
      <c r="AF7">
        <v>5000</v>
      </c>
      <c r="AG7">
        <v>0.47909800000000002</v>
      </c>
      <c r="AH7">
        <f t="shared" si="6"/>
        <v>0.71890199999999993</v>
      </c>
      <c r="AI7">
        <v>5000</v>
      </c>
      <c r="AJ7">
        <v>0.49316500000000002</v>
      </c>
      <c r="AK7">
        <f t="shared" si="7"/>
        <v>0.70483499999999988</v>
      </c>
    </row>
    <row r="8" spans="1:37" x14ac:dyDescent="0.25">
      <c r="A8">
        <v>6000</v>
      </c>
      <c r="B8">
        <f t="shared" si="0"/>
        <v>0.70840999999999998</v>
      </c>
      <c r="D8">
        <v>6000</v>
      </c>
      <c r="E8">
        <f t="shared" si="1"/>
        <v>0.71014399999999989</v>
      </c>
      <c r="G8">
        <v>6000</v>
      </c>
      <c r="H8">
        <f t="shared" si="2"/>
        <v>0.70650199999999996</v>
      </c>
      <c r="W8">
        <v>6000</v>
      </c>
      <c r="X8">
        <v>0.48959000000000003</v>
      </c>
      <c r="Y8">
        <f t="shared" si="3"/>
        <v>0.70840999999999998</v>
      </c>
      <c r="Z8">
        <v>6000</v>
      </c>
      <c r="AA8">
        <v>0.48785600000000001</v>
      </c>
      <c r="AB8">
        <f t="shared" si="4"/>
        <v>0.71014399999999989</v>
      </c>
      <c r="AC8">
        <v>6000</v>
      </c>
      <c r="AD8">
        <v>0.49149799999999999</v>
      </c>
      <c r="AE8">
        <f t="shared" si="5"/>
        <v>0.70650199999999996</v>
      </c>
      <c r="AF8">
        <v>6000</v>
      </c>
      <c r="AG8">
        <v>0.47425699999999998</v>
      </c>
      <c r="AH8">
        <f t="shared" si="6"/>
        <v>0.72374300000000003</v>
      </c>
      <c r="AI8">
        <v>6000</v>
      </c>
      <c r="AJ8">
        <v>0.49013099999999998</v>
      </c>
      <c r="AK8">
        <f t="shared" si="7"/>
        <v>0.70786899999999997</v>
      </c>
    </row>
    <row r="9" spans="1:37" x14ac:dyDescent="0.25">
      <c r="A9">
        <v>7000</v>
      </c>
      <c r="B9">
        <f t="shared" si="0"/>
        <v>0.71212799999999987</v>
      </c>
      <c r="D9">
        <v>7000</v>
      </c>
      <c r="E9">
        <f t="shared" si="1"/>
        <v>0.714812</v>
      </c>
      <c r="G9">
        <v>7000</v>
      </c>
      <c r="H9">
        <f t="shared" si="2"/>
        <v>0.70945799999999992</v>
      </c>
      <c r="W9">
        <v>7000</v>
      </c>
      <c r="X9">
        <v>0.48587200000000003</v>
      </c>
      <c r="Y9">
        <f t="shared" si="3"/>
        <v>0.71212799999999987</v>
      </c>
      <c r="Z9">
        <v>7000</v>
      </c>
      <c r="AA9">
        <v>0.48318800000000001</v>
      </c>
      <c r="AB9">
        <f t="shared" si="4"/>
        <v>0.714812</v>
      </c>
      <c r="AC9">
        <v>7000</v>
      </c>
      <c r="AD9">
        <v>0.48854199999999998</v>
      </c>
      <c r="AE9">
        <f t="shared" si="5"/>
        <v>0.70945799999999992</v>
      </c>
      <c r="AF9">
        <v>7000</v>
      </c>
      <c r="AG9">
        <v>0.46901199999999998</v>
      </c>
      <c r="AH9">
        <f t="shared" si="6"/>
        <v>0.72898799999999997</v>
      </c>
      <c r="AI9">
        <v>7000</v>
      </c>
      <c r="AJ9">
        <v>0.48646800000000001</v>
      </c>
      <c r="AK9">
        <f t="shared" si="7"/>
        <v>0.71153199999999994</v>
      </c>
    </row>
    <row r="10" spans="1:37" x14ac:dyDescent="0.25">
      <c r="A10">
        <v>8000</v>
      </c>
      <c r="B10">
        <f t="shared" si="0"/>
        <v>0.71674499999999997</v>
      </c>
      <c r="D10">
        <v>8000</v>
      </c>
      <c r="E10">
        <f t="shared" si="1"/>
        <v>0.72054200000000002</v>
      </c>
      <c r="G10">
        <v>8000</v>
      </c>
      <c r="H10">
        <f t="shared" si="2"/>
        <v>0.71285999999999994</v>
      </c>
      <c r="W10">
        <v>8000</v>
      </c>
      <c r="X10">
        <v>0.48125499999999999</v>
      </c>
      <c r="Y10">
        <f t="shared" si="3"/>
        <v>0.71674499999999997</v>
      </c>
      <c r="Z10">
        <v>8000</v>
      </c>
      <c r="AA10">
        <v>0.47745799999999999</v>
      </c>
      <c r="AB10">
        <f t="shared" si="4"/>
        <v>0.72054200000000002</v>
      </c>
      <c r="AC10">
        <v>8000</v>
      </c>
      <c r="AD10">
        <v>0.48514000000000002</v>
      </c>
      <c r="AE10">
        <f t="shared" si="5"/>
        <v>0.71285999999999994</v>
      </c>
      <c r="AF10">
        <v>8000</v>
      </c>
      <c r="AG10">
        <v>0.46307999999999999</v>
      </c>
      <c r="AH10">
        <f t="shared" si="6"/>
        <v>0.73492000000000002</v>
      </c>
      <c r="AI10">
        <v>8000</v>
      </c>
      <c r="AJ10">
        <v>0.481937</v>
      </c>
      <c r="AK10">
        <f t="shared" si="7"/>
        <v>0.71606299999999989</v>
      </c>
    </row>
    <row r="11" spans="1:37" x14ac:dyDescent="0.25">
      <c r="A11">
        <v>9000</v>
      </c>
      <c r="B11">
        <f t="shared" si="0"/>
        <v>0.72222699999999995</v>
      </c>
      <c r="D11">
        <v>9000</v>
      </c>
      <c r="E11">
        <f t="shared" si="1"/>
        <v>0.72653799999999991</v>
      </c>
      <c r="G11">
        <v>9000</v>
      </c>
      <c r="H11">
        <f t="shared" si="2"/>
        <v>0.71669799999999995</v>
      </c>
      <c r="W11">
        <v>9000</v>
      </c>
      <c r="X11">
        <v>0.475773</v>
      </c>
      <c r="Y11">
        <f t="shared" si="3"/>
        <v>0.72222699999999995</v>
      </c>
      <c r="Z11">
        <v>9000</v>
      </c>
      <c r="AA11">
        <v>0.47146199999999999</v>
      </c>
      <c r="AB11">
        <f t="shared" si="4"/>
        <v>0.72653799999999991</v>
      </c>
      <c r="AC11">
        <v>9000</v>
      </c>
      <c r="AD11">
        <v>0.48130200000000001</v>
      </c>
      <c r="AE11">
        <f t="shared" si="5"/>
        <v>0.71669799999999995</v>
      </c>
      <c r="AF11">
        <v>9000</v>
      </c>
      <c r="AG11">
        <v>0.45655299999999999</v>
      </c>
      <c r="AH11">
        <f t="shared" si="6"/>
        <v>0.74144699999999997</v>
      </c>
      <c r="AI11">
        <v>9000</v>
      </c>
      <c r="AJ11">
        <v>0.47644599999999998</v>
      </c>
      <c r="AK11">
        <f t="shared" si="7"/>
        <v>0.72155400000000003</v>
      </c>
    </row>
    <row r="12" spans="1:37" x14ac:dyDescent="0.25">
      <c r="A12">
        <v>10000</v>
      </c>
      <c r="B12">
        <f t="shared" si="0"/>
        <v>0.72864499999999999</v>
      </c>
      <c r="D12">
        <v>10000</v>
      </c>
      <c r="E12">
        <f t="shared" si="1"/>
        <v>0.73276699999999995</v>
      </c>
      <c r="G12">
        <v>10000</v>
      </c>
      <c r="H12">
        <f t="shared" si="2"/>
        <v>0.72118799999999994</v>
      </c>
      <c r="W12">
        <v>10000</v>
      </c>
      <c r="X12">
        <v>0.46935500000000002</v>
      </c>
      <c r="Y12">
        <f t="shared" si="3"/>
        <v>0.72864499999999999</v>
      </c>
      <c r="Z12">
        <v>10000</v>
      </c>
      <c r="AA12">
        <v>0.46523300000000001</v>
      </c>
      <c r="AB12">
        <f t="shared" si="4"/>
        <v>0.73276699999999995</v>
      </c>
      <c r="AC12">
        <v>10000</v>
      </c>
      <c r="AD12">
        <v>0.47681200000000001</v>
      </c>
      <c r="AE12">
        <f t="shared" si="5"/>
        <v>0.72118799999999994</v>
      </c>
      <c r="AF12">
        <v>10000</v>
      </c>
      <c r="AG12">
        <v>0.44973299999999999</v>
      </c>
      <c r="AH12">
        <f t="shared" si="6"/>
        <v>0.74826700000000002</v>
      </c>
      <c r="AI12">
        <v>10000</v>
      </c>
      <c r="AJ12">
        <v>0.470053</v>
      </c>
      <c r="AK12">
        <f t="shared" si="7"/>
        <v>0.7279469999999999</v>
      </c>
    </row>
    <row r="13" spans="1:37" x14ac:dyDescent="0.25">
      <c r="A13">
        <v>11000</v>
      </c>
      <c r="B13">
        <f t="shared" si="0"/>
        <v>0.73575799999999991</v>
      </c>
      <c r="D13">
        <v>11000</v>
      </c>
      <c r="E13">
        <f t="shared" si="1"/>
        <v>0.73866900000000002</v>
      </c>
      <c r="G13">
        <v>11000</v>
      </c>
      <c r="H13">
        <f t="shared" si="2"/>
        <v>0.72649900000000001</v>
      </c>
      <c r="W13">
        <v>11000</v>
      </c>
      <c r="X13">
        <v>0.46224199999999999</v>
      </c>
      <c r="Y13">
        <f t="shared" si="3"/>
        <v>0.73575799999999991</v>
      </c>
      <c r="Z13">
        <v>11000</v>
      </c>
      <c r="AA13">
        <v>0.45933099999999999</v>
      </c>
      <c r="AB13">
        <f t="shared" si="4"/>
        <v>0.73866900000000002</v>
      </c>
      <c r="AC13">
        <v>11000</v>
      </c>
      <c r="AD13">
        <v>0.471501</v>
      </c>
      <c r="AE13">
        <f t="shared" si="5"/>
        <v>0.72649900000000001</v>
      </c>
      <c r="AF13">
        <v>11000</v>
      </c>
      <c r="AG13">
        <v>0.44302599999999998</v>
      </c>
      <c r="AH13">
        <f t="shared" si="6"/>
        <v>0.75497400000000003</v>
      </c>
      <c r="AI13">
        <v>11000</v>
      </c>
      <c r="AJ13">
        <v>0.46275899999999998</v>
      </c>
      <c r="AK13">
        <f t="shared" si="7"/>
        <v>0.73524100000000003</v>
      </c>
    </row>
    <row r="14" spans="1:37" x14ac:dyDescent="0.25">
      <c r="A14">
        <v>12000</v>
      </c>
      <c r="B14">
        <f t="shared" si="0"/>
        <v>0.74355399999999994</v>
      </c>
      <c r="D14">
        <v>12000</v>
      </c>
      <c r="E14">
        <f t="shared" si="1"/>
        <v>0.74564600000000003</v>
      </c>
      <c r="G14">
        <v>12000</v>
      </c>
      <c r="H14">
        <f t="shared" si="2"/>
        <v>0.73292999999999997</v>
      </c>
      <c r="W14">
        <v>12000</v>
      </c>
      <c r="X14">
        <v>0.45444600000000002</v>
      </c>
      <c r="Y14">
        <f t="shared" si="3"/>
        <v>0.74355399999999994</v>
      </c>
      <c r="Z14">
        <v>12000</v>
      </c>
      <c r="AA14">
        <v>0.45235399999999998</v>
      </c>
      <c r="AB14">
        <f t="shared" si="4"/>
        <v>0.74564600000000003</v>
      </c>
      <c r="AC14">
        <v>12000</v>
      </c>
      <c r="AD14">
        <v>0.46506999999999998</v>
      </c>
      <c r="AE14">
        <f t="shared" si="5"/>
        <v>0.73292999999999997</v>
      </c>
      <c r="AF14">
        <v>12000</v>
      </c>
      <c r="AG14">
        <v>0.43643999999999999</v>
      </c>
      <c r="AH14">
        <f t="shared" si="6"/>
        <v>0.76156000000000001</v>
      </c>
      <c r="AI14">
        <v>12000</v>
      </c>
      <c r="AJ14">
        <v>0.45468399999999998</v>
      </c>
      <c r="AK14">
        <f t="shared" si="7"/>
        <v>0.74331599999999998</v>
      </c>
    </row>
    <row r="15" spans="1:37" x14ac:dyDescent="0.25">
      <c r="A15">
        <v>13000</v>
      </c>
      <c r="B15">
        <f t="shared" si="0"/>
        <v>0.75144699999999998</v>
      </c>
      <c r="D15">
        <v>13000</v>
      </c>
      <c r="E15">
        <f t="shared" si="1"/>
        <v>0.75352299999999994</v>
      </c>
      <c r="G15">
        <v>13000</v>
      </c>
      <c r="H15">
        <f t="shared" si="2"/>
        <v>0.74005100000000001</v>
      </c>
      <c r="W15">
        <v>13000</v>
      </c>
      <c r="X15">
        <v>0.44655299999999998</v>
      </c>
      <c r="Y15">
        <f t="shared" si="3"/>
        <v>0.75144699999999998</v>
      </c>
      <c r="Z15">
        <v>13000</v>
      </c>
      <c r="AA15">
        <v>0.44447700000000001</v>
      </c>
      <c r="AB15">
        <f t="shared" si="4"/>
        <v>0.75352299999999994</v>
      </c>
      <c r="AC15">
        <v>13000</v>
      </c>
      <c r="AD15">
        <v>0.45794899999999999</v>
      </c>
      <c r="AE15">
        <f t="shared" si="5"/>
        <v>0.74005100000000001</v>
      </c>
      <c r="AF15">
        <v>13000</v>
      </c>
      <c r="AG15">
        <v>0.43001200000000001</v>
      </c>
      <c r="AH15">
        <f t="shared" si="6"/>
        <v>0.76798799999999989</v>
      </c>
      <c r="AI15">
        <v>13000</v>
      </c>
      <c r="AJ15">
        <v>0.44654300000000002</v>
      </c>
      <c r="AK15">
        <f t="shared" si="7"/>
        <v>0.75145699999999993</v>
      </c>
    </row>
    <row r="16" spans="1:37" x14ac:dyDescent="0.25">
      <c r="A16">
        <v>14000</v>
      </c>
      <c r="B16">
        <f t="shared" si="0"/>
        <v>0.75945699999999994</v>
      </c>
      <c r="D16">
        <v>14000</v>
      </c>
      <c r="E16">
        <f t="shared" si="1"/>
        <v>0.76105099999999992</v>
      </c>
      <c r="G16">
        <v>14000</v>
      </c>
      <c r="H16">
        <f t="shared" si="2"/>
        <v>0.74802599999999997</v>
      </c>
      <c r="W16">
        <v>14000</v>
      </c>
      <c r="X16">
        <v>0.43854300000000002</v>
      </c>
      <c r="Y16">
        <f t="shared" si="3"/>
        <v>0.75945699999999994</v>
      </c>
      <c r="Z16">
        <v>14000</v>
      </c>
      <c r="AA16">
        <v>0.43694899999999998</v>
      </c>
      <c r="AB16">
        <f t="shared" si="4"/>
        <v>0.76105099999999992</v>
      </c>
      <c r="AC16">
        <v>14000</v>
      </c>
      <c r="AD16">
        <v>0.44997399999999999</v>
      </c>
      <c r="AE16">
        <f t="shared" si="5"/>
        <v>0.74802599999999997</v>
      </c>
      <c r="AF16">
        <v>14000</v>
      </c>
      <c r="AG16">
        <v>0.42358600000000002</v>
      </c>
      <c r="AH16">
        <f t="shared" si="6"/>
        <v>0.77441399999999994</v>
      </c>
      <c r="AI16">
        <v>14000</v>
      </c>
      <c r="AJ16">
        <v>0.43823699999999999</v>
      </c>
      <c r="AK16">
        <f t="shared" si="7"/>
        <v>0.75976299999999997</v>
      </c>
    </row>
    <row r="17" spans="1:37" x14ac:dyDescent="0.25">
      <c r="A17">
        <v>15000</v>
      </c>
      <c r="B17">
        <f t="shared" si="0"/>
        <v>0.76766599999999996</v>
      </c>
      <c r="D17">
        <v>15000</v>
      </c>
      <c r="E17">
        <f t="shared" si="1"/>
        <v>0.76825499999999991</v>
      </c>
      <c r="G17">
        <v>15000</v>
      </c>
      <c r="H17">
        <f t="shared" si="2"/>
        <v>0.7563709999999999</v>
      </c>
      <c r="W17">
        <v>15000</v>
      </c>
      <c r="X17">
        <v>0.43033399999999999</v>
      </c>
      <c r="Y17">
        <f t="shared" si="3"/>
        <v>0.76766599999999996</v>
      </c>
      <c r="Z17">
        <v>15000</v>
      </c>
      <c r="AA17">
        <v>0.42974499999999999</v>
      </c>
      <c r="AB17">
        <f t="shared" si="4"/>
        <v>0.76825499999999991</v>
      </c>
      <c r="AC17">
        <v>15000</v>
      </c>
      <c r="AD17">
        <v>0.44162899999999999</v>
      </c>
      <c r="AE17">
        <f t="shared" si="5"/>
        <v>0.7563709999999999</v>
      </c>
      <c r="AF17">
        <v>15000</v>
      </c>
      <c r="AG17">
        <v>0.415769</v>
      </c>
      <c r="AH17">
        <f t="shared" si="6"/>
        <v>0.7822309999999999</v>
      </c>
      <c r="AI17">
        <v>15000</v>
      </c>
      <c r="AJ17">
        <v>0.429757</v>
      </c>
      <c r="AK17">
        <f t="shared" si="7"/>
        <v>0.76824300000000001</v>
      </c>
    </row>
    <row r="18" spans="1:37" x14ac:dyDescent="0.25">
      <c r="A18">
        <v>16000</v>
      </c>
      <c r="B18">
        <f t="shared" si="0"/>
        <v>0.77574100000000001</v>
      </c>
      <c r="D18">
        <v>16000</v>
      </c>
      <c r="E18">
        <f t="shared" si="1"/>
        <v>0.77489199999999991</v>
      </c>
      <c r="G18">
        <v>16000</v>
      </c>
      <c r="H18">
        <f t="shared" si="2"/>
        <v>0.76448300000000002</v>
      </c>
      <c r="W18">
        <v>16000</v>
      </c>
      <c r="X18">
        <v>0.422259</v>
      </c>
      <c r="Y18">
        <f t="shared" si="3"/>
        <v>0.77574100000000001</v>
      </c>
      <c r="Z18">
        <v>16000</v>
      </c>
      <c r="AA18">
        <v>0.42310799999999998</v>
      </c>
      <c r="AB18">
        <f t="shared" si="4"/>
        <v>0.77489199999999991</v>
      </c>
      <c r="AC18">
        <v>16000</v>
      </c>
      <c r="AD18">
        <v>0.43351699999999999</v>
      </c>
      <c r="AE18">
        <f t="shared" si="5"/>
        <v>0.76448300000000002</v>
      </c>
      <c r="AF18">
        <v>16000</v>
      </c>
      <c r="AG18">
        <v>0.40779799999999999</v>
      </c>
      <c r="AH18">
        <f t="shared" si="6"/>
        <v>0.79020199999999996</v>
      </c>
      <c r="AI18">
        <v>16000</v>
      </c>
      <c r="AJ18">
        <v>0.42104599999999998</v>
      </c>
      <c r="AK18">
        <f t="shared" si="7"/>
        <v>0.77695399999999992</v>
      </c>
    </row>
    <row r="19" spans="1:37" x14ac:dyDescent="0.25">
      <c r="A19">
        <v>17000</v>
      </c>
      <c r="B19">
        <f t="shared" si="0"/>
        <v>0.78402399999999994</v>
      </c>
      <c r="D19">
        <v>17000</v>
      </c>
      <c r="E19">
        <f t="shared" si="1"/>
        <v>0.78032699999999999</v>
      </c>
      <c r="G19">
        <v>17000</v>
      </c>
      <c r="H19">
        <f t="shared" si="2"/>
        <v>0.77267699999999995</v>
      </c>
      <c r="W19">
        <v>17000</v>
      </c>
      <c r="X19">
        <v>0.41397600000000001</v>
      </c>
      <c r="Y19">
        <f t="shared" si="3"/>
        <v>0.78402399999999994</v>
      </c>
      <c r="Z19">
        <v>17000</v>
      </c>
      <c r="AA19">
        <v>0.41767300000000002</v>
      </c>
      <c r="AB19">
        <f t="shared" si="4"/>
        <v>0.78032699999999999</v>
      </c>
      <c r="AC19">
        <v>17000</v>
      </c>
      <c r="AD19">
        <v>0.42532300000000001</v>
      </c>
      <c r="AE19">
        <f t="shared" si="5"/>
        <v>0.77267699999999995</v>
      </c>
      <c r="AF19">
        <v>17000</v>
      </c>
      <c r="AG19">
        <v>0.40043699999999999</v>
      </c>
      <c r="AH19">
        <f t="shared" si="6"/>
        <v>0.79756300000000002</v>
      </c>
      <c r="AI19">
        <v>17000</v>
      </c>
      <c r="AJ19">
        <v>0.412659</v>
      </c>
      <c r="AK19">
        <f t="shared" si="7"/>
        <v>0.78534099999999996</v>
      </c>
    </row>
    <row r="20" spans="1:37" x14ac:dyDescent="0.25">
      <c r="A20">
        <v>18000</v>
      </c>
      <c r="B20">
        <f t="shared" si="0"/>
        <v>0.79193199999999997</v>
      </c>
      <c r="D20">
        <v>18000</v>
      </c>
      <c r="E20">
        <f t="shared" si="1"/>
        <v>0.78512599999999999</v>
      </c>
      <c r="G20">
        <v>18000</v>
      </c>
      <c r="H20">
        <f t="shared" si="2"/>
        <v>0.78101199999999993</v>
      </c>
      <c r="W20">
        <v>18000</v>
      </c>
      <c r="X20">
        <v>0.40606799999999998</v>
      </c>
      <c r="Y20">
        <f t="shared" si="3"/>
        <v>0.79193199999999997</v>
      </c>
      <c r="Z20">
        <v>18000</v>
      </c>
      <c r="AA20">
        <v>0.41287400000000002</v>
      </c>
      <c r="AB20">
        <f t="shared" si="4"/>
        <v>0.78512599999999999</v>
      </c>
      <c r="AC20">
        <v>18000</v>
      </c>
      <c r="AD20">
        <v>0.41698800000000003</v>
      </c>
      <c r="AE20">
        <f t="shared" si="5"/>
        <v>0.78101199999999993</v>
      </c>
      <c r="AF20">
        <v>18000</v>
      </c>
      <c r="AG20">
        <v>0.393486</v>
      </c>
      <c r="AH20">
        <f t="shared" si="6"/>
        <v>0.80451399999999995</v>
      </c>
      <c r="AI20">
        <v>18000</v>
      </c>
      <c r="AJ20">
        <v>0.40473900000000002</v>
      </c>
      <c r="AK20">
        <f t="shared" si="7"/>
        <v>0.79326099999999999</v>
      </c>
    </row>
    <row r="21" spans="1:37" x14ac:dyDescent="0.25">
      <c r="A21">
        <v>19000</v>
      </c>
      <c r="B21">
        <f t="shared" si="0"/>
        <v>0.79953699999999994</v>
      </c>
      <c r="D21">
        <v>19000</v>
      </c>
      <c r="E21">
        <f t="shared" si="1"/>
        <v>0.79001999999999994</v>
      </c>
      <c r="G21">
        <v>19000</v>
      </c>
      <c r="H21">
        <f t="shared" si="2"/>
        <v>0.78928399999999987</v>
      </c>
      <c r="W21">
        <v>19000</v>
      </c>
      <c r="X21">
        <v>0.39846300000000001</v>
      </c>
      <c r="Y21">
        <f t="shared" si="3"/>
        <v>0.79953699999999994</v>
      </c>
      <c r="Z21">
        <v>19000</v>
      </c>
      <c r="AA21">
        <v>0.40798000000000001</v>
      </c>
      <c r="AB21">
        <f t="shared" si="4"/>
        <v>0.79001999999999994</v>
      </c>
      <c r="AC21">
        <v>19000</v>
      </c>
      <c r="AD21">
        <v>0.40871600000000002</v>
      </c>
      <c r="AE21">
        <f t="shared" si="5"/>
        <v>0.78928399999999987</v>
      </c>
      <c r="AF21">
        <v>19000</v>
      </c>
      <c r="AG21">
        <v>0.38684800000000003</v>
      </c>
      <c r="AH21">
        <f t="shared" si="6"/>
        <v>0.81115199999999987</v>
      </c>
      <c r="AI21">
        <v>19000</v>
      </c>
      <c r="AJ21">
        <v>0.397115</v>
      </c>
      <c r="AK21">
        <f t="shared" si="7"/>
        <v>0.80088499999999996</v>
      </c>
    </row>
    <row r="22" spans="1:37" x14ac:dyDescent="0.25">
      <c r="A22">
        <v>20000</v>
      </c>
      <c r="B22">
        <f t="shared" si="0"/>
        <v>0.80660799999999999</v>
      </c>
      <c r="D22">
        <v>20000</v>
      </c>
      <c r="E22">
        <f t="shared" si="1"/>
        <v>0.79519999999999991</v>
      </c>
      <c r="G22">
        <v>20000</v>
      </c>
      <c r="H22">
        <f t="shared" si="2"/>
        <v>0.79761599999999988</v>
      </c>
      <c r="W22">
        <v>20000</v>
      </c>
      <c r="X22">
        <v>0.39139200000000002</v>
      </c>
      <c r="Y22">
        <f t="shared" si="3"/>
        <v>0.80660799999999999</v>
      </c>
      <c r="Z22">
        <v>20000</v>
      </c>
      <c r="AA22">
        <v>0.40279999999999999</v>
      </c>
      <c r="AB22">
        <f t="shared" si="4"/>
        <v>0.79519999999999991</v>
      </c>
      <c r="AC22">
        <v>20000</v>
      </c>
      <c r="AD22">
        <v>0.40038400000000002</v>
      </c>
      <c r="AE22">
        <f t="shared" si="5"/>
        <v>0.79761599999999988</v>
      </c>
      <c r="AF22">
        <v>20000</v>
      </c>
      <c r="AG22">
        <v>0.38027300000000003</v>
      </c>
      <c r="AH22">
        <f t="shared" si="6"/>
        <v>0.81772699999999987</v>
      </c>
      <c r="AI22">
        <v>20000</v>
      </c>
      <c r="AJ22">
        <v>0.38973999999999998</v>
      </c>
      <c r="AK22">
        <f t="shared" si="7"/>
        <v>0.80825999999999998</v>
      </c>
    </row>
    <row r="23" spans="1:37" x14ac:dyDescent="0.25">
      <c r="A23">
        <v>21000</v>
      </c>
      <c r="B23">
        <f t="shared" si="0"/>
        <v>0.81344399999999994</v>
      </c>
      <c r="D23">
        <v>21000</v>
      </c>
      <c r="E23">
        <f t="shared" si="1"/>
        <v>0.80090399999999995</v>
      </c>
      <c r="G23">
        <v>21000</v>
      </c>
      <c r="H23">
        <f t="shared" si="2"/>
        <v>0.80601899999999993</v>
      </c>
      <c r="W23">
        <v>21000</v>
      </c>
      <c r="X23">
        <v>0.38455600000000001</v>
      </c>
      <c r="Y23">
        <f t="shared" si="3"/>
        <v>0.81344399999999994</v>
      </c>
      <c r="Z23">
        <v>21000</v>
      </c>
      <c r="AA23">
        <v>0.397096</v>
      </c>
      <c r="AB23">
        <f t="shared" si="4"/>
        <v>0.80090399999999995</v>
      </c>
      <c r="AC23">
        <v>21000</v>
      </c>
      <c r="AD23">
        <v>0.39198100000000002</v>
      </c>
      <c r="AE23">
        <f t="shared" si="5"/>
        <v>0.80601899999999993</v>
      </c>
      <c r="AF23">
        <v>21000</v>
      </c>
      <c r="AG23">
        <v>0.373917</v>
      </c>
      <c r="AH23">
        <f t="shared" si="6"/>
        <v>0.8240829999999999</v>
      </c>
      <c r="AI23">
        <v>21000</v>
      </c>
      <c r="AJ23">
        <v>0.382716</v>
      </c>
      <c r="AK23">
        <f t="shared" si="7"/>
        <v>0.8152839999999999</v>
      </c>
    </row>
    <row r="24" spans="1:37" x14ac:dyDescent="0.25">
      <c r="A24">
        <v>22000</v>
      </c>
      <c r="B24">
        <f t="shared" si="0"/>
        <v>0.82094199999999995</v>
      </c>
      <c r="D24">
        <v>22000</v>
      </c>
      <c r="E24">
        <f t="shared" si="1"/>
        <v>0.80699999999999994</v>
      </c>
      <c r="G24">
        <v>22000</v>
      </c>
      <c r="H24">
        <f t="shared" si="2"/>
        <v>0.81423800000000002</v>
      </c>
      <c r="W24">
        <v>22000</v>
      </c>
      <c r="X24">
        <v>0.377058</v>
      </c>
      <c r="Y24">
        <f t="shared" si="3"/>
        <v>0.82094199999999995</v>
      </c>
      <c r="Z24">
        <v>22000</v>
      </c>
      <c r="AA24">
        <v>0.39100000000000001</v>
      </c>
      <c r="AB24">
        <f t="shared" si="4"/>
        <v>0.80699999999999994</v>
      </c>
      <c r="AC24">
        <v>22000</v>
      </c>
      <c r="AD24">
        <v>0.38376199999999999</v>
      </c>
      <c r="AE24">
        <f t="shared" si="5"/>
        <v>0.81423800000000002</v>
      </c>
      <c r="AF24">
        <v>22000</v>
      </c>
      <c r="AG24">
        <v>0.36788199999999999</v>
      </c>
      <c r="AH24">
        <f t="shared" si="6"/>
        <v>0.83011799999999991</v>
      </c>
      <c r="AI24">
        <v>22000</v>
      </c>
      <c r="AJ24">
        <v>0.37628699999999998</v>
      </c>
      <c r="AK24">
        <f t="shared" si="7"/>
        <v>0.82171299999999992</v>
      </c>
    </row>
    <row r="25" spans="1:37" x14ac:dyDescent="0.25">
      <c r="A25">
        <v>23000</v>
      </c>
      <c r="B25">
        <f t="shared" si="0"/>
        <v>0.82846500000000001</v>
      </c>
      <c r="D25">
        <v>23000</v>
      </c>
      <c r="E25">
        <f t="shared" si="1"/>
        <v>0.81358200000000003</v>
      </c>
      <c r="G25">
        <v>23000</v>
      </c>
      <c r="H25">
        <f t="shared" si="2"/>
        <v>0.82230099999999995</v>
      </c>
      <c r="W25">
        <v>23000</v>
      </c>
      <c r="X25">
        <v>0.369535</v>
      </c>
      <c r="Y25">
        <f t="shared" si="3"/>
        <v>0.82846500000000001</v>
      </c>
      <c r="Z25">
        <v>23000</v>
      </c>
      <c r="AA25">
        <v>0.38441799999999998</v>
      </c>
      <c r="AB25">
        <f t="shared" si="4"/>
        <v>0.81358200000000003</v>
      </c>
      <c r="AC25">
        <v>23000</v>
      </c>
      <c r="AD25">
        <v>0.37569900000000001</v>
      </c>
      <c r="AE25">
        <f t="shared" si="5"/>
        <v>0.82230099999999995</v>
      </c>
      <c r="AF25">
        <v>23000</v>
      </c>
      <c r="AG25">
        <v>0.36212</v>
      </c>
      <c r="AH25">
        <f t="shared" si="6"/>
        <v>0.83587999999999996</v>
      </c>
      <c r="AI25">
        <v>23000</v>
      </c>
      <c r="AJ25">
        <v>0.37046099999999998</v>
      </c>
      <c r="AK25">
        <f t="shared" si="7"/>
        <v>0.82753900000000002</v>
      </c>
    </row>
    <row r="26" spans="1:37" x14ac:dyDescent="0.25">
      <c r="A26">
        <v>24000</v>
      </c>
      <c r="B26">
        <f t="shared" si="0"/>
        <v>0.83581299999999992</v>
      </c>
      <c r="D26">
        <v>24000</v>
      </c>
      <c r="E26">
        <f t="shared" si="1"/>
        <v>0.81904500000000002</v>
      </c>
      <c r="G26">
        <v>24000</v>
      </c>
      <c r="H26">
        <f t="shared" si="2"/>
        <v>0.82984299999999989</v>
      </c>
      <c r="W26">
        <v>24000</v>
      </c>
      <c r="X26">
        <v>0.36218699999999998</v>
      </c>
      <c r="Y26">
        <f t="shared" si="3"/>
        <v>0.83581299999999992</v>
      </c>
      <c r="Z26">
        <v>24000</v>
      </c>
      <c r="AA26">
        <v>0.37895499999999999</v>
      </c>
      <c r="AB26">
        <f t="shared" si="4"/>
        <v>0.81904500000000002</v>
      </c>
      <c r="AC26">
        <v>24000</v>
      </c>
      <c r="AD26">
        <v>0.36815700000000001</v>
      </c>
      <c r="AE26">
        <f t="shared" si="5"/>
        <v>0.82984299999999989</v>
      </c>
      <c r="AF26">
        <v>24000</v>
      </c>
      <c r="AG26">
        <v>0.35669099999999998</v>
      </c>
      <c r="AH26">
        <f t="shared" si="6"/>
        <v>0.84130899999999997</v>
      </c>
      <c r="AI26">
        <v>24000</v>
      </c>
      <c r="AJ26">
        <v>0.36411500000000002</v>
      </c>
      <c r="AK26">
        <f t="shared" si="7"/>
        <v>0.83388499999999999</v>
      </c>
    </row>
    <row r="27" spans="1:37" x14ac:dyDescent="0.25">
      <c r="A27">
        <v>25000</v>
      </c>
      <c r="B27">
        <f t="shared" si="0"/>
        <v>0.84268900000000002</v>
      </c>
      <c r="D27">
        <v>25000</v>
      </c>
      <c r="E27">
        <f t="shared" si="1"/>
        <v>0.823245</v>
      </c>
      <c r="G27">
        <v>25000</v>
      </c>
      <c r="H27">
        <f t="shared" si="2"/>
        <v>0.83697299999999997</v>
      </c>
      <c r="W27">
        <v>25000</v>
      </c>
      <c r="X27">
        <v>0.35531099999999999</v>
      </c>
      <c r="Y27">
        <f t="shared" si="3"/>
        <v>0.84268900000000002</v>
      </c>
      <c r="Z27">
        <v>25000</v>
      </c>
      <c r="AA27">
        <v>0.374755</v>
      </c>
      <c r="AB27">
        <f t="shared" si="4"/>
        <v>0.823245</v>
      </c>
      <c r="AC27">
        <v>25000</v>
      </c>
      <c r="AD27">
        <v>0.36102699999999999</v>
      </c>
      <c r="AE27">
        <f t="shared" si="5"/>
        <v>0.83697299999999997</v>
      </c>
      <c r="AF27">
        <v>25000</v>
      </c>
      <c r="AG27">
        <v>0.351742</v>
      </c>
      <c r="AH27">
        <f t="shared" si="6"/>
        <v>0.84625799999999995</v>
      </c>
      <c r="AI27">
        <v>25000</v>
      </c>
      <c r="AJ27">
        <v>0.35744100000000001</v>
      </c>
      <c r="AK27">
        <f t="shared" si="7"/>
        <v>0.84055899999999995</v>
      </c>
    </row>
    <row r="28" spans="1:37" x14ac:dyDescent="0.25">
      <c r="A28">
        <v>26000</v>
      </c>
      <c r="B28">
        <f t="shared" si="0"/>
        <v>0.84910099999999988</v>
      </c>
      <c r="D28">
        <v>26000</v>
      </c>
      <c r="E28">
        <f t="shared" si="1"/>
        <v>0.82732499999999998</v>
      </c>
      <c r="G28">
        <v>26000</v>
      </c>
      <c r="H28">
        <f t="shared" si="2"/>
        <v>0.84362599999999999</v>
      </c>
      <c r="W28">
        <v>26000</v>
      </c>
      <c r="X28">
        <v>0.34889900000000001</v>
      </c>
      <c r="Y28">
        <f t="shared" si="3"/>
        <v>0.84910099999999988</v>
      </c>
      <c r="Z28">
        <v>26000</v>
      </c>
      <c r="AA28">
        <v>0.37067499999999998</v>
      </c>
      <c r="AB28">
        <f t="shared" si="4"/>
        <v>0.82732499999999998</v>
      </c>
      <c r="AC28">
        <v>26000</v>
      </c>
      <c r="AD28">
        <v>0.35437400000000002</v>
      </c>
      <c r="AE28">
        <f t="shared" si="5"/>
        <v>0.84362599999999999</v>
      </c>
      <c r="AF28">
        <v>26000</v>
      </c>
      <c r="AG28">
        <v>0.34715099999999999</v>
      </c>
      <c r="AH28">
        <f t="shared" si="6"/>
        <v>0.85084899999999997</v>
      </c>
      <c r="AI28">
        <v>26000</v>
      </c>
      <c r="AJ28">
        <v>0.35108299999999998</v>
      </c>
      <c r="AK28">
        <f t="shared" si="7"/>
        <v>0.84691699999999992</v>
      </c>
    </row>
    <row r="29" spans="1:37" x14ac:dyDescent="0.25">
      <c r="A29">
        <v>27000</v>
      </c>
      <c r="B29">
        <f t="shared" si="0"/>
        <v>0.85519199999999995</v>
      </c>
      <c r="D29">
        <v>27000</v>
      </c>
      <c r="E29">
        <f t="shared" si="1"/>
        <v>0.83141799999999999</v>
      </c>
      <c r="G29">
        <v>27000</v>
      </c>
      <c r="H29">
        <f t="shared" si="2"/>
        <v>0.84986499999999998</v>
      </c>
      <c r="W29">
        <v>27000</v>
      </c>
      <c r="X29">
        <v>0.342808</v>
      </c>
      <c r="Y29">
        <f t="shared" si="3"/>
        <v>0.85519199999999995</v>
      </c>
      <c r="Z29">
        <v>27000</v>
      </c>
      <c r="AA29">
        <v>0.36658200000000002</v>
      </c>
      <c r="AB29">
        <f t="shared" si="4"/>
        <v>0.83141799999999999</v>
      </c>
      <c r="AC29">
        <v>27000</v>
      </c>
      <c r="AD29">
        <v>0.34813499999999997</v>
      </c>
      <c r="AE29">
        <f t="shared" si="5"/>
        <v>0.84986499999999998</v>
      </c>
      <c r="AF29">
        <v>27000</v>
      </c>
      <c r="AG29">
        <v>0.34315400000000001</v>
      </c>
      <c r="AH29">
        <f t="shared" si="6"/>
        <v>0.85484599999999999</v>
      </c>
      <c r="AI29">
        <v>27000</v>
      </c>
      <c r="AJ29">
        <v>0.34518799999999999</v>
      </c>
      <c r="AK29">
        <f t="shared" si="7"/>
        <v>0.8528119999999999</v>
      </c>
    </row>
    <row r="30" spans="1:37" x14ac:dyDescent="0.25">
      <c r="A30">
        <v>28000</v>
      </c>
      <c r="B30">
        <f t="shared" si="0"/>
        <v>0.86091399999999996</v>
      </c>
      <c r="D30">
        <v>28000</v>
      </c>
      <c r="E30">
        <f t="shared" si="1"/>
        <v>0.83556900000000001</v>
      </c>
      <c r="G30">
        <v>28000</v>
      </c>
      <c r="H30">
        <f t="shared" si="2"/>
        <v>0.85584199999999999</v>
      </c>
      <c r="W30">
        <v>28000</v>
      </c>
      <c r="X30">
        <v>0.337086</v>
      </c>
      <c r="Y30">
        <f t="shared" si="3"/>
        <v>0.86091399999999996</v>
      </c>
      <c r="Z30">
        <v>28000</v>
      </c>
      <c r="AA30">
        <v>0.362431</v>
      </c>
      <c r="AB30">
        <f t="shared" si="4"/>
        <v>0.83556900000000001</v>
      </c>
      <c r="AC30">
        <v>28000</v>
      </c>
      <c r="AD30">
        <v>0.34215800000000002</v>
      </c>
      <c r="AE30">
        <f t="shared" si="5"/>
        <v>0.85584199999999999</v>
      </c>
      <c r="AF30">
        <v>28000</v>
      </c>
      <c r="AG30">
        <v>0.33842699999999998</v>
      </c>
      <c r="AH30">
        <f t="shared" si="6"/>
        <v>0.85957299999999992</v>
      </c>
      <c r="AI30">
        <v>28000</v>
      </c>
      <c r="AJ30">
        <v>0.33977200000000002</v>
      </c>
      <c r="AK30">
        <f t="shared" si="7"/>
        <v>0.85822799999999999</v>
      </c>
    </row>
    <row r="31" spans="1:37" x14ac:dyDescent="0.25">
      <c r="A31">
        <v>29000</v>
      </c>
      <c r="B31">
        <f t="shared" si="0"/>
        <v>0.86611299999999991</v>
      </c>
      <c r="D31">
        <v>29000</v>
      </c>
      <c r="E31">
        <f t="shared" si="1"/>
        <v>0.83932799999999996</v>
      </c>
      <c r="G31">
        <v>29000</v>
      </c>
      <c r="H31">
        <f t="shared" si="2"/>
        <v>0.86112900000000003</v>
      </c>
      <c r="W31">
        <v>29000</v>
      </c>
      <c r="X31">
        <v>0.33188699999999999</v>
      </c>
      <c r="Y31">
        <f t="shared" si="3"/>
        <v>0.86611299999999991</v>
      </c>
      <c r="Z31">
        <v>29000</v>
      </c>
      <c r="AA31">
        <v>0.35867199999999999</v>
      </c>
      <c r="AB31">
        <f t="shared" si="4"/>
        <v>0.83932799999999996</v>
      </c>
      <c r="AC31">
        <v>29000</v>
      </c>
      <c r="AD31">
        <v>0.33687099999999998</v>
      </c>
      <c r="AE31">
        <f t="shared" si="5"/>
        <v>0.86112900000000003</v>
      </c>
      <c r="AF31">
        <v>29000</v>
      </c>
      <c r="AG31">
        <v>0.33405899999999999</v>
      </c>
      <c r="AH31">
        <f t="shared" si="6"/>
        <v>0.86394099999999996</v>
      </c>
      <c r="AI31">
        <v>29000</v>
      </c>
      <c r="AJ31">
        <v>0.33468399999999998</v>
      </c>
      <c r="AK31">
        <f t="shared" si="7"/>
        <v>0.86331599999999997</v>
      </c>
    </row>
    <row r="32" spans="1:37" x14ac:dyDescent="0.25">
      <c r="A32">
        <v>30000</v>
      </c>
      <c r="B32">
        <f t="shared" si="0"/>
        <v>0.87088399999999999</v>
      </c>
      <c r="D32">
        <v>30000</v>
      </c>
      <c r="E32">
        <f t="shared" si="1"/>
        <v>0.84280199999999994</v>
      </c>
      <c r="G32">
        <v>30000</v>
      </c>
      <c r="H32">
        <f t="shared" si="2"/>
        <v>0.86635699999999993</v>
      </c>
      <c r="W32">
        <v>30000</v>
      </c>
      <c r="X32">
        <v>0.32711600000000002</v>
      </c>
      <c r="Y32">
        <f t="shared" si="3"/>
        <v>0.87088399999999999</v>
      </c>
      <c r="Z32">
        <v>30000</v>
      </c>
      <c r="AA32">
        <v>0.35519800000000001</v>
      </c>
      <c r="AB32">
        <f t="shared" si="4"/>
        <v>0.84280199999999994</v>
      </c>
      <c r="AC32">
        <v>30000</v>
      </c>
      <c r="AD32">
        <v>0.33164300000000002</v>
      </c>
      <c r="AE32">
        <f t="shared" si="5"/>
        <v>0.86635699999999993</v>
      </c>
      <c r="AF32">
        <v>30000</v>
      </c>
      <c r="AG32">
        <v>0.33005000000000001</v>
      </c>
      <c r="AH32">
        <f t="shared" si="6"/>
        <v>0.86795</v>
      </c>
      <c r="AI32">
        <v>30000</v>
      </c>
      <c r="AJ32">
        <v>0.32997399999999999</v>
      </c>
      <c r="AK32">
        <f t="shared" si="7"/>
        <v>0.86802599999999996</v>
      </c>
    </row>
    <row r="33" spans="1:37" x14ac:dyDescent="0.25">
      <c r="A33">
        <v>31000</v>
      </c>
      <c r="B33">
        <f t="shared" si="0"/>
        <v>0.87511899999999998</v>
      </c>
      <c r="D33">
        <v>31000</v>
      </c>
      <c r="E33">
        <f t="shared" si="1"/>
        <v>0.84609599999999996</v>
      </c>
      <c r="G33">
        <v>31000</v>
      </c>
      <c r="H33">
        <f t="shared" si="2"/>
        <v>0.87114899999999995</v>
      </c>
      <c r="W33">
        <v>31000</v>
      </c>
      <c r="X33">
        <v>0.32288099999999997</v>
      </c>
      <c r="Y33">
        <f t="shared" si="3"/>
        <v>0.87511899999999998</v>
      </c>
      <c r="Z33">
        <v>31000</v>
      </c>
      <c r="AA33">
        <v>0.35190399999999999</v>
      </c>
      <c r="AB33">
        <f t="shared" si="4"/>
        <v>0.84609599999999996</v>
      </c>
      <c r="AC33">
        <v>31000</v>
      </c>
      <c r="AD33">
        <v>0.326851</v>
      </c>
      <c r="AE33">
        <f t="shared" si="5"/>
        <v>0.87114899999999995</v>
      </c>
      <c r="AF33">
        <v>31000</v>
      </c>
      <c r="AG33">
        <v>0.32659199999999999</v>
      </c>
      <c r="AH33">
        <f t="shared" si="6"/>
        <v>0.87140799999999996</v>
      </c>
      <c r="AI33">
        <v>31000</v>
      </c>
      <c r="AJ33">
        <v>0.325712</v>
      </c>
      <c r="AK33">
        <f t="shared" si="7"/>
        <v>0.87228799999999995</v>
      </c>
    </row>
    <row r="34" spans="1:37" x14ac:dyDescent="0.25">
      <c r="A34">
        <v>32000</v>
      </c>
      <c r="B34">
        <f t="shared" si="0"/>
        <v>0.87889399999999995</v>
      </c>
      <c r="D34">
        <v>32000</v>
      </c>
      <c r="E34">
        <f t="shared" si="1"/>
        <v>0.84923399999999993</v>
      </c>
      <c r="G34">
        <v>32000</v>
      </c>
      <c r="H34">
        <f t="shared" si="2"/>
        <v>0.87534899999999993</v>
      </c>
      <c r="W34">
        <v>32000</v>
      </c>
      <c r="X34">
        <v>0.319106</v>
      </c>
      <c r="Y34">
        <f t="shared" si="3"/>
        <v>0.87889399999999995</v>
      </c>
      <c r="Z34">
        <v>32000</v>
      </c>
      <c r="AA34">
        <v>0.34876600000000002</v>
      </c>
      <c r="AB34">
        <f t="shared" si="4"/>
        <v>0.84923399999999993</v>
      </c>
      <c r="AC34">
        <v>32000</v>
      </c>
      <c r="AD34">
        <v>0.32265100000000002</v>
      </c>
      <c r="AE34">
        <f t="shared" si="5"/>
        <v>0.87534899999999993</v>
      </c>
      <c r="AF34">
        <v>32000</v>
      </c>
      <c r="AG34">
        <v>0.323876</v>
      </c>
      <c r="AH34">
        <f t="shared" si="6"/>
        <v>0.8741239999999999</v>
      </c>
      <c r="AI34">
        <v>32000</v>
      </c>
      <c r="AJ34">
        <v>0.32189400000000001</v>
      </c>
      <c r="AK34">
        <f t="shared" si="7"/>
        <v>0.87610599999999994</v>
      </c>
    </row>
    <row r="35" spans="1:37" x14ac:dyDescent="0.25">
      <c r="A35">
        <v>33000</v>
      </c>
      <c r="B35">
        <f t="shared" si="0"/>
        <v>0.88228099999999987</v>
      </c>
      <c r="D35">
        <v>33000</v>
      </c>
      <c r="E35">
        <f t="shared" si="1"/>
        <v>0.85222500000000001</v>
      </c>
      <c r="G35">
        <v>33000</v>
      </c>
      <c r="H35">
        <f t="shared" si="2"/>
        <v>0.8792819999999999</v>
      </c>
      <c r="W35">
        <v>33000</v>
      </c>
      <c r="X35">
        <v>0.31571900000000003</v>
      </c>
      <c r="Y35">
        <f t="shared" si="3"/>
        <v>0.88228099999999987</v>
      </c>
      <c r="Z35">
        <v>33000</v>
      </c>
      <c r="AA35">
        <v>0.345775</v>
      </c>
      <c r="AB35">
        <f t="shared" si="4"/>
        <v>0.85222500000000001</v>
      </c>
      <c r="AC35">
        <v>33000</v>
      </c>
      <c r="AD35">
        <v>0.318718</v>
      </c>
      <c r="AE35">
        <f t="shared" si="5"/>
        <v>0.8792819999999999</v>
      </c>
      <c r="AF35">
        <v>33000</v>
      </c>
      <c r="AG35">
        <v>0.32130599999999998</v>
      </c>
      <c r="AH35">
        <f t="shared" si="6"/>
        <v>0.87669399999999997</v>
      </c>
      <c r="AI35">
        <v>33000</v>
      </c>
      <c r="AJ35">
        <v>0.31863200000000003</v>
      </c>
      <c r="AK35">
        <f t="shared" si="7"/>
        <v>0.87936799999999993</v>
      </c>
    </row>
    <row r="36" spans="1:37" x14ac:dyDescent="0.25">
      <c r="A36">
        <v>34000</v>
      </c>
      <c r="B36">
        <f t="shared" si="0"/>
        <v>0.88501699999999994</v>
      </c>
      <c r="D36">
        <v>34000</v>
      </c>
      <c r="E36">
        <f t="shared" si="1"/>
        <v>0.85505599999999993</v>
      </c>
      <c r="G36">
        <v>34000</v>
      </c>
      <c r="H36">
        <f t="shared" si="2"/>
        <v>0.88287599999999999</v>
      </c>
      <c r="W36">
        <v>34000</v>
      </c>
      <c r="X36">
        <v>0.31298300000000001</v>
      </c>
      <c r="Y36">
        <f t="shared" si="3"/>
        <v>0.88501699999999994</v>
      </c>
      <c r="Z36">
        <v>34000</v>
      </c>
      <c r="AA36">
        <v>0.34294400000000003</v>
      </c>
      <c r="AB36">
        <f t="shared" si="4"/>
        <v>0.85505599999999993</v>
      </c>
      <c r="AC36">
        <v>34000</v>
      </c>
      <c r="AD36">
        <v>0.31512400000000002</v>
      </c>
      <c r="AE36">
        <f t="shared" si="5"/>
        <v>0.88287599999999999</v>
      </c>
      <c r="AF36">
        <v>34000</v>
      </c>
      <c r="AG36">
        <v>0.31916</v>
      </c>
      <c r="AH36">
        <f t="shared" si="6"/>
        <v>0.87883999999999995</v>
      </c>
      <c r="AI36">
        <v>34000</v>
      </c>
      <c r="AJ36">
        <v>0.31595800000000002</v>
      </c>
      <c r="AK36">
        <f t="shared" si="7"/>
        <v>0.88204199999999999</v>
      </c>
    </row>
    <row r="37" spans="1:37" x14ac:dyDescent="0.25">
      <c r="A37">
        <v>35000</v>
      </c>
      <c r="B37">
        <f t="shared" si="0"/>
        <v>0.8872549999999999</v>
      </c>
      <c r="D37">
        <v>35000</v>
      </c>
      <c r="E37">
        <f t="shared" si="1"/>
        <v>0.85756799999999989</v>
      </c>
      <c r="G37">
        <v>35000</v>
      </c>
      <c r="H37">
        <f t="shared" si="2"/>
        <v>0.88598299999999997</v>
      </c>
      <c r="W37">
        <v>35000</v>
      </c>
      <c r="X37">
        <v>0.31074499999999999</v>
      </c>
      <c r="Y37">
        <f t="shared" si="3"/>
        <v>0.8872549999999999</v>
      </c>
      <c r="Z37">
        <v>35000</v>
      </c>
      <c r="AA37">
        <v>0.34043200000000001</v>
      </c>
      <c r="AB37">
        <f t="shared" si="4"/>
        <v>0.85756799999999989</v>
      </c>
      <c r="AC37">
        <v>35000</v>
      </c>
      <c r="AD37">
        <v>0.31201699999999999</v>
      </c>
      <c r="AE37">
        <f t="shared" si="5"/>
        <v>0.88598299999999997</v>
      </c>
      <c r="AF37">
        <v>35000</v>
      </c>
      <c r="AG37">
        <v>0.31757400000000002</v>
      </c>
      <c r="AH37">
        <f t="shared" si="6"/>
        <v>0.88042599999999993</v>
      </c>
      <c r="AI37">
        <v>35000</v>
      </c>
      <c r="AJ37">
        <v>0.31365100000000001</v>
      </c>
      <c r="AK37">
        <f t="shared" si="7"/>
        <v>0.88434899999999994</v>
      </c>
    </row>
    <row r="38" spans="1:37" x14ac:dyDescent="0.25">
      <c r="A38">
        <v>36000</v>
      </c>
      <c r="B38">
        <f t="shared" si="0"/>
        <v>0.88922299999999987</v>
      </c>
      <c r="D38">
        <v>36000</v>
      </c>
      <c r="E38">
        <f t="shared" si="1"/>
        <v>0.85968899999999993</v>
      </c>
      <c r="G38">
        <v>36000</v>
      </c>
      <c r="H38">
        <f t="shared" si="2"/>
        <v>0.88853799999999994</v>
      </c>
      <c r="W38">
        <v>36000</v>
      </c>
      <c r="X38">
        <v>0.30877700000000002</v>
      </c>
      <c r="Y38">
        <f t="shared" si="3"/>
        <v>0.88922299999999987</v>
      </c>
      <c r="Z38">
        <v>36000</v>
      </c>
      <c r="AA38">
        <v>0.33831099999999997</v>
      </c>
      <c r="AB38">
        <f t="shared" si="4"/>
        <v>0.85968899999999993</v>
      </c>
      <c r="AC38">
        <v>36000</v>
      </c>
      <c r="AD38">
        <v>0.30946200000000001</v>
      </c>
      <c r="AE38">
        <f t="shared" si="5"/>
        <v>0.88853799999999994</v>
      </c>
      <c r="AF38">
        <v>36000</v>
      </c>
      <c r="AG38">
        <v>0.31633899999999998</v>
      </c>
      <c r="AH38">
        <f t="shared" si="6"/>
        <v>0.88166100000000003</v>
      </c>
      <c r="AI38">
        <v>36000</v>
      </c>
      <c r="AJ38">
        <v>0.31174499999999999</v>
      </c>
      <c r="AK38">
        <f t="shared" si="7"/>
        <v>0.88625500000000001</v>
      </c>
    </row>
    <row r="39" spans="1:37" x14ac:dyDescent="0.25">
      <c r="A39">
        <v>37000</v>
      </c>
      <c r="B39">
        <f t="shared" si="0"/>
        <v>0.89069999999999994</v>
      </c>
      <c r="D39">
        <v>37000</v>
      </c>
      <c r="E39">
        <f t="shared" si="1"/>
        <v>0.86134199999999994</v>
      </c>
      <c r="G39">
        <v>37000</v>
      </c>
      <c r="H39">
        <f t="shared" si="2"/>
        <v>0.89056499999999994</v>
      </c>
      <c r="W39">
        <v>37000</v>
      </c>
      <c r="X39">
        <v>0.30730000000000002</v>
      </c>
      <c r="Y39">
        <f t="shared" si="3"/>
        <v>0.89069999999999994</v>
      </c>
      <c r="Z39">
        <v>37000</v>
      </c>
      <c r="AA39">
        <v>0.33665800000000001</v>
      </c>
      <c r="AB39">
        <f t="shared" si="4"/>
        <v>0.86134199999999994</v>
      </c>
      <c r="AC39">
        <v>37000</v>
      </c>
      <c r="AD39">
        <v>0.30743500000000001</v>
      </c>
      <c r="AE39">
        <f t="shared" si="5"/>
        <v>0.89056499999999994</v>
      </c>
      <c r="AF39">
        <v>37000</v>
      </c>
      <c r="AG39">
        <v>0.315523</v>
      </c>
      <c r="AH39">
        <f t="shared" si="6"/>
        <v>0.88247699999999996</v>
      </c>
      <c r="AI39">
        <v>37000</v>
      </c>
      <c r="AJ39">
        <v>0.310421</v>
      </c>
      <c r="AK39">
        <f t="shared" si="7"/>
        <v>0.8875789999999999</v>
      </c>
    </row>
    <row r="40" spans="1:37" x14ac:dyDescent="0.25">
      <c r="A40">
        <v>38000</v>
      </c>
      <c r="B40">
        <f t="shared" si="0"/>
        <v>0.89167599999999991</v>
      </c>
      <c r="D40">
        <v>38000</v>
      </c>
      <c r="E40">
        <f t="shared" si="1"/>
        <v>0.86255599999999988</v>
      </c>
      <c r="G40">
        <v>38000</v>
      </c>
      <c r="H40">
        <f t="shared" si="2"/>
        <v>0.89211599999999991</v>
      </c>
      <c r="W40">
        <v>38000</v>
      </c>
      <c r="X40">
        <v>0.30632399999999999</v>
      </c>
      <c r="Y40">
        <f t="shared" si="3"/>
        <v>0.89167599999999991</v>
      </c>
      <c r="Z40">
        <v>38000</v>
      </c>
      <c r="AA40">
        <v>0.33544400000000002</v>
      </c>
      <c r="AB40">
        <f t="shared" si="4"/>
        <v>0.86255599999999988</v>
      </c>
      <c r="AC40">
        <v>38000</v>
      </c>
      <c r="AD40">
        <v>0.30588399999999999</v>
      </c>
      <c r="AE40">
        <f t="shared" si="5"/>
        <v>0.89211599999999991</v>
      </c>
      <c r="AF40">
        <v>38000</v>
      </c>
      <c r="AG40">
        <v>0.31490099999999999</v>
      </c>
      <c r="AH40">
        <f t="shared" si="6"/>
        <v>0.88309899999999997</v>
      </c>
      <c r="AI40">
        <v>38000</v>
      </c>
      <c r="AJ40">
        <v>0.309614</v>
      </c>
      <c r="AK40">
        <f t="shared" si="7"/>
        <v>0.8883859999999999</v>
      </c>
    </row>
    <row r="41" spans="1:37" x14ac:dyDescent="0.25">
      <c r="A41">
        <v>39000</v>
      </c>
      <c r="B41">
        <f t="shared" si="0"/>
        <v>0.89233799999999996</v>
      </c>
      <c r="D41">
        <v>39000</v>
      </c>
      <c r="E41">
        <f t="shared" si="1"/>
        <v>0.86331499999999994</v>
      </c>
      <c r="G41">
        <v>39000</v>
      </c>
      <c r="H41">
        <f t="shared" si="2"/>
        <v>0.89320999999999995</v>
      </c>
      <c r="W41">
        <v>39000</v>
      </c>
      <c r="X41">
        <v>0.30566199999999999</v>
      </c>
      <c r="Y41">
        <f t="shared" si="3"/>
        <v>0.89233799999999996</v>
      </c>
      <c r="Z41">
        <v>39000</v>
      </c>
      <c r="AA41">
        <v>0.33468500000000001</v>
      </c>
      <c r="AB41">
        <f t="shared" si="4"/>
        <v>0.86331499999999994</v>
      </c>
      <c r="AC41">
        <v>39000</v>
      </c>
      <c r="AD41">
        <v>0.30479000000000001</v>
      </c>
      <c r="AE41">
        <f t="shared" si="5"/>
        <v>0.89320999999999995</v>
      </c>
      <c r="AF41">
        <v>39000</v>
      </c>
      <c r="AG41">
        <v>0.31436199999999997</v>
      </c>
      <c r="AH41">
        <f t="shared" si="6"/>
        <v>0.88363799999999992</v>
      </c>
      <c r="AI41">
        <v>39000</v>
      </c>
      <c r="AJ41">
        <v>0.30915399999999998</v>
      </c>
      <c r="AK41">
        <f t="shared" si="7"/>
        <v>0.88884600000000002</v>
      </c>
    </row>
    <row r="42" spans="1:37" x14ac:dyDescent="0.25">
      <c r="A42">
        <v>40000</v>
      </c>
      <c r="B42">
        <f t="shared" si="0"/>
        <v>0.89270399999999994</v>
      </c>
      <c r="D42">
        <v>40000</v>
      </c>
      <c r="E42">
        <f t="shared" si="1"/>
        <v>0.86357399999999995</v>
      </c>
      <c r="G42">
        <v>40000</v>
      </c>
      <c r="H42">
        <f t="shared" si="2"/>
        <v>0.89382899999999998</v>
      </c>
      <c r="W42">
        <v>40000</v>
      </c>
      <c r="X42">
        <v>0.30529600000000001</v>
      </c>
      <c r="Y42">
        <f t="shared" si="3"/>
        <v>0.89270399999999994</v>
      </c>
      <c r="Z42">
        <v>40000</v>
      </c>
      <c r="AA42">
        <v>0.334426</v>
      </c>
      <c r="AB42">
        <f t="shared" si="4"/>
        <v>0.86357399999999995</v>
      </c>
      <c r="AC42">
        <v>40000</v>
      </c>
      <c r="AD42">
        <v>0.30417100000000002</v>
      </c>
      <c r="AE42">
        <f t="shared" si="5"/>
        <v>0.89382899999999998</v>
      </c>
      <c r="AF42">
        <v>40000</v>
      </c>
      <c r="AG42">
        <v>0.31346099999999999</v>
      </c>
      <c r="AH42">
        <f t="shared" si="6"/>
        <v>0.88453899999999996</v>
      </c>
      <c r="AI42">
        <v>40000</v>
      </c>
      <c r="AJ42">
        <v>0.30890099999999998</v>
      </c>
      <c r="AK42">
        <f t="shared" si="7"/>
        <v>0.88909899999999997</v>
      </c>
    </row>
    <row r="43" spans="1:37" x14ac:dyDescent="0.25">
      <c r="A43">
        <v>41000</v>
      </c>
      <c r="B43">
        <f t="shared" si="0"/>
        <v>0.89291100000000001</v>
      </c>
      <c r="D43">
        <v>41000</v>
      </c>
      <c r="E43">
        <f t="shared" si="1"/>
        <v>0.86376799999999998</v>
      </c>
      <c r="G43">
        <v>41000</v>
      </c>
      <c r="H43">
        <f t="shared" si="2"/>
        <v>0.89401799999999998</v>
      </c>
      <c r="W43">
        <v>41000</v>
      </c>
      <c r="X43">
        <v>0.305089</v>
      </c>
      <c r="Y43">
        <f t="shared" si="3"/>
        <v>0.89291100000000001</v>
      </c>
      <c r="Z43">
        <v>41000</v>
      </c>
      <c r="AA43">
        <v>0.33423199999999997</v>
      </c>
      <c r="AB43">
        <f t="shared" si="4"/>
        <v>0.86376799999999998</v>
      </c>
      <c r="AC43">
        <v>41000</v>
      </c>
      <c r="AD43">
        <v>0.30398199999999997</v>
      </c>
      <c r="AE43">
        <f t="shared" si="5"/>
        <v>0.89401799999999998</v>
      </c>
      <c r="AF43">
        <v>41000</v>
      </c>
      <c r="AG43">
        <v>0.31258599999999997</v>
      </c>
      <c r="AH43">
        <f t="shared" si="6"/>
        <v>0.88541399999999992</v>
      </c>
      <c r="AI43">
        <v>41000</v>
      </c>
      <c r="AJ43">
        <v>0.30875799999999998</v>
      </c>
      <c r="AK43">
        <f t="shared" si="7"/>
        <v>0.88924199999999998</v>
      </c>
    </row>
    <row r="44" spans="1:37" x14ac:dyDescent="0.25">
      <c r="A44">
        <v>42000</v>
      </c>
      <c r="B44">
        <f t="shared" si="0"/>
        <v>0.89305999999999996</v>
      </c>
      <c r="D44">
        <v>42000</v>
      </c>
      <c r="E44">
        <f t="shared" si="1"/>
        <v>0.86392999999999998</v>
      </c>
      <c r="G44">
        <v>42000</v>
      </c>
      <c r="H44">
        <f t="shared" si="2"/>
        <v>0.89404099999999997</v>
      </c>
      <c r="W44">
        <v>42000</v>
      </c>
      <c r="X44">
        <v>0.30493999999999999</v>
      </c>
      <c r="Y44">
        <f t="shared" si="3"/>
        <v>0.89305999999999996</v>
      </c>
      <c r="Z44">
        <v>42000</v>
      </c>
      <c r="AA44">
        <v>0.33406999999999998</v>
      </c>
      <c r="AB44">
        <f t="shared" si="4"/>
        <v>0.86392999999999998</v>
      </c>
      <c r="AC44">
        <v>42000</v>
      </c>
      <c r="AD44">
        <v>0.30395899999999998</v>
      </c>
      <c r="AE44">
        <f t="shared" si="5"/>
        <v>0.89404099999999997</v>
      </c>
      <c r="AF44">
        <v>42000</v>
      </c>
      <c r="AG44">
        <v>0.31186799999999998</v>
      </c>
      <c r="AH44">
        <f t="shared" si="6"/>
        <v>0.88613199999999992</v>
      </c>
      <c r="AI44">
        <v>42000</v>
      </c>
      <c r="AJ44">
        <v>0.30862800000000001</v>
      </c>
      <c r="AK44">
        <f t="shared" si="7"/>
        <v>0.88937199999999994</v>
      </c>
    </row>
    <row r="45" spans="1:37" x14ac:dyDescent="0.25">
      <c r="A45">
        <v>43000</v>
      </c>
      <c r="B45">
        <f t="shared" si="0"/>
        <v>0.89314399999999994</v>
      </c>
      <c r="D45">
        <v>43000</v>
      </c>
      <c r="E45">
        <f t="shared" si="1"/>
        <v>0.86416999999999988</v>
      </c>
      <c r="G45">
        <v>43000</v>
      </c>
      <c r="H45">
        <f t="shared" si="2"/>
        <v>0.89404399999999995</v>
      </c>
      <c r="W45">
        <v>43000</v>
      </c>
      <c r="X45">
        <v>0.30485600000000002</v>
      </c>
      <c r="Y45">
        <f t="shared" si="3"/>
        <v>0.89314399999999994</v>
      </c>
      <c r="Z45">
        <v>43000</v>
      </c>
      <c r="AA45">
        <v>0.33383000000000002</v>
      </c>
      <c r="AB45">
        <f t="shared" si="4"/>
        <v>0.86416999999999988</v>
      </c>
      <c r="AC45">
        <v>43000</v>
      </c>
      <c r="AD45">
        <v>0.303956</v>
      </c>
      <c r="AE45">
        <f t="shared" si="5"/>
        <v>0.89404399999999995</v>
      </c>
      <c r="AF45">
        <v>43000</v>
      </c>
      <c r="AG45">
        <v>0.31135000000000002</v>
      </c>
      <c r="AH45">
        <f t="shared" si="6"/>
        <v>0.88664999999999994</v>
      </c>
      <c r="AI45">
        <v>43000</v>
      </c>
      <c r="AJ45">
        <v>0.30850499999999997</v>
      </c>
      <c r="AK45">
        <f t="shared" si="7"/>
        <v>0.88949499999999992</v>
      </c>
    </row>
    <row r="46" spans="1:37" x14ac:dyDescent="0.25">
      <c r="A46">
        <v>44000</v>
      </c>
      <c r="B46">
        <f t="shared" si="0"/>
        <v>0.89318600000000004</v>
      </c>
      <c r="D46">
        <v>44000</v>
      </c>
      <c r="E46">
        <f t="shared" si="1"/>
        <v>0.86440099999999997</v>
      </c>
      <c r="G46">
        <v>44000</v>
      </c>
      <c r="H46">
        <f t="shared" si="2"/>
        <v>0.8940459999999999</v>
      </c>
      <c r="W46">
        <v>44000</v>
      </c>
      <c r="X46">
        <v>0.30481399999999997</v>
      </c>
      <c r="Y46">
        <f t="shared" si="3"/>
        <v>0.89318600000000004</v>
      </c>
      <c r="Z46">
        <v>44000</v>
      </c>
      <c r="AA46">
        <v>0.33359899999999998</v>
      </c>
      <c r="AB46">
        <f t="shared" si="4"/>
        <v>0.86440099999999997</v>
      </c>
      <c r="AC46">
        <v>44000</v>
      </c>
      <c r="AD46">
        <v>0.303954</v>
      </c>
      <c r="AE46">
        <f t="shared" si="5"/>
        <v>0.8940459999999999</v>
      </c>
      <c r="AF46">
        <v>44000</v>
      </c>
      <c r="AG46">
        <v>0.31095400000000001</v>
      </c>
      <c r="AH46">
        <f t="shared" si="6"/>
        <v>0.887046</v>
      </c>
      <c r="AI46">
        <v>44000</v>
      </c>
      <c r="AJ46">
        <v>0.30838100000000002</v>
      </c>
      <c r="AK46">
        <f t="shared" si="7"/>
        <v>0.88961899999999994</v>
      </c>
    </row>
    <row r="47" spans="1:37" x14ac:dyDescent="0.25">
      <c r="A47">
        <v>45000</v>
      </c>
      <c r="B47">
        <f t="shared" si="0"/>
        <v>0.89322999999999997</v>
      </c>
      <c r="D47">
        <v>45000</v>
      </c>
      <c r="E47">
        <f t="shared" si="1"/>
        <v>0.86456399999999989</v>
      </c>
      <c r="G47">
        <v>45000</v>
      </c>
      <c r="H47">
        <f t="shared" si="2"/>
        <v>0.89404899999999987</v>
      </c>
      <c r="W47">
        <v>45000</v>
      </c>
      <c r="X47">
        <v>0.30476999999999999</v>
      </c>
      <c r="Y47">
        <f t="shared" si="3"/>
        <v>0.89322999999999997</v>
      </c>
      <c r="Z47">
        <v>45000</v>
      </c>
      <c r="AA47">
        <v>0.33343600000000001</v>
      </c>
      <c r="AB47">
        <f t="shared" si="4"/>
        <v>0.86456399999999989</v>
      </c>
      <c r="AC47">
        <v>45000</v>
      </c>
      <c r="AD47">
        <v>0.30395100000000003</v>
      </c>
      <c r="AE47">
        <f t="shared" si="5"/>
        <v>0.89404899999999987</v>
      </c>
      <c r="AF47">
        <v>45000</v>
      </c>
      <c r="AG47">
        <v>0.31061299999999997</v>
      </c>
      <c r="AH47">
        <f t="shared" si="6"/>
        <v>0.88738699999999993</v>
      </c>
      <c r="AI47">
        <v>45000</v>
      </c>
      <c r="AJ47">
        <v>0.308255</v>
      </c>
      <c r="AK47">
        <f t="shared" si="7"/>
        <v>0.88974500000000001</v>
      </c>
    </row>
    <row r="48" spans="1:37" x14ac:dyDescent="0.25">
      <c r="A48">
        <v>46000</v>
      </c>
      <c r="B48">
        <f t="shared" si="0"/>
        <v>0.89327899999999993</v>
      </c>
      <c r="D48">
        <v>46000</v>
      </c>
      <c r="E48">
        <f t="shared" si="1"/>
        <v>0.86466699999999996</v>
      </c>
      <c r="G48">
        <v>46000</v>
      </c>
      <c r="H48">
        <f t="shared" si="2"/>
        <v>0.89405199999999996</v>
      </c>
      <c r="W48">
        <v>46000</v>
      </c>
      <c r="X48">
        <v>0.30472100000000002</v>
      </c>
      <c r="Y48">
        <f t="shared" si="3"/>
        <v>0.89327899999999993</v>
      </c>
      <c r="Z48">
        <v>46000</v>
      </c>
      <c r="AA48">
        <v>0.33333299999999999</v>
      </c>
      <c r="AB48">
        <f t="shared" si="4"/>
        <v>0.86466699999999996</v>
      </c>
      <c r="AC48">
        <v>46000</v>
      </c>
      <c r="AD48">
        <v>0.303948</v>
      </c>
      <c r="AE48">
        <f t="shared" si="5"/>
        <v>0.89405199999999996</v>
      </c>
      <c r="AF48">
        <v>46000</v>
      </c>
      <c r="AG48">
        <v>0.31031399999999998</v>
      </c>
      <c r="AH48">
        <f t="shared" si="6"/>
        <v>0.88768599999999998</v>
      </c>
      <c r="AI48">
        <v>46000</v>
      </c>
      <c r="AJ48">
        <v>0.30813000000000001</v>
      </c>
      <c r="AK48">
        <f t="shared" si="7"/>
        <v>0.88986999999999994</v>
      </c>
    </row>
    <row r="49" spans="1:37" x14ac:dyDescent="0.25">
      <c r="A49">
        <v>47000</v>
      </c>
      <c r="B49">
        <f t="shared" si="0"/>
        <v>0.89333099999999988</v>
      </c>
      <c r="D49">
        <v>47000</v>
      </c>
      <c r="E49">
        <f t="shared" si="1"/>
        <v>0.86467699999999992</v>
      </c>
      <c r="G49">
        <v>47000</v>
      </c>
      <c r="H49">
        <f t="shared" si="2"/>
        <v>0.89405499999999993</v>
      </c>
      <c r="W49">
        <v>47000</v>
      </c>
      <c r="X49">
        <v>0.30466900000000002</v>
      </c>
      <c r="Y49">
        <f t="shared" si="3"/>
        <v>0.89333099999999988</v>
      </c>
      <c r="Z49">
        <v>47000</v>
      </c>
      <c r="AA49">
        <v>0.33332299999999998</v>
      </c>
      <c r="AB49">
        <f t="shared" si="4"/>
        <v>0.86467699999999992</v>
      </c>
      <c r="AC49">
        <v>47000</v>
      </c>
      <c r="AD49">
        <v>0.30394500000000002</v>
      </c>
      <c r="AE49">
        <f t="shared" si="5"/>
        <v>0.89405499999999993</v>
      </c>
      <c r="AF49">
        <v>47000</v>
      </c>
      <c r="AG49">
        <v>0.31008999999999998</v>
      </c>
      <c r="AH49">
        <f t="shared" si="6"/>
        <v>0.88790999999999998</v>
      </c>
      <c r="AI49">
        <v>47000</v>
      </c>
      <c r="AJ49">
        <v>0.308008</v>
      </c>
      <c r="AK49">
        <f t="shared" si="7"/>
        <v>0.88999199999999989</v>
      </c>
    </row>
    <row r="50" spans="1:37" x14ac:dyDescent="0.25">
      <c r="A50">
        <v>48000</v>
      </c>
      <c r="B50">
        <f t="shared" si="0"/>
        <v>0.89338499999999987</v>
      </c>
      <c r="D50">
        <v>48000</v>
      </c>
      <c r="E50">
        <f t="shared" si="1"/>
        <v>0.86467799999999995</v>
      </c>
      <c r="G50">
        <v>48000</v>
      </c>
      <c r="H50">
        <f t="shared" si="2"/>
        <v>0.89405699999999988</v>
      </c>
      <c r="W50">
        <v>48000</v>
      </c>
      <c r="X50">
        <v>0.30461500000000002</v>
      </c>
      <c r="Y50">
        <f t="shared" si="3"/>
        <v>0.89338499999999987</v>
      </c>
      <c r="Z50">
        <v>48000</v>
      </c>
      <c r="AA50">
        <v>0.33332200000000001</v>
      </c>
      <c r="AB50">
        <f t="shared" si="4"/>
        <v>0.86467799999999995</v>
      </c>
      <c r="AC50">
        <v>48000</v>
      </c>
      <c r="AD50">
        <v>0.30394300000000002</v>
      </c>
      <c r="AE50">
        <f t="shared" si="5"/>
        <v>0.89405699999999988</v>
      </c>
      <c r="AF50">
        <v>48000</v>
      </c>
      <c r="AG50">
        <v>0.309921</v>
      </c>
      <c r="AH50">
        <f t="shared" si="6"/>
        <v>0.88807899999999995</v>
      </c>
      <c r="AI50">
        <v>48000</v>
      </c>
      <c r="AJ50">
        <v>0.30788100000000002</v>
      </c>
      <c r="AK50">
        <f t="shared" si="7"/>
        <v>0.89011899999999988</v>
      </c>
    </row>
    <row r="51" spans="1:37" x14ac:dyDescent="0.25">
      <c r="A51">
        <v>49000</v>
      </c>
      <c r="B51">
        <f t="shared" si="0"/>
        <v>0.89344000000000001</v>
      </c>
      <c r="D51">
        <v>49000</v>
      </c>
      <c r="E51">
        <f t="shared" si="1"/>
        <v>0.86468100000000003</v>
      </c>
      <c r="G51">
        <v>49000</v>
      </c>
      <c r="H51">
        <f t="shared" si="2"/>
        <v>0.89405999999999997</v>
      </c>
      <c r="W51">
        <v>49000</v>
      </c>
      <c r="X51">
        <v>0.30456</v>
      </c>
      <c r="Y51">
        <f t="shared" si="3"/>
        <v>0.89344000000000001</v>
      </c>
      <c r="Z51">
        <v>49000</v>
      </c>
      <c r="AA51">
        <v>0.33331899999999998</v>
      </c>
      <c r="AB51">
        <f t="shared" si="4"/>
        <v>0.86468100000000003</v>
      </c>
      <c r="AC51">
        <v>49000</v>
      </c>
      <c r="AD51">
        <v>0.30393999999999999</v>
      </c>
      <c r="AE51">
        <f t="shared" si="5"/>
        <v>0.89405999999999997</v>
      </c>
      <c r="AF51">
        <v>49000</v>
      </c>
      <c r="AG51">
        <v>0.30978699999999998</v>
      </c>
      <c r="AH51">
        <f t="shared" si="6"/>
        <v>0.88821299999999992</v>
      </c>
      <c r="AI51">
        <v>49000</v>
      </c>
      <c r="AJ51">
        <v>0.307759</v>
      </c>
      <c r="AK51">
        <f t="shared" si="7"/>
        <v>0.89024099999999995</v>
      </c>
    </row>
    <row r="52" spans="1:37" x14ac:dyDescent="0.25">
      <c r="A52">
        <v>50000</v>
      </c>
      <c r="B52">
        <f t="shared" si="0"/>
        <v>0.89349499999999993</v>
      </c>
      <c r="D52">
        <v>50000</v>
      </c>
      <c r="E52">
        <f t="shared" si="1"/>
        <v>0.86468400000000001</v>
      </c>
      <c r="G52">
        <v>50000</v>
      </c>
      <c r="H52">
        <f t="shared" si="2"/>
        <v>0.89406299999999994</v>
      </c>
      <c r="W52">
        <v>50000</v>
      </c>
      <c r="X52">
        <v>0.30450500000000003</v>
      </c>
      <c r="Y52">
        <f t="shared" si="3"/>
        <v>0.89349499999999993</v>
      </c>
      <c r="Z52">
        <v>50000</v>
      </c>
      <c r="AA52">
        <v>0.333316</v>
      </c>
      <c r="AB52">
        <f t="shared" si="4"/>
        <v>0.86468400000000001</v>
      </c>
      <c r="AC52">
        <v>50000</v>
      </c>
      <c r="AD52">
        <v>0.30393700000000001</v>
      </c>
      <c r="AE52">
        <f t="shared" si="5"/>
        <v>0.89406299999999994</v>
      </c>
      <c r="AF52">
        <v>50000</v>
      </c>
      <c r="AG52">
        <v>0.30967800000000001</v>
      </c>
      <c r="AH52">
        <f t="shared" si="6"/>
        <v>0.88832199999999994</v>
      </c>
      <c r="AI52">
        <v>50000</v>
      </c>
      <c r="AJ52">
        <v>0.307643</v>
      </c>
      <c r="AK52">
        <f t="shared" si="7"/>
        <v>0.89035699999999995</v>
      </c>
    </row>
    <row r="56" spans="1:37" x14ac:dyDescent="0.25">
      <c r="A56" t="s">
        <v>31</v>
      </c>
      <c r="D56" t="s">
        <v>32</v>
      </c>
      <c r="H56" t="s">
        <v>8</v>
      </c>
    </row>
    <row r="57" spans="1:37" x14ac:dyDescent="0.25">
      <c r="A57">
        <v>0</v>
      </c>
      <c r="B57">
        <f>AH2</f>
        <v>0.69799999999999995</v>
      </c>
      <c r="D57">
        <v>0</v>
      </c>
      <c r="E57">
        <f>AK2</f>
        <v>0.69799999999999995</v>
      </c>
    </row>
    <row r="58" spans="1:37" x14ac:dyDescent="0.25">
      <c r="A58">
        <v>1000</v>
      </c>
      <c r="B58">
        <f t="shared" ref="B58:B107" si="8">AH3</f>
        <v>0.701816</v>
      </c>
      <c r="D58">
        <v>1000</v>
      </c>
      <c r="E58">
        <f t="shared" ref="E58:E107" si="9">AK3</f>
        <v>0.69829999999999992</v>
      </c>
    </row>
    <row r="59" spans="1:37" x14ac:dyDescent="0.25">
      <c r="A59">
        <v>2000</v>
      </c>
      <c r="B59">
        <f t="shared" si="8"/>
        <v>0.70583099999999988</v>
      </c>
      <c r="D59">
        <v>2000</v>
      </c>
      <c r="E59">
        <f t="shared" si="9"/>
        <v>0.69914499999999991</v>
      </c>
    </row>
    <row r="60" spans="1:37" x14ac:dyDescent="0.25">
      <c r="A60">
        <v>3000</v>
      </c>
      <c r="B60">
        <f t="shared" si="8"/>
        <v>0.71010899999999988</v>
      </c>
      <c r="D60">
        <v>3000</v>
      </c>
      <c r="E60">
        <f t="shared" si="9"/>
        <v>0.70049899999999998</v>
      </c>
    </row>
    <row r="61" spans="1:37" x14ac:dyDescent="0.25">
      <c r="A61">
        <v>4000</v>
      </c>
      <c r="B61">
        <f t="shared" si="8"/>
        <v>0.7142949999999999</v>
      </c>
      <c r="D61">
        <v>4000</v>
      </c>
      <c r="E61">
        <f t="shared" si="9"/>
        <v>0.70238999999999996</v>
      </c>
    </row>
    <row r="62" spans="1:37" x14ac:dyDescent="0.25">
      <c r="A62">
        <v>5000</v>
      </c>
      <c r="B62">
        <f t="shared" si="8"/>
        <v>0.71890199999999993</v>
      </c>
      <c r="D62">
        <v>5000</v>
      </c>
      <c r="E62">
        <f t="shared" si="9"/>
        <v>0.70483499999999988</v>
      </c>
    </row>
    <row r="63" spans="1:37" x14ac:dyDescent="0.25">
      <c r="A63">
        <v>6000</v>
      </c>
      <c r="B63">
        <f t="shared" si="8"/>
        <v>0.72374300000000003</v>
      </c>
      <c r="D63">
        <v>6000</v>
      </c>
      <c r="E63">
        <f t="shared" si="9"/>
        <v>0.70786899999999997</v>
      </c>
    </row>
    <row r="64" spans="1:37" x14ac:dyDescent="0.25">
      <c r="A64">
        <v>7000</v>
      </c>
      <c r="B64">
        <f t="shared" si="8"/>
        <v>0.72898799999999997</v>
      </c>
      <c r="D64">
        <v>7000</v>
      </c>
      <c r="E64">
        <f t="shared" si="9"/>
        <v>0.71153199999999994</v>
      </c>
    </row>
    <row r="65" spans="1:5" x14ac:dyDescent="0.25">
      <c r="A65">
        <v>8000</v>
      </c>
      <c r="B65">
        <f t="shared" si="8"/>
        <v>0.73492000000000002</v>
      </c>
      <c r="D65">
        <v>8000</v>
      </c>
      <c r="E65">
        <f t="shared" si="9"/>
        <v>0.71606299999999989</v>
      </c>
    </row>
    <row r="66" spans="1:5" x14ac:dyDescent="0.25">
      <c r="A66">
        <v>9000</v>
      </c>
      <c r="B66">
        <f t="shared" si="8"/>
        <v>0.74144699999999997</v>
      </c>
      <c r="D66">
        <v>9000</v>
      </c>
      <c r="E66">
        <f t="shared" si="9"/>
        <v>0.72155400000000003</v>
      </c>
    </row>
    <row r="67" spans="1:5" x14ac:dyDescent="0.25">
      <c r="A67">
        <v>10000</v>
      </c>
      <c r="B67">
        <f t="shared" si="8"/>
        <v>0.74826700000000002</v>
      </c>
      <c r="D67">
        <v>10000</v>
      </c>
      <c r="E67">
        <f t="shared" si="9"/>
        <v>0.7279469999999999</v>
      </c>
    </row>
    <row r="68" spans="1:5" x14ac:dyDescent="0.25">
      <c r="A68">
        <v>11000</v>
      </c>
      <c r="B68">
        <f t="shared" si="8"/>
        <v>0.75497400000000003</v>
      </c>
      <c r="D68">
        <v>11000</v>
      </c>
      <c r="E68">
        <f t="shared" si="9"/>
        <v>0.73524100000000003</v>
      </c>
    </row>
    <row r="69" spans="1:5" x14ac:dyDescent="0.25">
      <c r="A69">
        <v>12000</v>
      </c>
      <c r="B69">
        <f t="shared" si="8"/>
        <v>0.76156000000000001</v>
      </c>
      <c r="D69">
        <v>12000</v>
      </c>
      <c r="E69">
        <f t="shared" si="9"/>
        <v>0.74331599999999998</v>
      </c>
    </row>
    <row r="70" spans="1:5" x14ac:dyDescent="0.25">
      <c r="A70">
        <v>13000</v>
      </c>
      <c r="B70">
        <f t="shared" si="8"/>
        <v>0.76798799999999989</v>
      </c>
      <c r="D70">
        <v>13000</v>
      </c>
      <c r="E70">
        <f t="shared" si="9"/>
        <v>0.75145699999999993</v>
      </c>
    </row>
    <row r="71" spans="1:5" x14ac:dyDescent="0.25">
      <c r="A71">
        <v>14000</v>
      </c>
      <c r="B71">
        <f t="shared" si="8"/>
        <v>0.77441399999999994</v>
      </c>
      <c r="D71">
        <v>14000</v>
      </c>
      <c r="E71">
        <f t="shared" si="9"/>
        <v>0.75976299999999997</v>
      </c>
    </row>
    <row r="72" spans="1:5" x14ac:dyDescent="0.25">
      <c r="A72">
        <v>15000</v>
      </c>
      <c r="B72">
        <f t="shared" si="8"/>
        <v>0.7822309999999999</v>
      </c>
      <c r="D72">
        <v>15000</v>
      </c>
      <c r="E72">
        <f t="shared" si="9"/>
        <v>0.76824300000000001</v>
      </c>
    </row>
    <row r="73" spans="1:5" x14ac:dyDescent="0.25">
      <c r="A73">
        <v>16000</v>
      </c>
      <c r="B73">
        <f t="shared" si="8"/>
        <v>0.79020199999999996</v>
      </c>
      <c r="D73">
        <v>16000</v>
      </c>
      <c r="E73">
        <f t="shared" si="9"/>
        <v>0.77695399999999992</v>
      </c>
    </row>
    <row r="74" spans="1:5" x14ac:dyDescent="0.25">
      <c r="A74">
        <v>17000</v>
      </c>
      <c r="B74">
        <f t="shared" si="8"/>
        <v>0.79756300000000002</v>
      </c>
      <c r="D74">
        <v>17000</v>
      </c>
      <c r="E74">
        <f t="shared" si="9"/>
        <v>0.78534099999999996</v>
      </c>
    </row>
    <row r="75" spans="1:5" x14ac:dyDescent="0.25">
      <c r="A75">
        <v>18000</v>
      </c>
      <c r="B75">
        <f t="shared" si="8"/>
        <v>0.80451399999999995</v>
      </c>
      <c r="D75">
        <v>18000</v>
      </c>
      <c r="E75">
        <f t="shared" si="9"/>
        <v>0.79326099999999999</v>
      </c>
    </row>
    <row r="76" spans="1:5" x14ac:dyDescent="0.25">
      <c r="A76">
        <v>19000</v>
      </c>
      <c r="B76">
        <f t="shared" si="8"/>
        <v>0.81115199999999987</v>
      </c>
      <c r="D76">
        <v>19000</v>
      </c>
      <c r="E76">
        <f t="shared" si="9"/>
        <v>0.80088499999999996</v>
      </c>
    </row>
    <row r="77" spans="1:5" x14ac:dyDescent="0.25">
      <c r="A77">
        <v>20000</v>
      </c>
      <c r="B77">
        <f t="shared" si="8"/>
        <v>0.81772699999999987</v>
      </c>
      <c r="D77">
        <v>20000</v>
      </c>
      <c r="E77">
        <f t="shared" si="9"/>
        <v>0.80825999999999998</v>
      </c>
    </row>
    <row r="78" spans="1:5" x14ac:dyDescent="0.25">
      <c r="A78">
        <v>21000</v>
      </c>
      <c r="B78">
        <f t="shared" si="8"/>
        <v>0.8240829999999999</v>
      </c>
      <c r="D78">
        <v>21000</v>
      </c>
      <c r="E78">
        <f t="shared" si="9"/>
        <v>0.8152839999999999</v>
      </c>
    </row>
    <row r="79" spans="1:5" x14ac:dyDescent="0.25">
      <c r="A79">
        <v>22000</v>
      </c>
      <c r="B79">
        <f t="shared" si="8"/>
        <v>0.83011799999999991</v>
      </c>
      <c r="D79">
        <v>22000</v>
      </c>
      <c r="E79">
        <f t="shared" si="9"/>
        <v>0.82171299999999992</v>
      </c>
    </row>
    <row r="80" spans="1:5" x14ac:dyDescent="0.25">
      <c r="A80">
        <v>23000</v>
      </c>
      <c r="B80">
        <f t="shared" si="8"/>
        <v>0.83587999999999996</v>
      </c>
      <c r="D80">
        <v>23000</v>
      </c>
      <c r="E80">
        <f t="shared" si="9"/>
        <v>0.82753900000000002</v>
      </c>
    </row>
    <row r="81" spans="1:5" x14ac:dyDescent="0.25">
      <c r="A81">
        <v>24000</v>
      </c>
      <c r="B81">
        <f t="shared" si="8"/>
        <v>0.84130899999999997</v>
      </c>
      <c r="D81">
        <v>24000</v>
      </c>
      <c r="E81">
        <f t="shared" si="9"/>
        <v>0.83388499999999999</v>
      </c>
    </row>
    <row r="82" spans="1:5" x14ac:dyDescent="0.25">
      <c r="A82">
        <v>25000</v>
      </c>
      <c r="B82">
        <f t="shared" si="8"/>
        <v>0.84625799999999995</v>
      </c>
      <c r="D82">
        <v>25000</v>
      </c>
      <c r="E82">
        <f t="shared" si="9"/>
        <v>0.84055899999999995</v>
      </c>
    </row>
    <row r="83" spans="1:5" x14ac:dyDescent="0.25">
      <c r="A83">
        <v>26000</v>
      </c>
      <c r="B83">
        <f t="shared" si="8"/>
        <v>0.85084899999999997</v>
      </c>
      <c r="D83">
        <v>26000</v>
      </c>
      <c r="E83">
        <f t="shared" si="9"/>
        <v>0.84691699999999992</v>
      </c>
    </row>
    <row r="84" spans="1:5" x14ac:dyDescent="0.25">
      <c r="A84">
        <v>27000</v>
      </c>
      <c r="B84">
        <f t="shared" si="8"/>
        <v>0.85484599999999999</v>
      </c>
      <c r="D84">
        <v>27000</v>
      </c>
      <c r="E84">
        <f t="shared" si="9"/>
        <v>0.8528119999999999</v>
      </c>
    </row>
    <row r="85" spans="1:5" x14ac:dyDescent="0.25">
      <c r="A85">
        <v>28000</v>
      </c>
      <c r="B85">
        <f t="shared" si="8"/>
        <v>0.85957299999999992</v>
      </c>
      <c r="D85">
        <v>28000</v>
      </c>
      <c r="E85">
        <f t="shared" si="9"/>
        <v>0.85822799999999999</v>
      </c>
    </row>
    <row r="86" spans="1:5" x14ac:dyDescent="0.25">
      <c r="A86">
        <v>29000</v>
      </c>
      <c r="B86">
        <f t="shared" si="8"/>
        <v>0.86394099999999996</v>
      </c>
      <c r="D86">
        <v>29000</v>
      </c>
      <c r="E86">
        <f t="shared" si="9"/>
        <v>0.86331599999999997</v>
      </c>
    </row>
    <row r="87" spans="1:5" x14ac:dyDescent="0.25">
      <c r="A87">
        <v>30000</v>
      </c>
      <c r="B87">
        <f t="shared" si="8"/>
        <v>0.86795</v>
      </c>
      <c r="D87">
        <v>30000</v>
      </c>
      <c r="E87">
        <f t="shared" si="9"/>
        <v>0.86802599999999996</v>
      </c>
    </row>
    <row r="88" spans="1:5" x14ac:dyDescent="0.25">
      <c r="A88">
        <v>31000</v>
      </c>
      <c r="B88">
        <f t="shared" si="8"/>
        <v>0.87140799999999996</v>
      </c>
      <c r="D88">
        <v>31000</v>
      </c>
      <c r="E88">
        <f t="shared" si="9"/>
        <v>0.87228799999999995</v>
      </c>
    </row>
    <row r="89" spans="1:5" x14ac:dyDescent="0.25">
      <c r="A89">
        <v>32000</v>
      </c>
      <c r="B89">
        <f t="shared" si="8"/>
        <v>0.8741239999999999</v>
      </c>
      <c r="D89">
        <v>32000</v>
      </c>
      <c r="E89">
        <f t="shared" si="9"/>
        <v>0.87610599999999994</v>
      </c>
    </row>
    <row r="90" spans="1:5" x14ac:dyDescent="0.25">
      <c r="A90">
        <v>33000</v>
      </c>
      <c r="B90">
        <f t="shared" si="8"/>
        <v>0.87669399999999997</v>
      </c>
      <c r="D90">
        <v>33000</v>
      </c>
      <c r="E90">
        <f t="shared" si="9"/>
        <v>0.87936799999999993</v>
      </c>
    </row>
    <row r="91" spans="1:5" x14ac:dyDescent="0.25">
      <c r="A91">
        <v>34000</v>
      </c>
      <c r="B91">
        <f t="shared" si="8"/>
        <v>0.87883999999999995</v>
      </c>
      <c r="D91">
        <v>34000</v>
      </c>
      <c r="E91">
        <f t="shared" si="9"/>
        <v>0.88204199999999999</v>
      </c>
    </row>
    <row r="92" spans="1:5" x14ac:dyDescent="0.25">
      <c r="A92">
        <v>35000</v>
      </c>
      <c r="B92">
        <f t="shared" si="8"/>
        <v>0.88042599999999993</v>
      </c>
      <c r="D92">
        <v>35000</v>
      </c>
      <c r="E92">
        <f t="shared" si="9"/>
        <v>0.88434899999999994</v>
      </c>
    </row>
    <row r="93" spans="1:5" x14ac:dyDescent="0.25">
      <c r="A93">
        <v>36000</v>
      </c>
      <c r="B93">
        <f t="shared" si="8"/>
        <v>0.88166100000000003</v>
      </c>
      <c r="D93">
        <v>36000</v>
      </c>
      <c r="E93">
        <f t="shared" si="9"/>
        <v>0.88625500000000001</v>
      </c>
    </row>
    <row r="94" spans="1:5" x14ac:dyDescent="0.25">
      <c r="A94">
        <v>37000</v>
      </c>
      <c r="B94">
        <f t="shared" si="8"/>
        <v>0.88247699999999996</v>
      </c>
      <c r="D94">
        <v>37000</v>
      </c>
      <c r="E94">
        <f t="shared" si="9"/>
        <v>0.8875789999999999</v>
      </c>
    </row>
    <row r="95" spans="1:5" x14ac:dyDescent="0.25">
      <c r="A95">
        <v>38000</v>
      </c>
      <c r="B95">
        <f t="shared" si="8"/>
        <v>0.88309899999999997</v>
      </c>
      <c r="D95">
        <v>38000</v>
      </c>
      <c r="E95">
        <f t="shared" si="9"/>
        <v>0.8883859999999999</v>
      </c>
    </row>
    <row r="96" spans="1:5" x14ac:dyDescent="0.25">
      <c r="A96">
        <v>39000</v>
      </c>
      <c r="B96">
        <f t="shared" si="8"/>
        <v>0.88363799999999992</v>
      </c>
      <c r="D96">
        <v>39000</v>
      </c>
      <c r="E96">
        <f t="shared" si="9"/>
        <v>0.88884600000000002</v>
      </c>
    </row>
    <row r="97" spans="1:5" x14ac:dyDescent="0.25">
      <c r="A97">
        <v>40000</v>
      </c>
      <c r="B97">
        <f t="shared" si="8"/>
        <v>0.88453899999999996</v>
      </c>
      <c r="D97">
        <v>40000</v>
      </c>
      <c r="E97">
        <f t="shared" si="9"/>
        <v>0.88909899999999997</v>
      </c>
    </row>
    <row r="98" spans="1:5" x14ac:dyDescent="0.25">
      <c r="A98">
        <v>41000</v>
      </c>
      <c r="B98">
        <f t="shared" si="8"/>
        <v>0.88541399999999992</v>
      </c>
      <c r="D98">
        <v>41000</v>
      </c>
      <c r="E98">
        <f t="shared" si="9"/>
        <v>0.88924199999999998</v>
      </c>
    </row>
    <row r="99" spans="1:5" x14ac:dyDescent="0.25">
      <c r="A99">
        <v>42000</v>
      </c>
      <c r="B99">
        <f t="shared" si="8"/>
        <v>0.88613199999999992</v>
      </c>
      <c r="D99">
        <v>42000</v>
      </c>
      <c r="E99">
        <f t="shared" si="9"/>
        <v>0.88937199999999994</v>
      </c>
    </row>
    <row r="100" spans="1:5" x14ac:dyDescent="0.25">
      <c r="A100">
        <v>43000</v>
      </c>
      <c r="B100">
        <f t="shared" si="8"/>
        <v>0.88664999999999994</v>
      </c>
      <c r="D100">
        <v>43000</v>
      </c>
      <c r="E100">
        <f t="shared" si="9"/>
        <v>0.88949499999999992</v>
      </c>
    </row>
    <row r="101" spans="1:5" x14ac:dyDescent="0.25">
      <c r="A101">
        <v>44000</v>
      </c>
      <c r="B101">
        <f t="shared" si="8"/>
        <v>0.887046</v>
      </c>
      <c r="D101">
        <v>44000</v>
      </c>
      <c r="E101">
        <f t="shared" si="9"/>
        <v>0.88961899999999994</v>
      </c>
    </row>
    <row r="102" spans="1:5" x14ac:dyDescent="0.25">
      <c r="A102">
        <v>45000</v>
      </c>
      <c r="B102">
        <f t="shared" si="8"/>
        <v>0.88738699999999993</v>
      </c>
      <c r="D102">
        <v>45000</v>
      </c>
      <c r="E102">
        <f t="shared" si="9"/>
        <v>0.88974500000000001</v>
      </c>
    </row>
    <row r="103" spans="1:5" x14ac:dyDescent="0.25">
      <c r="A103">
        <v>46000</v>
      </c>
      <c r="B103">
        <f t="shared" si="8"/>
        <v>0.88768599999999998</v>
      </c>
      <c r="D103">
        <v>46000</v>
      </c>
      <c r="E103">
        <f t="shared" si="9"/>
        <v>0.88986999999999994</v>
      </c>
    </row>
    <row r="104" spans="1:5" x14ac:dyDescent="0.25">
      <c r="A104">
        <v>47000</v>
      </c>
      <c r="B104">
        <f t="shared" si="8"/>
        <v>0.88790999999999998</v>
      </c>
      <c r="D104">
        <v>47000</v>
      </c>
      <c r="E104">
        <f t="shared" si="9"/>
        <v>0.88999199999999989</v>
      </c>
    </row>
    <row r="105" spans="1:5" x14ac:dyDescent="0.25">
      <c r="A105">
        <v>48000</v>
      </c>
      <c r="B105">
        <f t="shared" si="8"/>
        <v>0.88807899999999995</v>
      </c>
      <c r="D105">
        <v>48000</v>
      </c>
      <c r="E105">
        <f t="shared" si="9"/>
        <v>0.89011899999999988</v>
      </c>
    </row>
    <row r="106" spans="1:5" x14ac:dyDescent="0.25">
      <c r="A106">
        <v>49000</v>
      </c>
      <c r="B106">
        <f t="shared" si="8"/>
        <v>0.88821299999999992</v>
      </c>
      <c r="D106">
        <v>49000</v>
      </c>
      <c r="E106">
        <f t="shared" si="9"/>
        <v>0.89024099999999995</v>
      </c>
    </row>
    <row r="107" spans="1:5" x14ac:dyDescent="0.25">
      <c r="A107">
        <v>50000</v>
      </c>
      <c r="B107">
        <f t="shared" si="8"/>
        <v>0.88832199999999994</v>
      </c>
      <c r="D107">
        <v>50000</v>
      </c>
      <c r="E107">
        <f t="shared" si="9"/>
        <v>0.89035699999999995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7" zoomScale="156" workbookViewId="0">
      <selection activeCell="E19" sqref="E19"/>
    </sheetView>
  </sheetViews>
  <sheetFormatPr defaultRowHeight="13.8" x14ac:dyDescent="0.25"/>
  <cols>
    <col min="1" max="1" width="16.09765625" customWidth="1"/>
  </cols>
  <sheetData>
    <row r="1" spans="1:10" x14ac:dyDescent="0.25">
      <c r="A1" s="9"/>
      <c r="B1" s="10" t="s">
        <v>29</v>
      </c>
      <c r="C1" s="10"/>
      <c r="D1" s="10"/>
      <c r="E1" s="10"/>
      <c r="F1" s="10"/>
      <c r="G1" s="10"/>
      <c r="H1" s="10"/>
      <c r="I1" s="10"/>
    </row>
    <row r="2" spans="1:10" x14ac:dyDescent="0.25">
      <c r="A2" s="9" t="s">
        <v>33</v>
      </c>
      <c r="B2" s="10">
        <v>0</v>
      </c>
      <c r="C2" s="10"/>
      <c r="D2" s="10">
        <v>1</v>
      </c>
      <c r="E2" s="10"/>
      <c r="F2" s="10">
        <v>25</v>
      </c>
      <c r="G2" s="10"/>
      <c r="H2" s="10">
        <v>50</v>
      </c>
      <c r="I2" s="10"/>
    </row>
    <row r="3" spans="1:10" x14ac:dyDescent="0.25">
      <c r="A3" s="9" t="s">
        <v>28</v>
      </c>
      <c r="B3" s="9">
        <v>-196</v>
      </c>
      <c r="C3" s="9">
        <v>0</v>
      </c>
      <c r="D3" s="9">
        <v>-2478</v>
      </c>
      <c r="E3" s="9">
        <v>15</v>
      </c>
      <c r="F3" s="9">
        <v>-6716</v>
      </c>
      <c r="G3" s="9">
        <v>175</v>
      </c>
      <c r="H3" s="9">
        <v>-15125</v>
      </c>
      <c r="I3" s="9">
        <v>19</v>
      </c>
    </row>
    <row r="4" spans="1:10" x14ac:dyDescent="0.25">
      <c r="A4" s="9" t="s">
        <v>26</v>
      </c>
      <c r="B4" s="9">
        <v>-1960</v>
      </c>
      <c r="C4" s="9">
        <v>0</v>
      </c>
      <c r="D4" s="9">
        <v>-3240</v>
      </c>
      <c r="E4" s="9">
        <v>23</v>
      </c>
      <c r="F4" s="9">
        <v>-8499</v>
      </c>
      <c r="G4" s="9">
        <v>112</v>
      </c>
      <c r="H4" s="9">
        <v>-25000</v>
      </c>
      <c r="I4" s="9">
        <v>25</v>
      </c>
    </row>
    <row r="5" spans="1:10" x14ac:dyDescent="0.25">
      <c r="A5" s="9" t="s">
        <v>27</v>
      </c>
      <c r="B5" s="9">
        <v>-19600</v>
      </c>
      <c r="C5" s="9">
        <v>0</v>
      </c>
      <c r="D5" s="9">
        <v>-1042</v>
      </c>
      <c r="E5" s="9">
        <v>236</v>
      </c>
      <c r="F5" s="9">
        <v>-6558</v>
      </c>
      <c r="G5" s="9">
        <v>114</v>
      </c>
      <c r="H5" s="9">
        <v>-5983</v>
      </c>
      <c r="I5" s="9">
        <v>30</v>
      </c>
    </row>
    <row r="8" spans="1:10" x14ac:dyDescent="0.25">
      <c r="B8" t="s">
        <v>34</v>
      </c>
      <c r="C8" t="s">
        <v>35</v>
      </c>
      <c r="E8" t="s">
        <v>40</v>
      </c>
      <c r="F8">
        <v>0.1</v>
      </c>
      <c r="G8" t="s">
        <v>35</v>
      </c>
    </row>
    <row r="9" spans="1:10" x14ac:dyDescent="0.25">
      <c r="B9" t="s">
        <v>36</v>
      </c>
      <c r="C9" t="s">
        <v>37</v>
      </c>
      <c r="E9" t="s">
        <v>41</v>
      </c>
      <c r="F9">
        <v>20</v>
      </c>
      <c r="G9" t="s">
        <v>42</v>
      </c>
      <c r="I9">
        <v>1888</v>
      </c>
      <c r="J9" t="s">
        <v>47</v>
      </c>
    </row>
    <row r="10" spans="1:10" x14ac:dyDescent="0.25">
      <c r="B10" t="s">
        <v>38</v>
      </c>
      <c r="C10" t="s">
        <v>39</v>
      </c>
      <c r="E10" t="s">
        <v>43</v>
      </c>
      <c r="F10">
        <v>2000</v>
      </c>
      <c r="G10" t="s">
        <v>39</v>
      </c>
      <c r="I10">
        <f>I9*9.81/1000</f>
        <v>18.521280000000001</v>
      </c>
    </row>
    <row r="12" spans="1:10" x14ac:dyDescent="0.25">
      <c r="C12" t="s">
        <v>44</v>
      </c>
      <c r="E12" t="s">
        <v>48</v>
      </c>
    </row>
    <row r="13" spans="1:10" x14ac:dyDescent="0.25">
      <c r="C13" t="s">
        <v>37</v>
      </c>
      <c r="E13" t="s">
        <v>49</v>
      </c>
    </row>
    <row r="14" spans="1:10" x14ac:dyDescent="0.25">
      <c r="C14" t="s">
        <v>45</v>
      </c>
    </row>
    <row r="15" spans="1:10" x14ac:dyDescent="0.25">
      <c r="C15" t="s">
        <v>46</v>
      </c>
      <c r="D15" t="s">
        <v>47</v>
      </c>
    </row>
    <row r="17" spans="5:5" x14ac:dyDescent="0.25">
      <c r="E17" t="s">
        <v>50</v>
      </c>
    </row>
    <row r="18" spans="5:5" x14ac:dyDescent="0.25">
      <c r="E18" t="s">
        <v>51</v>
      </c>
    </row>
    <row r="19" spans="5:5" x14ac:dyDescent="0.25">
      <c r="E19" t="s">
        <v>52</v>
      </c>
    </row>
  </sheetData>
  <mergeCells count="5">
    <mergeCell ref="B2:C2"/>
    <mergeCell ref="D2:E2"/>
    <mergeCell ref="H2:I2"/>
    <mergeCell ref="F2:G2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runout</vt:lpstr>
      <vt:lpstr>Stress</vt:lpstr>
      <vt:lpstr>runout!column1</vt:lpstr>
      <vt:lpstr>runout!column1_d10</vt:lpstr>
      <vt:lpstr>runout!column1_runout</vt:lpstr>
      <vt:lpstr>runout!column1_x10</vt:lpstr>
      <vt:lpstr>runout!column2</vt:lpstr>
      <vt:lpstr>runout!column3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ezrayst</dc:creator>
  <dc:description/>
  <cp:lastModifiedBy>ezrayst</cp:lastModifiedBy>
  <cp:revision>28</cp:revision>
  <dcterms:created xsi:type="dcterms:W3CDTF">2017-05-18T12:18:12Z</dcterms:created>
  <dcterms:modified xsi:type="dcterms:W3CDTF">2017-06-06T07:04:24Z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