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Базы данных\17.10 семинар\"/>
    </mc:Choice>
  </mc:AlternateContent>
  <xr:revisionPtr revIDLastSave="0" documentId="13_ncr:1_{40B82BA5-85B4-48C8-BA97-38FBD8B59820}" xr6:coauthVersionLast="47" xr6:coauthVersionMax="47" xr10:uidLastSave="{00000000-0000-0000-0000-000000000000}"/>
  <bookViews>
    <workbookView xWindow="-120" yWindow="-120" windowWidth="29040" windowHeight="15720" activeTab="1" xr2:uid="{337520B8-590F-4AA8-A366-9AC2751A40AF}"/>
  </bookViews>
  <sheets>
    <sheet name="Общая" sheetId="2" r:id="rId1"/>
    <sheet name="Лист1" sheetId="4" r:id="rId2"/>
    <sheet name="Контакты" sheetId="1" r:id="rId3"/>
    <sheet name="Закрепление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6" i="2"/>
  <c r="J10" i="2"/>
  <c r="J16" i="2"/>
  <c r="J27" i="2"/>
  <c r="J25" i="2"/>
  <c r="J22" i="2"/>
  <c r="J21" i="2"/>
  <c r="J19" i="2"/>
  <c r="J12" i="2"/>
  <c r="J11" i="2"/>
  <c r="E30" i="2"/>
  <c r="H27" i="2" s="1"/>
  <c r="H25" i="2" l="1"/>
  <c r="H18" i="2"/>
  <c r="H14" i="2"/>
  <c r="H23" i="2"/>
  <c r="H13" i="2"/>
  <c r="H26" i="2"/>
  <c r="H22" i="2"/>
  <c r="H12" i="2"/>
  <c r="H21" i="2"/>
  <c r="H11" i="2"/>
  <c r="H10" i="2"/>
  <c r="H24" i="2"/>
  <c r="H9" i="2"/>
  <c r="H6" i="2"/>
  <c r="H20" i="2"/>
  <c r="H8" i="2"/>
  <c r="H19" i="2"/>
  <c r="H7" i="2"/>
  <c r="H17" i="2"/>
  <c r="H5" i="2"/>
  <c r="H16" i="2"/>
  <c r="H4" i="2"/>
  <c r="H3" i="2"/>
  <c r="H15" i="2"/>
</calcChain>
</file>

<file path=xl/sharedStrings.xml><?xml version="1.0" encoding="utf-8"?>
<sst xmlns="http://schemas.openxmlformats.org/spreadsheetml/2006/main" count="333" uniqueCount="121">
  <si>
    <t>Г.Р.</t>
  </si>
  <si>
    <t>стаж</t>
  </si>
  <si>
    <t>образование</t>
  </si>
  <si>
    <t>табельный номер</t>
  </si>
  <si>
    <t>Фамилия</t>
  </si>
  <si>
    <t>Имя</t>
  </si>
  <si>
    <t>Отчество</t>
  </si>
  <si>
    <t>Аверин</t>
  </si>
  <si>
    <t>Бузмаков</t>
  </si>
  <si>
    <t>Воронин</t>
  </si>
  <si>
    <t>Ермаков</t>
  </si>
  <si>
    <t>Долгих</t>
  </si>
  <si>
    <t>Лавреньтьев</t>
  </si>
  <si>
    <t>Максимов</t>
  </si>
  <si>
    <t>Оборин</t>
  </si>
  <si>
    <t>Александр</t>
  </si>
  <si>
    <t>Олег</t>
  </si>
  <si>
    <t>Владимир</t>
  </si>
  <si>
    <t>Алексей</t>
  </si>
  <si>
    <t>Елена</t>
  </si>
  <si>
    <t>Павел</t>
  </si>
  <si>
    <t>Татьяна</t>
  </si>
  <si>
    <t>Рижкина</t>
  </si>
  <si>
    <t>Юлия</t>
  </si>
  <si>
    <t>Сергей</t>
  </si>
  <si>
    <t>Олеся</t>
  </si>
  <si>
    <t>Денис</t>
  </si>
  <si>
    <t>Владимирович</t>
  </si>
  <si>
    <t>Алексеевич</t>
  </si>
  <si>
    <t>Викторович</t>
  </si>
  <si>
    <t>Олегович</t>
  </si>
  <si>
    <t>Петровна</t>
  </si>
  <si>
    <t>Владленович</t>
  </si>
  <si>
    <t>Адрес</t>
  </si>
  <si>
    <t>Викторовна</t>
  </si>
  <si>
    <t>Енокеньтьевич</t>
  </si>
  <si>
    <t>Николаевна</t>
  </si>
  <si>
    <t>Юрьевич</t>
  </si>
  <si>
    <t>Назимовна</t>
  </si>
  <si>
    <t>Яковлева</t>
  </si>
  <si>
    <t>Ложкина</t>
  </si>
  <si>
    <t>г.Пермь</t>
  </si>
  <si>
    <t>д.Култаево</t>
  </si>
  <si>
    <t>д.Кондратово</t>
  </si>
  <si>
    <t>д.Лобаново</t>
  </si>
  <si>
    <t>Высшее</t>
  </si>
  <si>
    <t>Должность</t>
  </si>
  <si>
    <t>Диерктор</t>
  </si>
  <si>
    <t>Среднее</t>
  </si>
  <si>
    <t>Ср.специальное</t>
  </si>
  <si>
    <t>Бухгалтер</t>
  </si>
  <si>
    <t>Водитель</t>
  </si>
  <si>
    <t>Нач.профессиональное</t>
  </si>
  <si>
    <t>Диспетчер</t>
  </si>
  <si>
    <t>Механик</t>
  </si>
  <si>
    <t>Слесарь</t>
  </si>
  <si>
    <t>Кондуктор</t>
  </si>
  <si>
    <t>д.Кичаново</t>
  </si>
  <si>
    <t>д.Савино</t>
  </si>
  <si>
    <t>Антонов</t>
  </si>
  <si>
    <t>Михайлович</t>
  </si>
  <si>
    <t>Баранов</t>
  </si>
  <si>
    <t>Вячеслав</t>
  </si>
  <si>
    <t>Борисович</t>
  </si>
  <si>
    <t>Гладких</t>
  </si>
  <si>
    <t>Михаил</t>
  </si>
  <si>
    <t>Петрович</t>
  </si>
  <si>
    <t xml:space="preserve">Кулешов </t>
  </si>
  <si>
    <t>Станислав</t>
  </si>
  <si>
    <t>Сергеевич</t>
  </si>
  <si>
    <t>Лукин</t>
  </si>
  <si>
    <t>Юрий</t>
  </si>
  <si>
    <t>Николаевич</t>
  </si>
  <si>
    <t>Наталья</t>
  </si>
  <si>
    <t>Константиновна</t>
  </si>
  <si>
    <t>Тимофеева</t>
  </si>
  <si>
    <t>Самсонова</t>
  </si>
  <si>
    <t>Александровна</t>
  </si>
  <si>
    <t>Дмитриевна</t>
  </si>
  <si>
    <t>Валентина</t>
  </si>
  <si>
    <t>Игнатьева</t>
  </si>
  <si>
    <t>Николаева</t>
  </si>
  <si>
    <t>Алла</t>
  </si>
  <si>
    <t>Ельникова</t>
  </si>
  <si>
    <t>Ирина</t>
  </si>
  <si>
    <t>Олеговна</t>
  </si>
  <si>
    <t>Дорофеева</t>
  </si>
  <si>
    <t>Маргарита</t>
  </si>
  <si>
    <t>Васильева</t>
  </si>
  <si>
    <t>Жаркова</t>
  </si>
  <si>
    <t>Евгения</t>
  </si>
  <si>
    <t>Леонидовна</t>
  </si>
  <si>
    <t>Осипова</t>
  </si>
  <si>
    <t>Алина</t>
  </si>
  <si>
    <t>Владимировна</t>
  </si>
  <si>
    <t>основной телефон</t>
  </si>
  <si>
    <t>доп. телефон</t>
  </si>
  <si>
    <t>Смена</t>
  </si>
  <si>
    <t>Офис</t>
  </si>
  <si>
    <t>Кондуктора</t>
  </si>
  <si>
    <t>Водители</t>
  </si>
  <si>
    <t>5/2</t>
  </si>
  <si>
    <t>Автобус 
г/н</t>
  </si>
  <si>
    <t>Маршрут</t>
  </si>
  <si>
    <t>График</t>
  </si>
  <si>
    <t>Mers 0305
M563HA159</t>
  </si>
  <si>
    <t>MAN 240
H201MT159</t>
  </si>
  <si>
    <t>Mers 0307
H674HT159</t>
  </si>
  <si>
    <t>Mers 0405
O168KM159</t>
  </si>
  <si>
    <t>Mers 0307
H334PT159</t>
  </si>
  <si>
    <t>Cмена</t>
  </si>
  <si>
    <t>таб. номер</t>
  </si>
  <si>
    <t>Выезд-Заезд</t>
  </si>
  <si>
    <t>7:10
21:36</t>
  </si>
  <si>
    <t>6:44
20:14</t>
  </si>
  <si>
    <t>7:01
21:07</t>
  </si>
  <si>
    <t>6:31
20:36</t>
  </si>
  <si>
    <t>6:15
19:55</t>
  </si>
  <si>
    <t>Отдел</t>
  </si>
  <si>
    <t>а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</si>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</sst>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\г\.;@"/>
  </numFmts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quotePrefix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4">
    <dxf>
      <font>
        <strike val="0"/>
        <color auto="1"/>
      </font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ont>
        <strike val="0"/>
        <color auto="1"/>
      </font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7C48-6D29-49B5-AA3B-348F905CE59B}">
  <dimension ref="A1:L33"/>
  <sheetViews>
    <sheetView topLeftCell="C1" workbookViewId="0">
      <selection activeCell="F17" sqref="F17"/>
    </sheetView>
  </sheetViews>
  <sheetFormatPr defaultRowHeight="15" x14ac:dyDescent="0.25"/>
  <cols>
    <col min="1" max="1" width="12.7109375" style="1" customWidth="1"/>
    <col min="2" max="3" width="17.140625" customWidth="1"/>
    <col min="4" max="4" width="17.42578125" customWidth="1"/>
    <col min="5" max="5" width="9.140625" hidden="1" customWidth="1"/>
    <col min="6" max="6" width="18.7109375" customWidth="1"/>
    <col min="7" max="7" width="13.28515625" customWidth="1"/>
    <col min="8" max="8" width="10.140625" bestFit="1" customWidth="1"/>
    <col min="9" max="9" width="15.140625" customWidth="1"/>
    <col min="10" max="10" width="9.140625" hidden="1" customWidth="1"/>
    <col min="11" max="11" width="24" customWidth="1"/>
    <col min="12" max="12" width="20.42578125" customWidth="1"/>
  </cols>
  <sheetData>
    <row r="1" spans="1:12" x14ac:dyDescent="0.25">
      <c r="A1" s="16" t="s">
        <v>3</v>
      </c>
      <c r="B1" s="15" t="s">
        <v>4</v>
      </c>
      <c r="C1" s="15" t="s">
        <v>5</v>
      </c>
      <c r="D1" s="15" t="s">
        <v>6</v>
      </c>
      <c r="F1" s="15" t="s">
        <v>0</v>
      </c>
      <c r="G1" s="15" t="s">
        <v>33</v>
      </c>
      <c r="H1" s="15" t="s">
        <v>1</v>
      </c>
      <c r="I1" s="15" t="s">
        <v>46</v>
      </c>
      <c r="K1" s="15" t="s">
        <v>2</v>
      </c>
    </row>
    <row r="2" spans="1:12" x14ac:dyDescent="0.25">
      <c r="A2" s="16"/>
      <c r="B2" s="15"/>
      <c r="C2" s="15"/>
      <c r="D2" s="15"/>
      <c r="F2" s="15"/>
      <c r="G2" s="15"/>
      <c r="H2" s="15"/>
      <c r="I2" s="15"/>
      <c r="K2" s="15"/>
      <c r="L2" s="3"/>
    </row>
    <row r="3" spans="1:12" x14ac:dyDescent="0.25">
      <c r="A3" s="1">
        <v>100</v>
      </c>
      <c r="B3" t="s">
        <v>7</v>
      </c>
      <c r="C3" t="s">
        <v>15</v>
      </c>
      <c r="D3" t="s">
        <v>27</v>
      </c>
      <c r="E3">
        <v>563</v>
      </c>
      <c r="F3" s="4">
        <v>31823</v>
      </c>
      <c r="G3" t="s">
        <v>41</v>
      </c>
      <c r="H3">
        <f>_xlfn.FLOOR.MATH(($E$29-$E$30-F3-J3-E3)/365,1)</f>
        <v>10</v>
      </c>
      <c r="I3" t="s">
        <v>47</v>
      </c>
      <c r="J3">
        <f t="shared" ref="J3:J4" si="0">7*365</f>
        <v>2555</v>
      </c>
      <c r="K3" t="s">
        <v>45</v>
      </c>
      <c r="L3" s="14"/>
    </row>
    <row r="4" spans="1:12" x14ac:dyDescent="0.25">
      <c r="A4" s="1">
        <v>104</v>
      </c>
      <c r="B4" t="s">
        <v>11</v>
      </c>
      <c r="C4" t="s">
        <v>19</v>
      </c>
      <c r="D4" t="s">
        <v>31</v>
      </c>
      <c r="E4">
        <v>615</v>
      </c>
      <c r="F4" s="4">
        <v>31745</v>
      </c>
      <c r="G4" t="s">
        <v>41</v>
      </c>
      <c r="H4">
        <f t="shared" ref="H4:H26" si="1">_xlfn.FLOOR.MATH(($E$29-$E$30-F4-J4-E4)/365,1)</f>
        <v>10</v>
      </c>
      <c r="I4" t="s">
        <v>50</v>
      </c>
      <c r="J4">
        <f t="shared" si="0"/>
        <v>2555</v>
      </c>
      <c r="K4" t="s">
        <v>45</v>
      </c>
      <c r="L4" s="14"/>
    </row>
    <row r="5" spans="1:12" x14ac:dyDescent="0.25">
      <c r="A5" s="1">
        <v>108</v>
      </c>
      <c r="B5" t="s">
        <v>22</v>
      </c>
      <c r="C5" t="s">
        <v>25</v>
      </c>
      <c r="D5" t="s">
        <v>36</v>
      </c>
      <c r="E5">
        <v>373</v>
      </c>
      <c r="F5" s="4">
        <v>35214</v>
      </c>
      <c r="G5" t="s">
        <v>44</v>
      </c>
      <c r="H5">
        <f t="shared" si="1"/>
        <v>7</v>
      </c>
      <c r="I5" t="s">
        <v>53</v>
      </c>
      <c r="J5">
        <v>365</v>
      </c>
      <c r="K5" t="s">
        <v>48</v>
      </c>
      <c r="L5" s="14"/>
    </row>
    <row r="6" spans="1:12" x14ac:dyDescent="0.25">
      <c r="A6" s="1">
        <v>101</v>
      </c>
      <c r="B6" t="s">
        <v>8</v>
      </c>
      <c r="C6" t="s">
        <v>16</v>
      </c>
      <c r="D6" t="s">
        <v>28</v>
      </c>
      <c r="E6">
        <v>399</v>
      </c>
      <c r="F6" s="4">
        <v>30880</v>
      </c>
      <c r="G6" t="s">
        <v>41</v>
      </c>
      <c r="H6">
        <f t="shared" si="1"/>
        <v>13</v>
      </c>
      <c r="I6" t="s">
        <v>54</v>
      </c>
      <c r="J6">
        <f>7*365</f>
        <v>2555</v>
      </c>
      <c r="K6" t="s">
        <v>45</v>
      </c>
      <c r="L6" s="14"/>
    </row>
    <row r="7" spans="1:12" x14ac:dyDescent="0.25">
      <c r="A7" s="1">
        <v>102</v>
      </c>
      <c r="B7" t="s">
        <v>9</v>
      </c>
      <c r="C7" t="s">
        <v>17</v>
      </c>
      <c r="D7" t="s">
        <v>29</v>
      </c>
      <c r="E7">
        <v>442</v>
      </c>
      <c r="F7" s="4">
        <v>31709</v>
      </c>
      <c r="G7" t="s">
        <v>42</v>
      </c>
      <c r="H7">
        <f t="shared" si="1"/>
        <v>15</v>
      </c>
      <c r="I7" t="s">
        <v>55</v>
      </c>
      <c r="J7">
        <v>730</v>
      </c>
      <c r="K7" t="s">
        <v>52</v>
      </c>
      <c r="L7" s="14"/>
    </row>
    <row r="8" spans="1:12" x14ac:dyDescent="0.25">
      <c r="A8" s="1">
        <v>209</v>
      </c>
      <c r="B8" t="s">
        <v>10</v>
      </c>
      <c r="C8" t="s">
        <v>18</v>
      </c>
      <c r="D8" t="s">
        <v>30</v>
      </c>
      <c r="E8">
        <v>642</v>
      </c>
      <c r="F8" s="4">
        <v>29835</v>
      </c>
      <c r="G8" t="s">
        <v>41</v>
      </c>
      <c r="H8">
        <f t="shared" si="1"/>
        <v>20</v>
      </c>
      <c r="I8" t="s">
        <v>51</v>
      </c>
      <c r="J8">
        <v>730</v>
      </c>
      <c r="K8" t="s">
        <v>52</v>
      </c>
      <c r="L8" s="14"/>
    </row>
    <row r="9" spans="1:12" x14ac:dyDescent="0.25">
      <c r="A9" s="1">
        <v>209</v>
      </c>
      <c r="B9" t="s">
        <v>12</v>
      </c>
      <c r="C9" t="s">
        <v>20</v>
      </c>
      <c r="D9" t="s">
        <v>32</v>
      </c>
      <c r="E9">
        <v>583</v>
      </c>
      <c r="F9" s="4">
        <v>32471</v>
      </c>
      <c r="G9" t="s">
        <v>43</v>
      </c>
      <c r="H9">
        <f t="shared" si="1"/>
        <v>13</v>
      </c>
      <c r="I9" t="s">
        <v>51</v>
      </c>
      <c r="J9">
        <v>730</v>
      </c>
      <c r="K9" t="s">
        <v>52</v>
      </c>
      <c r="L9" s="14"/>
    </row>
    <row r="10" spans="1:12" x14ac:dyDescent="0.25">
      <c r="A10" s="1">
        <v>216</v>
      </c>
      <c r="B10" t="s">
        <v>40</v>
      </c>
      <c r="C10" t="s">
        <v>21</v>
      </c>
      <c r="D10" t="s">
        <v>34</v>
      </c>
      <c r="E10">
        <v>550</v>
      </c>
      <c r="F10" s="4">
        <v>30367</v>
      </c>
      <c r="G10" t="s">
        <v>41</v>
      </c>
      <c r="H10">
        <f t="shared" si="1"/>
        <v>14</v>
      </c>
      <c r="I10" t="s">
        <v>51</v>
      </c>
      <c r="J10">
        <f>7*365</f>
        <v>2555</v>
      </c>
      <c r="K10" t="s">
        <v>45</v>
      </c>
      <c r="L10" s="14"/>
    </row>
    <row r="11" spans="1:12" x14ac:dyDescent="0.25">
      <c r="A11" s="1">
        <v>219</v>
      </c>
      <c r="B11" t="s">
        <v>13</v>
      </c>
      <c r="C11" t="s">
        <v>26</v>
      </c>
      <c r="D11" t="s">
        <v>35</v>
      </c>
      <c r="E11">
        <v>91</v>
      </c>
      <c r="F11" s="4">
        <v>36504</v>
      </c>
      <c r="G11" t="s">
        <v>41</v>
      </c>
      <c r="H11">
        <f t="shared" si="1"/>
        <v>1</v>
      </c>
      <c r="I11" t="s">
        <v>51</v>
      </c>
      <c r="J11">
        <f>4*365</f>
        <v>1460</v>
      </c>
      <c r="K11" t="s">
        <v>49</v>
      </c>
      <c r="L11" s="14"/>
    </row>
    <row r="12" spans="1:12" x14ac:dyDescent="0.25">
      <c r="A12" s="1">
        <v>219</v>
      </c>
      <c r="B12" t="s">
        <v>14</v>
      </c>
      <c r="C12" t="s">
        <v>24</v>
      </c>
      <c r="D12" t="s">
        <v>37</v>
      </c>
      <c r="E12">
        <v>427</v>
      </c>
      <c r="F12" s="4">
        <v>31167</v>
      </c>
      <c r="G12" t="s">
        <v>41</v>
      </c>
      <c r="H12">
        <f t="shared" si="1"/>
        <v>15</v>
      </c>
      <c r="I12" t="s">
        <v>51</v>
      </c>
      <c r="J12">
        <f>4*365</f>
        <v>1460</v>
      </c>
      <c r="K12" t="s">
        <v>49</v>
      </c>
      <c r="L12" s="14"/>
    </row>
    <row r="13" spans="1:12" x14ac:dyDescent="0.25">
      <c r="A13" s="1">
        <v>237</v>
      </c>
      <c r="B13" t="s">
        <v>59</v>
      </c>
      <c r="C13" t="s">
        <v>24</v>
      </c>
      <c r="D13" t="s">
        <v>60</v>
      </c>
      <c r="E13">
        <v>430</v>
      </c>
      <c r="F13" s="4">
        <v>32926</v>
      </c>
      <c r="G13" t="s">
        <v>41</v>
      </c>
      <c r="H13">
        <f t="shared" si="1"/>
        <v>12</v>
      </c>
      <c r="I13" t="s">
        <v>51</v>
      </c>
      <c r="J13">
        <v>730</v>
      </c>
      <c r="K13" t="s">
        <v>52</v>
      </c>
      <c r="L13" s="14"/>
    </row>
    <row r="14" spans="1:12" x14ac:dyDescent="0.25">
      <c r="A14" s="1">
        <v>251</v>
      </c>
      <c r="B14" t="s">
        <v>61</v>
      </c>
      <c r="C14" t="s">
        <v>62</v>
      </c>
      <c r="D14" t="s">
        <v>63</v>
      </c>
      <c r="E14">
        <v>558</v>
      </c>
      <c r="F14" s="4">
        <v>35179</v>
      </c>
      <c r="G14" t="s">
        <v>41</v>
      </c>
      <c r="H14">
        <f t="shared" si="1"/>
        <v>5</v>
      </c>
      <c r="I14" t="s">
        <v>51</v>
      </c>
      <c r="J14">
        <v>730</v>
      </c>
      <c r="K14" t="s">
        <v>52</v>
      </c>
      <c r="L14" s="14"/>
    </row>
    <row r="15" spans="1:12" x14ac:dyDescent="0.25">
      <c r="A15" s="1">
        <v>263</v>
      </c>
      <c r="B15" t="s">
        <v>64</v>
      </c>
      <c r="C15" t="s">
        <v>65</v>
      </c>
      <c r="D15" t="s">
        <v>66</v>
      </c>
      <c r="E15">
        <v>661</v>
      </c>
      <c r="F15" s="4">
        <v>35454</v>
      </c>
      <c r="G15" t="s">
        <v>42</v>
      </c>
      <c r="H15">
        <f t="shared" si="1"/>
        <v>4</v>
      </c>
      <c r="I15" t="s">
        <v>51</v>
      </c>
      <c r="J15">
        <v>730</v>
      </c>
      <c r="K15" t="s">
        <v>52</v>
      </c>
      <c r="L15" s="14"/>
    </row>
    <row r="16" spans="1:12" x14ac:dyDescent="0.25">
      <c r="A16" s="1">
        <v>270</v>
      </c>
      <c r="B16" t="s">
        <v>67</v>
      </c>
      <c r="C16" t="s">
        <v>68</v>
      </c>
      <c r="D16" t="s">
        <v>69</v>
      </c>
      <c r="E16">
        <v>691</v>
      </c>
      <c r="F16" s="4">
        <v>26525</v>
      </c>
      <c r="G16" t="s">
        <v>41</v>
      </c>
      <c r="H16">
        <f t="shared" si="1"/>
        <v>24</v>
      </c>
      <c r="I16" t="s">
        <v>51</v>
      </c>
      <c r="J16">
        <f>7*365</f>
        <v>2555</v>
      </c>
      <c r="K16" t="s">
        <v>45</v>
      </c>
      <c r="L16" s="14"/>
    </row>
    <row r="17" spans="1:12" x14ac:dyDescent="0.25">
      <c r="A17" s="1">
        <v>272</v>
      </c>
      <c r="B17" t="s">
        <v>70</v>
      </c>
      <c r="C17" t="s">
        <v>71</v>
      </c>
      <c r="D17" t="s">
        <v>72</v>
      </c>
      <c r="E17">
        <v>626</v>
      </c>
      <c r="F17" s="4">
        <v>32203</v>
      </c>
      <c r="G17" t="s">
        <v>43</v>
      </c>
      <c r="H17">
        <f t="shared" si="1"/>
        <v>14</v>
      </c>
      <c r="I17" t="s">
        <v>51</v>
      </c>
      <c r="J17">
        <v>365</v>
      </c>
      <c r="K17" t="s">
        <v>48</v>
      </c>
      <c r="L17" s="14"/>
    </row>
    <row r="18" spans="1:12" x14ac:dyDescent="0.25">
      <c r="A18" s="1">
        <v>326</v>
      </c>
      <c r="B18" t="s">
        <v>75</v>
      </c>
      <c r="C18" t="s">
        <v>73</v>
      </c>
      <c r="D18" t="s">
        <v>74</v>
      </c>
      <c r="E18">
        <v>111</v>
      </c>
      <c r="F18" s="4">
        <v>36773</v>
      </c>
      <c r="G18" t="s">
        <v>58</v>
      </c>
      <c r="H18">
        <f t="shared" si="1"/>
        <v>2</v>
      </c>
      <c r="I18" t="s">
        <v>56</v>
      </c>
      <c r="J18">
        <v>730</v>
      </c>
      <c r="K18" t="s">
        <v>52</v>
      </c>
      <c r="L18" s="14"/>
    </row>
    <row r="19" spans="1:12" x14ac:dyDescent="0.25">
      <c r="A19" s="1">
        <v>330</v>
      </c>
      <c r="B19" t="s">
        <v>76</v>
      </c>
      <c r="C19" t="s">
        <v>73</v>
      </c>
      <c r="D19" t="s">
        <v>77</v>
      </c>
      <c r="E19">
        <v>92</v>
      </c>
      <c r="F19" s="4">
        <v>36851</v>
      </c>
      <c r="G19" t="s">
        <v>41</v>
      </c>
      <c r="H19">
        <f t="shared" si="1"/>
        <v>0</v>
      </c>
      <c r="I19" t="s">
        <v>56</v>
      </c>
      <c r="J19">
        <f>4*365</f>
        <v>1460</v>
      </c>
      <c r="K19" t="s">
        <v>49</v>
      </c>
      <c r="L19" s="14"/>
    </row>
    <row r="20" spans="1:12" x14ac:dyDescent="0.25">
      <c r="A20" s="1">
        <v>336</v>
      </c>
      <c r="B20" t="s">
        <v>39</v>
      </c>
      <c r="C20" t="s">
        <v>23</v>
      </c>
      <c r="D20" t="s">
        <v>38</v>
      </c>
      <c r="E20">
        <v>525</v>
      </c>
      <c r="F20" s="4">
        <v>30943</v>
      </c>
      <c r="G20" t="s">
        <v>41</v>
      </c>
      <c r="H20">
        <f t="shared" si="1"/>
        <v>18</v>
      </c>
      <c r="I20" t="s">
        <v>56</v>
      </c>
      <c r="J20">
        <v>365</v>
      </c>
      <c r="K20" t="s">
        <v>48</v>
      </c>
      <c r="L20" s="14"/>
    </row>
    <row r="21" spans="1:12" x14ac:dyDescent="0.25">
      <c r="A21" s="1">
        <v>348</v>
      </c>
      <c r="B21" t="s">
        <v>80</v>
      </c>
      <c r="C21" t="s">
        <v>79</v>
      </c>
      <c r="D21" t="s">
        <v>78</v>
      </c>
      <c r="E21">
        <v>489</v>
      </c>
      <c r="F21" s="4">
        <v>27707</v>
      </c>
      <c r="G21" t="s">
        <v>41</v>
      </c>
      <c r="H21">
        <f t="shared" si="1"/>
        <v>24</v>
      </c>
      <c r="I21" t="s">
        <v>56</v>
      </c>
      <c r="J21">
        <f t="shared" ref="J21:J22" si="2">4*365</f>
        <v>1460</v>
      </c>
      <c r="K21" t="s">
        <v>49</v>
      </c>
      <c r="L21" s="14"/>
    </row>
    <row r="22" spans="1:12" x14ac:dyDescent="0.25">
      <c r="A22" s="1">
        <v>349</v>
      </c>
      <c r="B22" t="s">
        <v>81</v>
      </c>
      <c r="C22" t="s">
        <v>82</v>
      </c>
      <c r="D22" t="s">
        <v>78</v>
      </c>
      <c r="E22">
        <v>719</v>
      </c>
      <c r="F22" s="4">
        <v>30157</v>
      </c>
      <c r="G22" t="s">
        <v>57</v>
      </c>
      <c r="H22">
        <f t="shared" si="1"/>
        <v>17</v>
      </c>
      <c r="I22" t="s">
        <v>56</v>
      </c>
      <c r="J22">
        <f t="shared" si="2"/>
        <v>1460</v>
      </c>
      <c r="K22" t="s">
        <v>49</v>
      </c>
      <c r="L22" s="14"/>
    </row>
    <row r="23" spans="1:12" x14ac:dyDescent="0.25">
      <c r="A23" s="1">
        <v>353</v>
      </c>
      <c r="B23" t="s">
        <v>83</v>
      </c>
      <c r="C23" t="s">
        <v>84</v>
      </c>
      <c r="D23" t="s">
        <v>85</v>
      </c>
      <c r="E23">
        <v>653</v>
      </c>
      <c r="F23" s="4">
        <v>29502</v>
      </c>
      <c r="G23" t="s">
        <v>41</v>
      </c>
      <c r="H23">
        <f t="shared" si="1"/>
        <v>22</v>
      </c>
      <c r="I23" t="s">
        <v>56</v>
      </c>
      <c r="J23">
        <v>365</v>
      </c>
      <c r="K23" t="s">
        <v>48</v>
      </c>
      <c r="L23" s="14"/>
    </row>
    <row r="24" spans="1:12" x14ac:dyDescent="0.25">
      <c r="A24" s="1">
        <v>355</v>
      </c>
      <c r="B24" t="s">
        <v>86</v>
      </c>
      <c r="C24" t="s">
        <v>87</v>
      </c>
      <c r="D24" t="s">
        <v>77</v>
      </c>
      <c r="E24">
        <v>703</v>
      </c>
      <c r="F24" s="4">
        <v>34151</v>
      </c>
      <c r="G24" t="s">
        <v>43</v>
      </c>
      <c r="H24">
        <f t="shared" si="1"/>
        <v>8</v>
      </c>
      <c r="I24" t="s">
        <v>56</v>
      </c>
      <c r="J24">
        <v>730</v>
      </c>
      <c r="K24" t="s">
        <v>52</v>
      </c>
      <c r="L24" s="14"/>
    </row>
    <row r="25" spans="1:12" x14ac:dyDescent="0.25">
      <c r="A25" s="1">
        <v>358</v>
      </c>
      <c r="B25" t="s">
        <v>88</v>
      </c>
      <c r="C25" t="s">
        <v>19</v>
      </c>
      <c r="D25" t="s">
        <v>34</v>
      </c>
      <c r="E25">
        <v>615</v>
      </c>
      <c r="F25" s="4">
        <v>34410</v>
      </c>
      <c r="G25" t="s">
        <v>41</v>
      </c>
      <c r="H25">
        <f t="shared" si="1"/>
        <v>2</v>
      </c>
      <c r="I25" t="s">
        <v>56</v>
      </c>
      <c r="J25">
        <f>7*365</f>
        <v>2555</v>
      </c>
      <c r="K25" t="s">
        <v>45</v>
      </c>
      <c r="L25" s="14"/>
    </row>
    <row r="26" spans="1:12" x14ac:dyDescent="0.25">
      <c r="A26" s="1">
        <v>378</v>
      </c>
      <c r="B26" t="s">
        <v>89</v>
      </c>
      <c r="C26" t="s">
        <v>90</v>
      </c>
      <c r="D26" t="s">
        <v>91</v>
      </c>
      <c r="E26">
        <v>136</v>
      </c>
      <c r="F26" s="4">
        <v>37060</v>
      </c>
      <c r="G26" t="s">
        <v>41</v>
      </c>
      <c r="H26">
        <f t="shared" si="1"/>
        <v>2</v>
      </c>
      <c r="I26" t="s">
        <v>56</v>
      </c>
      <c r="J26">
        <v>365</v>
      </c>
      <c r="K26" t="s">
        <v>48</v>
      </c>
      <c r="L26" s="14"/>
    </row>
    <row r="27" spans="1:12" x14ac:dyDescent="0.25">
      <c r="A27" s="1">
        <v>380</v>
      </c>
      <c r="B27" t="s">
        <v>92</v>
      </c>
      <c r="C27" t="s">
        <v>93</v>
      </c>
      <c r="D27" t="s">
        <v>94</v>
      </c>
      <c r="E27">
        <v>431</v>
      </c>
      <c r="F27" s="4">
        <v>29525</v>
      </c>
      <c r="G27" t="s">
        <v>41</v>
      </c>
      <c r="H27">
        <f>_xlfn.FLOOR.MATH(($E$29-$E$30-F27-J27-E27)/365,1)</f>
        <v>16</v>
      </c>
      <c r="I27" t="s">
        <v>56</v>
      </c>
      <c r="J27">
        <f>7*365</f>
        <v>2555</v>
      </c>
      <c r="K27" t="s">
        <v>45</v>
      </c>
      <c r="L27" s="14"/>
    </row>
    <row r="28" spans="1:12" x14ac:dyDescent="0.25">
      <c r="L28" s="3"/>
    </row>
    <row r="29" spans="1:12" x14ac:dyDescent="0.25">
      <c r="E29" s="3">
        <v>44852</v>
      </c>
      <c r="L29" s="3"/>
    </row>
    <row r="30" spans="1:12" x14ac:dyDescent="0.25">
      <c r="E30">
        <f>17*365</f>
        <v>6205</v>
      </c>
      <c r="L30" s="3"/>
    </row>
    <row r="31" spans="1:12" x14ac:dyDescent="0.25">
      <c r="L31" s="3"/>
    </row>
    <row r="33" spans="6:6" x14ac:dyDescent="0.25">
      <c r="F33" s="4"/>
    </row>
  </sheetData>
  <sortState xmlns:xlrd2="http://schemas.microsoft.com/office/spreadsheetml/2017/richdata2" ref="O18:O29">
    <sortCondition ref="O18:O29"/>
  </sortState>
  <mergeCells count="9">
    <mergeCell ref="H1:H2"/>
    <mergeCell ref="I1:I2"/>
    <mergeCell ref="K1:K2"/>
    <mergeCell ref="A1:A2"/>
    <mergeCell ref="C1:C2"/>
    <mergeCell ref="D1:D2"/>
    <mergeCell ref="G1:G2"/>
    <mergeCell ref="B1:B2"/>
    <mergeCell ref="F1:F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F7C2-B2D6-4326-BA3A-6E2552A700E5}">
  <dimension ref="A1:P50"/>
  <sheetViews>
    <sheetView tabSelected="1" topLeftCell="A28" workbookViewId="0">
      <selection activeCell="R21" sqref="R21"/>
    </sheetView>
  </sheetViews>
  <sheetFormatPr defaultRowHeight="15" x14ac:dyDescent="0.25"/>
  <cols>
    <col min="2" max="2" width="9.28515625" customWidth="1"/>
  </cols>
  <sheetData>
    <row r="1" spans="1:15" x14ac:dyDescent="0.25">
      <c r="F1" s="15">
        <v>1</v>
      </c>
      <c r="G1" s="15"/>
      <c r="H1" s="15">
        <v>2</v>
      </c>
      <c r="I1" s="15"/>
      <c r="J1" s="15">
        <v>3</v>
      </c>
      <c r="K1" s="15"/>
    </row>
    <row r="2" spans="1:15" x14ac:dyDescent="0.25">
      <c r="F2" s="1">
        <v>1</v>
      </c>
      <c r="G2" s="1">
        <v>2</v>
      </c>
      <c r="H2" s="24">
        <v>3</v>
      </c>
      <c r="I2" s="24">
        <v>4</v>
      </c>
      <c r="J2" s="1">
        <v>1</v>
      </c>
      <c r="K2" s="1">
        <v>2</v>
      </c>
    </row>
    <row r="3" spans="1:15" x14ac:dyDescent="0.25">
      <c r="E3">
        <v>1</v>
      </c>
      <c r="F3" s="22">
        <v>4</v>
      </c>
      <c r="G3" s="10">
        <v>12</v>
      </c>
      <c r="H3" s="22">
        <v>11</v>
      </c>
      <c r="I3" s="10">
        <v>8</v>
      </c>
      <c r="J3" s="22">
        <v>1</v>
      </c>
      <c r="K3" s="10">
        <v>17</v>
      </c>
    </row>
    <row r="4" spans="1:15" x14ac:dyDescent="0.25">
      <c r="A4" t="s">
        <v>119</v>
      </c>
      <c r="B4" t="s">
        <v>120</v>
      </c>
      <c r="E4" s="23"/>
      <c r="F4" s="24">
        <v>3</v>
      </c>
      <c r="G4" s="24">
        <v>4</v>
      </c>
      <c r="H4" s="1">
        <v>1</v>
      </c>
      <c r="I4" s="1">
        <v>2</v>
      </c>
      <c r="J4" s="24">
        <v>3</v>
      </c>
      <c r="K4" s="24">
        <v>4</v>
      </c>
    </row>
    <row r="5" spans="1:15" x14ac:dyDescent="0.25">
      <c r="A5" s="22">
        <v>4</v>
      </c>
      <c r="B5">
        <v>111</v>
      </c>
      <c r="E5">
        <v>2</v>
      </c>
      <c r="F5" s="10">
        <v>14</v>
      </c>
      <c r="G5" s="22">
        <v>7</v>
      </c>
      <c r="H5" s="10">
        <v>16</v>
      </c>
      <c r="I5" s="22">
        <v>6</v>
      </c>
      <c r="J5" s="10">
        <v>18</v>
      </c>
      <c r="K5" s="22">
        <v>15</v>
      </c>
    </row>
    <row r="6" spans="1:15" x14ac:dyDescent="0.25">
      <c r="A6" s="10">
        <v>12</v>
      </c>
      <c r="B6">
        <v>112</v>
      </c>
      <c r="E6" s="23"/>
      <c r="F6" s="1">
        <v>1</v>
      </c>
      <c r="G6" s="1">
        <v>2</v>
      </c>
      <c r="H6" s="24">
        <v>3</v>
      </c>
      <c r="I6" s="24">
        <v>4</v>
      </c>
      <c r="J6" s="1">
        <v>1</v>
      </c>
      <c r="K6" s="1">
        <v>2</v>
      </c>
    </row>
    <row r="7" spans="1:15" x14ac:dyDescent="0.25">
      <c r="A7" s="10">
        <v>14</v>
      </c>
      <c r="B7">
        <v>123</v>
      </c>
      <c r="E7">
        <v>3</v>
      </c>
      <c r="F7" s="22">
        <v>9</v>
      </c>
      <c r="G7" s="10">
        <v>3</v>
      </c>
      <c r="H7" s="22">
        <v>13</v>
      </c>
      <c r="I7" s="10">
        <v>10</v>
      </c>
      <c r="J7" s="22">
        <v>5</v>
      </c>
      <c r="K7" s="10">
        <v>2</v>
      </c>
      <c r="N7" t="s">
        <v>119</v>
      </c>
      <c r="O7" t="s">
        <v>120</v>
      </c>
    </row>
    <row r="8" spans="1:15" x14ac:dyDescent="0.25">
      <c r="A8" s="22">
        <v>7</v>
      </c>
      <c r="B8">
        <v>124</v>
      </c>
      <c r="N8" s="10">
        <v>8</v>
      </c>
      <c r="O8">
        <v>111</v>
      </c>
    </row>
    <row r="9" spans="1:15" x14ac:dyDescent="0.25">
      <c r="A9" s="22">
        <v>9</v>
      </c>
      <c r="B9">
        <v>131</v>
      </c>
      <c r="N9" s="22">
        <v>9</v>
      </c>
      <c r="O9">
        <v>112</v>
      </c>
    </row>
    <row r="10" spans="1:15" x14ac:dyDescent="0.25">
      <c r="A10" s="10">
        <v>3</v>
      </c>
      <c r="B10">
        <v>132</v>
      </c>
      <c r="N10" s="22">
        <v>15</v>
      </c>
      <c r="O10">
        <v>123</v>
      </c>
    </row>
    <row r="11" spans="1:15" x14ac:dyDescent="0.25">
      <c r="A11" s="22">
        <v>11</v>
      </c>
      <c r="B11">
        <v>213</v>
      </c>
      <c r="N11" s="10">
        <v>3</v>
      </c>
      <c r="O11">
        <v>124</v>
      </c>
    </row>
    <row r="12" spans="1:15" x14ac:dyDescent="0.25">
      <c r="A12" s="10">
        <v>8</v>
      </c>
      <c r="B12">
        <v>214</v>
      </c>
      <c r="F12" s="15">
        <v>1</v>
      </c>
      <c r="G12" s="15"/>
      <c r="H12" s="15">
        <v>2</v>
      </c>
      <c r="I12" s="15"/>
      <c r="J12" s="15">
        <v>3</v>
      </c>
      <c r="K12" s="15"/>
      <c r="N12" s="10">
        <v>14</v>
      </c>
      <c r="O12">
        <v>131</v>
      </c>
    </row>
    <row r="13" spans="1:15" x14ac:dyDescent="0.25">
      <c r="A13" s="10">
        <v>16</v>
      </c>
      <c r="B13">
        <v>221</v>
      </c>
      <c r="F13" s="1">
        <v>1</v>
      </c>
      <c r="G13" s="1">
        <v>2</v>
      </c>
      <c r="H13" s="24">
        <v>3</v>
      </c>
      <c r="I13" s="24">
        <v>4</v>
      </c>
      <c r="J13" s="1">
        <v>1</v>
      </c>
      <c r="K13" s="1">
        <v>2</v>
      </c>
      <c r="N13" s="22">
        <v>11</v>
      </c>
      <c r="O13">
        <v>132</v>
      </c>
    </row>
    <row r="14" spans="1:15" x14ac:dyDescent="0.25">
      <c r="A14" s="22">
        <v>6</v>
      </c>
      <c r="B14">
        <v>222</v>
      </c>
      <c r="E14">
        <v>1</v>
      </c>
      <c r="F14" s="10">
        <v>8</v>
      </c>
      <c r="G14" s="22">
        <v>9</v>
      </c>
      <c r="H14" s="10">
        <v>10</v>
      </c>
      <c r="I14" s="22">
        <v>7</v>
      </c>
      <c r="J14" s="10">
        <v>12</v>
      </c>
      <c r="K14" s="22">
        <v>5</v>
      </c>
      <c r="N14" s="10">
        <v>10</v>
      </c>
      <c r="O14">
        <v>213</v>
      </c>
    </row>
    <row r="15" spans="1:15" x14ac:dyDescent="0.25">
      <c r="A15" s="22">
        <v>13</v>
      </c>
      <c r="B15">
        <v>233</v>
      </c>
      <c r="E15" s="23"/>
      <c r="F15" s="24">
        <v>3</v>
      </c>
      <c r="G15" s="24">
        <v>4</v>
      </c>
      <c r="H15" s="1">
        <v>1</v>
      </c>
      <c r="I15" s="1">
        <v>2</v>
      </c>
      <c r="J15" s="24">
        <v>3</v>
      </c>
      <c r="K15" s="24">
        <v>4</v>
      </c>
      <c r="N15" s="22">
        <v>7</v>
      </c>
      <c r="O15">
        <v>214</v>
      </c>
    </row>
    <row r="16" spans="1:15" x14ac:dyDescent="0.25">
      <c r="A16" s="10">
        <v>10</v>
      </c>
      <c r="B16">
        <v>234</v>
      </c>
      <c r="E16">
        <v>2</v>
      </c>
      <c r="F16" s="22">
        <v>15</v>
      </c>
      <c r="G16" s="10">
        <v>3</v>
      </c>
      <c r="H16" s="22">
        <v>4</v>
      </c>
      <c r="I16" s="10">
        <v>16</v>
      </c>
      <c r="J16" s="22">
        <v>6</v>
      </c>
      <c r="K16" s="10">
        <v>2</v>
      </c>
      <c r="N16" s="22">
        <v>4</v>
      </c>
      <c r="O16">
        <v>221</v>
      </c>
    </row>
    <row r="17" spans="1:15" x14ac:dyDescent="0.25">
      <c r="A17" s="22">
        <v>1</v>
      </c>
      <c r="B17">
        <v>311</v>
      </c>
      <c r="F17" s="1">
        <v>1</v>
      </c>
      <c r="G17" s="1">
        <v>2</v>
      </c>
      <c r="H17" s="24">
        <v>3</v>
      </c>
      <c r="I17" s="24">
        <v>4</v>
      </c>
      <c r="J17" s="1">
        <v>1</v>
      </c>
      <c r="K17" s="1">
        <v>2</v>
      </c>
      <c r="N17" s="10">
        <v>16</v>
      </c>
      <c r="O17">
        <v>222</v>
      </c>
    </row>
    <row r="18" spans="1:15" x14ac:dyDescent="0.25">
      <c r="A18" s="10">
        <v>17</v>
      </c>
      <c r="B18">
        <v>312</v>
      </c>
      <c r="E18">
        <v>3</v>
      </c>
      <c r="F18" s="10">
        <v>14</v>
      </c>
      <c r="G18" s="22">
        <v>11</v>
      </c>
      <c r="H18" s="10">
        <v>17</v>
      </c>
      <c r="I18" s="22">
        <v>1</v>
      </c>
      <c r="J18" s="10">
        <v>18</v>
      </c>
      <c r="K18" s="22">
        <v>13</v>
      </c>
      <c r="N18" s="10">
        <v>17</v>
      </c>
      <c r="O18">
        <v>233</v>
      </c>
    </row>
    <row r="19" spans="1:15" x14ac:dyDescent="0.25">
      <c r="A19" s="10">
        <v>18</v>
      </c>
      <c r="B19">
        <v>323</v>
      </c>
      <c r="N19" s="22">
        <v>1</v>
      </c>
      <c r="O19">
        <v>234</v>
      </c>
    </row>
    <row r="20" spans="1:15" x14ac:dyDescent="0.25">
      <c r="A20" s="22">
        <v>15</v>
      </c>
      <c r="B20">
        <v>324</v>
      </c>
      <c r="N20" s="10">
        <v>12</v>
      </c>
      <c r="O20">
        <v>311</v>
      </c>
    </row>
    <row r="21" spans="1:15" x14ac:dyDescent="0.25">
      <c r="A21" s="22">
        <v>5</v>
      </c>
      <c r="B21">
        <v>331</v>
      </c>
      <c r="N21" s="22">
        <v>5</v>
      </c>
      <c r="O21">
        <v>312</v>
      </c>
    </row>
    <row r="22" spans="1:15" x14ac:dyDescent="0.25">
      <c r="A22" s="10">
        <v>2</v>
      </c>
      <c r="B22">
        <v>332</v>
      </c>
      <c r="N22" s="22">
        <v>6</v>
      </c>
      <c r="O22">
        <v>323</v>
      </c>
    </row>
    <row r="23" spans="1:15" x14ac:dyDescent="0.25">
      <c r="N23" s="10">
        <v>2</v>
      </c>
      <c r="O23">
        <v>324</v>
      </c>
    </row>
    <row r="24" spans="1:15" x14ac:dyDescent="0.25">
      <c r="N24" s="10">
        <v>18</v>
      </c>
      <c r="O24">
        <v>331</v>
      </c>
    </row>
    <row r="25" spans="1:15" x14ac:dyDescent="0.25">
      <c r="N25" s="22">
        <v>13</v>
      </c>
      <c r="O25">
        <v>332</v>
      </c>
    </row>
    <row r="33" spans="14:16" x14ac:dyDescent="0.25">
      <c r="N33">
        <v>111</v>
      </c>
      <c r="O33" s="10">
        <v>8</v>
      </c>
      <c r="P33" s="22">
        <v>4</v>
      </c>
    </row>
    <row r="34" spans="14:16" x14ac:dyDescent="0.25">
      <c r="N34">
        <v>112</v>
      </c>
      <c r="O34" s="22">
        <v>9</v>
      </c>
      <c r="P34" s="10">
        <v>12</v>
      </c>
    </row>
    <row r="35" spans="14:16" x14ac:dyDescent="0.25">
      <c r="N35">
        <v>123</v>
      </c>
      <c r="O35" s="22">
        <v>15</v>
      </c>
      <c r="P35" s="10">
        <v>14</v>
      </c>
    </row>
    <row r="36" spans="14:16" x14ac:dyDescent="0.25">
      <c r="N36">
        <v>124</v>
      </c>
      <c r="O36" s="10">
        <v>3</v>
      </c>
      <c r="P36" s="22">
        <v>7</v>
      </c>
    </row>
    <row r="37" spans="14:16" x14ac:dyDescent="0.25">
      <c r="N37">
        <v>131</v>
      </c>
      <c r="O37" s="10">
        <v>14</v>
      </c>
      <c r="P37" s="22">
        <v>9</v>
      </c>
    </row>
    <row r="38" spans="14:16" x14ac:dyDescent="0.25">
      <c r="N38">
        <v>132</v>
      </c>
      <c r="O38" s="22">
        <v>11</v>
      </c>
      <c r="P38" s="10">
        <v>3</v>
      </c>
    </row>
    <row r="39" spans="14:16" x14ac:dyDescent="0.25">
      <c r="N39">
        <v>213</v>
      </c>
      <c r="O39" s="10">
        <v>10</v>
      </c>
      <c r="P39" s="22">
        <v>11</v>
      </c>
    </row>
    <row r="40" spans="14:16" x14ac:dyDescent="0.25">
      <c r="N40">
        <v>214</v>
      </c>
      <c r="O40" s="22">
        <v>7</v>
      </c>
      <c r="P40" s="10">
        <v>8</v>
      </c>
    </row>
    <row r="41" spans="14:16" x14ac:dyDescent="0.25">
      <c r="N41">
        <v>221</v>
      </c>
      <c r="O41" s="22">
        <v>4</v>
      </c>
      <c r="P41" s="10">
        <v>16</v>
      </c>
    </row>
    <row r="42" spans="14:16" x14ac:dyDescent="0.25">
      <c r="N42">
        <v>222</v>
      </c>
      <c r="O42" s="10">
        <v>16</v>
      </c>
      <c r="P42" s="22">
        <v>6</v>
      </c>
    </row>
    <row r="43" spans="14:16" x14ac:dyDescent="0.25">
      <c r="N43">
        <v>233</v>
      </c>
      <c r="O43" s="10">
        <v>17</v>
      </c>
      <c r="P43" s="22">
        <v>13</v>
      </c>
    </row>
    <row r="44" spans="14:16" x14ac:dyDescent="0.25">
      <c r="N44">
        <v>234</v>
      </c>
      <c r="O44" s="22">
        <v>1</v>
      </c>
      <c r="P44" s="10">
        <v>10</v>
      </c>
    </row>
    <row r="45" spans="14:16" x14ac:dyDescent="0.25">
      <c r="N45">
        <v>311</v>
      </c>
      <c r="O45" s="10">
        <v>12</v>
      </c>
      <c r="P45" s="22">
        <v>1</v>
      </c>
    </row>
    <row r="46" spans="14:16" x14ac:dyDescent="0.25">
      <c r="N46">
        <v>312</v>
      </c>
      <c r="O46" s="22">
        <v>5</v>
      </c>
      <c r="P46" s="10">
        <v>17</v>
      </c>
    </row>
    <row r="47" spans="14:16" x14ac:dyDescent="0.25">
      <c r="N47">
        <v>323</v>
      </c>
      <c r="O47" s="22">
        <v>6</v>
      </c>
      <c r="P47" s="10">
        <v>18</v>
      </c>
    </row>
    <row r="48" spans="14:16" x14ac:dyDescent="0.25">
      <c r="N48">
        <v>324</v>
      </c>
      <c r="O48" s="10">
        <v>2</v>
      </c>
      <c r="P48" s="22">
        <v>15</v>
      </c>
    </row>
    <row r="49" spans="14:16" x14ac:dyDescent="0.25">
      <c r="N49">
        <v>331</v>
      </c>
      <c r="O49" s="10">
        <v>18</v>
      </c>
      <c r="P49" s="22">
        <v>5</v>
      </c>
    </row>
    <row r="50" spans="14:16" x14ac:dyDescent="0.25">
      <c r="N50">
        <v>332</v>
      </c>
      <c r="O50" s="22">
        <v>13</v>
      </c>
      <c r="P50" s="10">
        <v>2</v>
      </c>
    </row>
  </sheetData>
  <sortState xmlns:xlrd2="http://schemas.microsoft.com/office/spreadsheetml/2017/richdata2" ref="A5:B22">
    <sortCondition ref="B5:B22"/>
  </sortState>
  <mergeCells count="6">
    <mergeCell ref="F1:G1"/>
    <mergeCell ref="H1:I1"/>
    <mergeCell ref="J1:K1"/>
    <mergeCell ref="F12:G12"/>
    <mergeCell ref="H12:I12"/>
    <mergeCell ref="J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85B4-398E-4614-9676-B753A5EDDA66}">
  <dimension ref="A1:I26"/>
  <sheetViews>
    <sheetView workbookViewId="0">
      <selection activeCell="C36" sqref="C36"/>
    </sheetView>
  </sheetViews>
  <sheetFormatPr defaultRowHeight="15" x14ac:dyDescent="0.25"/>
  <cols>
    <col min="1" max="2" width="12.7109375" style="1" customWidth="1"/>
    <col min="3" max="5" width="17.140625" customWidth="1"/>
    <col min="6" max="6" width="16.7109375" customWidth="1"/>
    <col min="7" max="7" width="16" customWidth="1"/>
    <col min="10" max="10" width="24.85546875" customWidth="1"/>
  </cols>
  <sheetData>
    <row r="1" spans="1:9" ht="30" x14ac:dyDescent="0.25">
      <c r="A1" s="2" t="s">
        <v>3</v>
      </c>
      <c r="B1" s="2" t="s">
        <v>118</v>
      </c>
      <c r="C1" s="1" t="s">
        <v>4</v>
      </c>
      <c r="D1" s="1" t="s">
        <v>5</v>
      </c>
      <c r="E1" s="1" t="s">
        <v>6</v>
      </c>
      <c r="F1" s="2" t="s">
        <v>95</v>
      </c>
      <c r="G1" s="2" t="s">
        <v>96</v>
      </c>
      <c r="H1" s="1" t="s">
        <v>97</v>
      </c>
      <c r="I1" s="1"/>
    </row>
    <row r="2" spans="1:9" x14ac:dyDescent="0.25">
      <c r="A2" s="9">
        <v>100</v>
      </c>
      <c r="B2" s="9"/>
      <c r="C2" s="10" t="s">
        <v>7</v>
      </c>
      <c r="D2" s="10" t="s">
        <v>15</v>
      </c>
      <c r="E2" s="10" t="s">
        <v>27</v>
      </c>
      <c r="F2">
        <v>89250860655</v>
      </c>
      <c r="G2">
        <v>89729849502</v>
      </c>
      <c r="H2" s="13" t="s">
        <v>101</v>
      </c>
    </row>
    <row r="3" spans="1:9" x14ac:dyDescent="0.25">
      <c r="A3" s="11">
        <v>104</v>
      </c>
      <c r="B3" s="18" t="s">
        <v>98</v>
      </c>
      <c r="C3" s="12" t="s">
        <v>11</v>
      </c>
      <c r="D3" s="12" t="s">
        <v>19</v>
      </c>
      <c r="E3" s="12" t="s">
        <v>31</v>
      </c>
      <c r="F3">
        <v>89931191960</v>
      </c>
      <c r="G3">
        <v>89800719079</v>
      </c>
      <c r="H3" s="13" t="s">
        <v>101</v>
      </c>
    </row>
    <row r="4" spans="1:9" x14ac:dyDescent="0.25">
      <c r="A4" s="11">
        <v>108</v>
      </c>
      <c r="B4" s="18"/>
      <c r="C4" s="12" t="s">
        <v>22</v>
      </c>
      <c r="D4" s="12" t="s">
        <v>25</v>
      </c>
      <c r="E4" s="12" t="s">
        <v>36</v>
      </c>
      <c r="F4">
        <v>89435890904</v>
      </c>
      <c r="G4">
        <v>89884363830</v>
      </c>
      <c r="H4" s="13" t="s">
        <v>101</v>
      </c>
    </row>
    <row r="5" spans="1:9" x14ac:dyDescent="0.25">
      <c r="A5" s="11">
        <v>101</v>
      </c>
      <c r="B5" s="18"/>
      <c r="C5" s="12" t="s">
        <v>8</v>
      </c>
      <c r="D5" s="12" t="s">
        <v>16</v>
      </c>
      <c r="E5" s="12" t="s">
        <v>28</v>
      </c>
      <c r="F5">
        <v>89736266717</v>
      </c>
      <c r="G5">
        <v>89248533132</v>
      </c>
      <c r="H5" s="13" t="s">
        <v>101</v>
      </c>
    </row>
    <row r="6" spans="1:9" x14ac:dyDescent="0.25">
      <c r="A6" s="11">
        <v>102</v>
      </c>
      <c r="B6" s="18"/>
      <c r="C6" s="12" t="s">
        <v>9</v>
      </c>
      <c r="D6" s="12" t="s">
        <v>17</v>
      </c>
      <c r="E6" s="12" t="s">
        <v>29</v>
      </c>
      <c r="F6">
        <v>89702039888</v>
      </c>
      <c r="H6" s="13" t="s">
        <v>101</v>
      </c>
    </row>
    <row r="7" spans="1:9" x14ac:dyDescent="0.25">
      <c r="A7" s="7">
        <v>209</v>
      </c>
      <c r="B7" s="19" t="s">
        <v>100</v>
      </c>
      <c r="C7" s="8" t="s">
        <v>10</v>
      </c>
      <c r="D7" s="8" t="s">
        <v>18</v>
      </c>
      <c r="E7" s="8" t="s">
        <v>30</v>
      </c>
      <c r="F7">
        <v>89927488117</v>
      </c>
      <c r="G7">
        <v>89321520317</v>
      </c>
      <c r="H7" s="1">
        <v>1</v>
      </c>
    </row>
    <row r="8" spans="1:9" x14ac:dyDescent="0.25">
      <c r="A8" s="7">
        <v>211</v>
      </c>
      <c r="B8" s="19"/>
      <c r="C8" s="8" t="s">
        <v>12</v>
      </c>
      <c r="D8" s="8" t="s">
        <v>20</v>
      </c>
      <c r="E8" s="8" t="s">
        <v>32</v>
      </c>
      <c r="F8">
        <v>89871861567</v>
      </c>
      <c r="G8">
        <v>89729257806</v>
      </c>
      <c r="H8" s="1">
        <v>2</v>
      </c>
    </row>
    <row r="9" spans="1:9" x14ac:dyDescent="0.25">
      <c r="A9" s="7">
        <v>216</v>
      </c>
      <c r="B9" s="19"/>
      <c r="C9" s="8" t="s">
        <v>40</v>
      </c>
      <c r="D9" s="8" t="s">
        <v>21</v>
      </c>
      <c r="E9" s="8" t="s">
        <v>34</v>
      </c>
      <c r="F9">
        <v>89262289268</v>
      </c>
      <c r="G9">
        <v>89969255900</v>
      </c>
      <c r="H9" s="1">
        <v>1</v>
      </c>
    </row>
    <row r="10" spans="1:9" x14ac:dyDescent="0.25">
      <c r="A10" s="7">
        <v>219</v>
      </c>
      <c r="B10" s="19"/>
      <c r="C10" s="8" t="s">
        <v>13</v>
      </c>
      <c r="D10" s="8" t="s">
        <v>26</v>
      </c>
      <c r="E10" s="8" t="s">
        <v>35</v>
      </c>
      <c r="F10">
        <v>89449632903</v>
      </c>
      <c r="H10" s="1">
        <v>2</v>
      </c>
    </row>
    <row r="11" spans="1:9" x14ac:dyDescent="0.25">
      <c r="A11" s="7">
        <v>220</v>
      </c>
      <c r="B11" s="19"/>
      <c r="C11" s="8" t="s">
        <v>14</v>
      </c>
      <c r="D11" s="8" t="s">
        <v>24</v>
      </c>
      <c r="E11" s="8" t="s">
        <v>37</v>
      </c>
      <c r="F11">
        <v>89866179442</v>
      </c>
      <c r="G11">
        <v>89427828424</v>
      </c>
      <c r="H11" s="1">
        <v>1</v>
      </c>
    </row>
    <row r="12" spans="1:9" x14ac:dyDescent="0.25">
      <c r="A12" s="7">
        <v>237</v>
      </c>
      <c r="B12" s="19"/>
      <c r="C12" s="8" t="s">
        <v>59</v>
      </c>
      <c r="D12" s="8" t="s">
        <v>24</v>
      </c>
      <c r="E12" s="8" t="s">
        <v>60</v>
      </c>
      <c r="F12">
        <v>89480662304</v>
      </c>
      <c r="G12">
        <v>89186183975</v>
      </c>
      <c r="H12" s="1">
        <v>2</v>
      </c>
    </row>
    <row r="13" spans="1:9" x14ac:dyDescent="0.25">
      <c r="A13" s="7">
        <v>251</v>
      </c>
      <c r="B13" s="19"/>
      <c r="C13" s="8" t="s">
        <v>61</v>
      </c>
      <c r="D13" s="8" t="s">
        <v>62</v>
      </c>
      <c r="E13" s="8" t="s">
        <v>63</v>
      </c>
      <c r="F13">
        <v>89942323307</v>
      </c>
      <c r="G13">
        <v>89913383889</v>
      </c>
      <c r="H13" s="1">
        <v>1</v>
      </c>
    </row>
    <row r="14" spans="1:9" x14ac:dyDescent="0.25">
      <c r="A14" s="7">
        <v>263</v>
      </c>
      <c r="B14" s="19"/>
      <c r="C14" s="8" t="s">
        <v>64</v>
      </c>
      <c r="D14" s="8" t="s">
        <v>65</v>
      </c>
      <c r="E14" s="8" t="s">
        <v>66</v>
      </c>
      <c r="F14">
        <v>89211323182</v>
      </c>
      <c r="G14">
        <v>89102326447</v>
      </c>
      <c r="H14" s="1">
        <v>2</v>
      </c>
    </row>
    <row r="15" spans="1:9" x14ac:dyDescent="0.25">
      <c r="A15" s="7">
        <v>270</v>
      </c>
      <c r="B15" s="19"/>
      <c r="C15" s="8" t="s">
        <v>67</v>
      </c>
      <c r="D15" s="8" t="s">
        <v>68</v>
      </c>
      <c r="E15" s="8" t="s">
        <v>69</v>
      </c>
      <c r="F15">
        <v>89184408156</v>
      </c>
      <c r="H15" s="1">
        <v>1</v>
      </c>
    </row>
    <row r="16" spans="1:9" x14ac:dyDescent="0.25">
      <c r="A16" s="7">
        <v>272</v>
      </c>
      <c r="B16" s="19"/>
      <c r="C16" s="8" t="s">
        <v>70</v>
      </c>
      <c r="D16" s="8" t="s">
        <v>71</v>
      </c>
      <c r="E16" s="8" t="s">
        <v>72</v>
      </c>
      <c r="F16">
        <v>89907468921</v>
      </c>
      <c r="G16">
        <v>89198444276</v>
      </c>
      <c r="H16" s="1">
        <v>2</v>
      </c>
    </row>
    <row r="17" spans="1:8" x14ac:dyDescent="0.25">
      <c r="A17" s="5">
        <v>326</v>
      </c>
      <c r="B17" s="17" t="s">
        <v>99</v>
      </c>
      <c r="C17" s="6" t="s">
        <v>75</v>
      </c>
      <c r="D17" s="6" t="s">
        <v>73</v>
      </c>
      <c r="E17" s="6" t="s">
        <v>74</v>
      </c>
      <c r="F17">
        <v>89135099260</v>
      </c>
      <c r="G17">
        <v>89574922742</v>
      </c>
      <c r="H17" s="1">
        <v>1</v>
      </c>
    </row>
    <row r="18" spans="1:8" x14ac:dyDescent="0.25">
      <c r="A18" s="5">
        <v>330</v>
      </c>
      <c r="B18" s="17"/>
      <c r="C18" s="6" t="s">
        <v>76</v>
      </c>
      <c r="D18" s="6" t="s">
        <v>73</v>
      </c>
      <c r="E18" s="6" t="s">
        <v>77</v>
      </c>
      <c r="F18">
        <v>89481189541</v>
      </c>
      <c r="H18" s="1">
        <v>2</v>
      </c>
    </row>
    <row r="19" spans="1:8" x14ac:dyDescent="0.25">
      <c r="A19" s="5">
        <v>336</v>
      </c>
      <c r="B19" s="17"/>
      <c r="C19" s="6" t="s">
        <v>39</v>
      </c>
      <c r="D19" s="6" t="s">
        <v>23</v>
      </c>
      <c r="E19" s="6" t="s">
        <v>38</v>
      </c>
      <c r="F19">
        <v>89751881493</v>
      </c>
      <c r="G19">
        <v>89581948053</v>
      </c>
      <c r="H19" s="1">
        <v>1</v>
      </c>
    </row>
    <row r="20" spans="1:8" x14ac:dyDescent="0.25">
      <c r="A20" s="5">
        <v>348</v>
      </c>
      <c r="B20" s="17"/>
      <c r="C20" s="6" t="s">
        <v>80</v>
      </c>
      <c r="D20" s="6" t="s">
        <v>79</v>
      </c>
      <c r="E20" s="6" t="s">
        <v>78</v>
      </c>
      <c r="F20">
        <v>89411689041</v>
      </c>
      <c r="G20">
        <v>89175082444</v>
      </c>
      <c r="H20" s="1">
        <v>2</v>
      </c>
    </row>
    <row r="21" spans="1:8" x14ac:dyDescent="0.25">
      <c r="A21" s="5">
        <v>349</v>
      </c>
      <c r="B21" s="17"/>
      <c r="C21" s="6" t="s">
        <v>81</v>
      </c>
      <c r="D21" s="6" t="s">
        <v>82</v>
      </c>
      <c r="E21" s="6" t="s">
        <v>78</v>
      </c>
      <c r="F21">
        <v>89927997834</v>
      </c>
      <c r="G21">
        <v>89834137097</v>
      </c>
      <c r="H21" s="1">
        <v>1</v>
      </c>
    </row>
    <row r="22" spans="1:8" x14ac:dyDescent="0.25">
      <c r="A22" s="5">
        <v>353</v>
      </c>
      <c r="B22" s="17"/>
      <c r="C22" s="6" t="s">
        <v>83</v>
      </c>
      <c r="D22" s="6" t="s">
        <v>84</v>
      </c>
      <c r="E22" s="6" t="s">
        <v>85</v>
      </c>
      <c r="F22">
        <v>89263809074</v>
      </c>
      <c r="G22">
        <v>89254142624</v>
      </c>
      <c r="H22" s="1">
        <v>2</v>
      </c>
    </row>
    <row r="23" spans="1:8" x14ac:dyDescent="0.25">
      <c r="A23" s="5">
        <v>355</v>
      </c>
      <c r="B23" s="17"/>
      <c r="C23" s="6" t="s">
        <v>86</v>
      </c>
      <c r="D23" s="6" t="s">
        <v>87</v>
      </c>
      <c r="E23" s="6" t="s">
        <v>77</v>
      </c>
      <c r="F23">
        <v>89773473500</v>
      </c>
      <c r="G23">
        <v>89382383824</v>
      </c>
      <c r="H23" s="1">
        <v>1</v>
      </c>
    </row>
    <row r="24" spans="1:8" x14ac:dyDescent="0.25">
      <c r="A24" s="5">
        <v>358</v>
      </c>
      <c r="B24" s="17"/>
      <c r="C24" s="6" t="s">
        <v>88</v>
      </c>
      <c r="D24" s="6" t="s">
        <v>19</v>
      </c>
      <c r="E24" s="6" t="s">
        <v>34</v>
      </c>
      <c r="F24">
        <v>89429991450</v>
      </c>
      <c r="H24" s="1">
        <v>2</v>
      </c>
    </row>
    <row r="25" spans="1:8" x14ac:dyDescent="0.25">
      <c r="A25" s="5">
        <v>378</v>
      </c>
      <c r="B25" s="17"/>
      <c r="C25" s="6" t="s">
        <v>89</v>
      </c>
      <c r="D25" s="6" t="s">
        <v>90</v>
      </c>
      <c r="E25" s="6" t="s">
        <v>91</v>
      </c>
      <c r="F25">
        <v>89825874208</v>
      </c>
      <c r="G25">
        <v>89410530061</v>
      </c>
      <c r="H25" s="1">
        <v>1</v>
      </c>
    </row>
    <row r="26" spans="1:8" x14ac:dyDescent="0.25">
      <c r="A26" s="5">
        <v>380</v>
      </c>
      <c r="B26" s="17"/>
      <c r="C26" s="6" t="s">
        <v>92</v>
      </c>
      <c r="D26" s="6" t="s">
        <v>93</v>
      </c>
      <c r="E26" s="6" t="s">
        <v>94</v>
      </c>
      <c r="F26">
        <v>89976218062</v>
      </c>
      <c r="G26">
        <v>89622096265</v>
      </c>
      <c r="H26" s="1">
        <v>2</v>
      </c>
    </row>
  </sheetData>
  <mergeCells count="3">
    <mergeCell ref="B17:B26"/>
    <mergeCell ref="B3:B6"/>
    <mergeCell ref="B7:B16"/>
  </mergeCells>
  <conditionalFormatting sqref="H7:H26">
    <cfRule type="cellIs" dxfId="3" priority="1" operator="equal">
      <formula>2</formula>
    </cfRule>
    <cfRule type="cellIs" dxfId="2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B429-E26A-404B-BAD3-31B1D9D575F3}">
  <dimension ref="A1:I23"/>
  <sheetViews>
    <sheetView workbookViewId="0">
      <selection activeCell="D31" sqref="D31"/>
    </sheetView>
  </sheetViews>
  <sheetFormatPr defaultRowHeight="15" x14ac:dyDescent="0.25"/>
  <cols>
    <col min="2" max="2" width="14" customWidth="1"/>
    <col min="3" max="3" width="11.42578125" customWidth="1"/>
    <col min="4" max="4" width="16.140625" customWidth="1"/>
    <col min="6" max="6" width="12.7109375" customWidth="1"/>
    <col min="7" max="7" width="9.5703125" customWidth="1"/>
  </cols>
  <sheetData>
    <row r="1" spans="1:9" ht="30" customHeight="1" x14ac:dyDescent="0.25">
      <c r="A1" s="2" t="s">
        <v>111</v>
      </c>
      <c r="B1" s="1" t="s">
        <v>4</v>
      </c>
      <c r="C1" s="1" t="s">
        <v>5</v>
      </c>
      <c r="D1" s="1" t="s">
        <v>6</v>
      </c>
      <c r="E1" t="s">
        <v>110</v>
      </c>
      <c r="F1" s="2" t="s">
        <v>102</v>
      </c>
      <c r="G1" s="1" t="s">
        <v>103</v>
      </c>
      <c r="H1" s="1" t="s">
        <v>104</v>
      </c>
      <c r="I1" s="2" t="s">
        <v>112</v>
      </c>
    </row>
    <row r="2" spans="1:9" x14ac:dyDescent="0.25">
      <c r="A2" s="7">
        <v>209</v>
      </c>
      <c r="B2" s="8" t="s">
        <v>10</v>
      </c>
      <c r="C2" s="8" t="s">
        <v>18</v>
      </c>
      <c r="D2" s="8" t="s">
        <v>30</v>
      </c>
      <c r="E2" s="1">
        <v>1</v>
      </c>
      <c r="F2" s="20" t="s">
        <v>109</v>
      </c>
      <c r="G2" s="21">
        <v>22</v>
      </c>
      <c r="H2" s="21">
        <v>1</v>
      </c>
      <c r="I2" s="20" t="s">
        <v>113</v>
      </c>
    </row>
    <row r="3" spans="1:9" x14ac:dyDescent="0.25">
      <c r="A3" s="5">
        <v>326</v>
      </c>
      <c r="B3" s="6" t="s">
        <v>75</v>
      </c>
      <c r="C3" s="6" t="s">
        <v>73</v>
      </c>
      <c r="D3" s="6" t="s">
        <v>74</v>
      </c>
      <c r="E3" s="1">
        <v>1</v>
      </c>
      <c r="F3" s="21"/>
      <c r="G3" s="21"/>
      <c r="H3" s="21"/>
      <c r="I3" s="21"/>
    </row>
    <row r="4" spans="1:9" x14ac:dyDescent="0.25">
      <c r="A4" s="7">
        <v>211</v>
      </c>
      <c r="B4" s="8" t="s">
        <v>12</v>
      </c>
      <c r="C4" s="8" t="s">
        <v>20</v>
      </c>
      <c r="D4" s="8" t="s">
        <v>32</v>
      </c>
      <c r="E4" s="1">
        <v>2</v>
      </c>
      <c r="F4" s="21"/>
      <c r="G4" s="21"/>
      <c r="H4" s="21"/>
      <c r="I4" s="21"/>
    </row>
    <row r="5" spans="1:9" x14ac:dyDescent="0.25">
      <c r="A5" s="5">
        <v>330</v>
      </c>
      <c r="B5" s="6" t="s">
        <v>76</v>
      </c>
      <c r="C5" s="6" t="s">
        <v>73</v>
      </c>
      <c r="D5" s="6" t="s">
        <v>77</v>
      </c>
      <c r="E5" s="1">
        <v>2</v>
      </c>
      <c r="F5" s="21"/>
      <c r="G5" s="21"/>
      <c r="H5" s="21"/>
      <c r="I5" s="21"/>
    </row>
    <row r="6" spans="1:9" x14ac:dyDescent="0.25">
      <c r="A6" s="7">
        <v>216</v>
      </c>
      <c r="B6" s="8" t="s">
        <v>40</v>
      </c>
      <c r="C6" s="8" t="s">
        <v>21</v>
      </c>
      <c r="D6" s="8" t="s">
        <v>34</v>
      </c>
      <c r="E6" s="1">
        <v>1</v>
      </c>
      <c r="F6" s="20" t="s">
        <v>108</v>
      </c>
      <c r="G6" s="21">
        <v>22</v>
      </c>
      <c r="H6" s="21">
        <v>2</v>
      </c>
      <c r="I6" s="20" t="s">
        <v>114</v>
      </c>
    </row>
    <row r="7" spans="1:9" x14ac:dyDescent="0.25">
      <c r="A7" s="5">
        <v>336</v>
      </c>
      <c r="B7" s="6" t="s">
        <v>39</v>
      </c>
      <c r="C7" s="6" t="s">
        <v>23</v>
      </c>
      <c r="D7" s="6" t="s">
        <v>38</v>
      </c>
      <c r="E7" s="1">
        <v>1</v>
      </c>
      <c r="F7" s="21"/>
      <c r="G7" s="21"/>
      <c r="H7" s="21"/>
      <c r="I7" s="21"/>
    </row>
    <row r="8" spans="1:9" x14ac:dyDescent="0.25">
      <c r="A8" s="7">
        <v>219</v>
      </c>
      <c r="B8" s="8" t="s">
        <v>13</v>
      </c>
      <c r="C8" s="8" t="s">
        <v>26</v>
      </c>
      <c r="D8" s="8" t="s">
        <v>35</v>
      </c>
      <c r="E8" s="1">
        <v>2</v>
      </c>
      <c r="F8" s="21"/>
      <c r="G8" s="21"/>
      <c r="H8" s="21"/>
      <c r="I8" s="21"/>
    </row>
    <row r="9" spans="1:9" x14ac:dyDescent="0.25">
      <c r="A9" s="5">
        <v>348</v>
      </c>
      <c r="B9" s="6" t="s">
        <v>80</v>
      </c>
      <c r="C9" s="6" t="s">
        <v>79</v>
      </c>
      <c r="D9" s="6" t="s">
        <v>78</v>
      </c>
      <c r="E9" s="1">
        <v>2</v>
      </c>
      <c r="F9" s="21"/>
      <c r="G9" s="21"/>
      <c r="H9" s="21"/>
      <c r="I9" s="21"/>
    </row>
    <row r="11" spans="1:9" x14ac:dyDescent="0.25">
      <c r="A11" s="7">
        <v>220</v>
      </c>
      <c r="B11" s="8" t="s">
        <v>14</v>
      </c>
      <c r="C11" s="8" t="s">
        <v>24</v>
      </c>
      <c r="D11" s="8" t="s">
        <v>37</v>
      </c>
      <c r="E11" s="1">
        <v>1</v>
      </c>
      <c r="F11" s="20" t="s">
        <v>105</v>
      </c>
      <c r="G11" s="21">
        <v>25</v>
      </c>
      <c r="H11" s="21">
        <v>6</v>
      </c>
      <c r="I11" s="20" t="s">
        <v>115</v>
      </c>
    </row>
    <row r="12" spans="1:9" x14ac:dyDescent="0.25">
      <c r="A12" s="5">
        <v>349</v>
      </c>
      <c r="B12" s="6" t="s">
        <v>81</v>
      </c>
      <c r="C12" s="6" t="s">
        <v>82</v>
      </c>
      <c r="D12" s="6" t="s">
        <v>78</v>
      </c>
      <c r="E12" s="1">
        <v>1</v>
      </c>
      <c r="F12" s="21"/>
      <c r="G12" s="21"/>
      <c r="H12" s="21"/>
      <c r="I12" s="21"/>
    </row>
    <row r="13" spans="1:9" x14ac:dyDescent="0.25">
      <c r="A13" s="7">
        <v>237</v>
      </c>
      <c r="B13" s="8" t="s">
        <v>59</v>
      </c>
      <c r="C13" s="8" t="s">
        <v>24</v>
      </c>
      <c r="D13" s="8" t="s">
        <v>60</v>
      </c>
      <c r="E13" s="1">
        <v>2</v>
      </c>
      <c r="F13" s="21"/>
      <c r="G13" s="21"/>
      <c r="H13" s="21"/>
      <c r="I13" s="21"/>
    </row>
    <row r="14" spans="1:9" x14ac:dyDescent="0.25">
      <c r="A14" s="5">
        <v>353</v>
      </c>
      <c r="B14" s="6" t="s">
        <v>83</v>
      </c>
      <c r="C14" s="6" t="s">
        <v>84</v>
      </c>
      <c r="D14" s="6" t="s">
        <v>85</v>
      </c>
      <c r="E14" s="1">
        <v>2</v>
      </c>
      <c r="F14" s="21"/>
      <c r="G14" s="21"/>
      <c r="H14" s="21"/>
      <c r="I14" s="21"/>
    </row>
    <row r="15" spans="1:9" x14ac:dyDescent="0.25">
      <c r="A15" s="7">
        <v>251</v>
      </c>
      <c r="B15" s="8" t="s">
        <v>61</v>
      </c>
      <c r="C15" s="8" t="s">
        <v>62</v>
      </c>
      <c r="D15" s="8" t="s">
        <v>63</v>
      </c>
      <c r="E15" s="1">
        <v>1</v>
      </c>
      <c r="F15" s="20" t="s">
        <v>107</v>
      </c>
      <c r="G15" s="21">
        <v>25</v>
      </c>
      <c r="H15" s="21">
        <v>4</v>
      </c>
      <c r="I15" s="20" t="s">
        <v>116</v>
      </c>
    </row>
    <row r="16" spans="1:9" x14ac:dyDescent="0.25">
      <c r="A16" s="5">
        <v>355</v>
      </c>
      <c r="B16" s="6" t="s">
        <v>86</v>
      </c>
      <c r="C16" s="6" t="s">
        <v>87</v>
      </c>
      <c r="D16" s="6" t="s">
        <v>77</v>
      </c>
      <c r="E16" s="1">
        <v>1</v>
      </c>
      <c r="F16" s="21"/>
      <c r="G16" s="21"/>
      <c r="H16" s="21"/>
      <c r="I16" s="21"/>
    </row>
    <row r="17" spans="1:9" x14ac:dyDescent="0.25">
      <c r="A17" s="7">
        <v>263</v>
      </c>
      <c r="B17" s="8" t="s">
        <v>64</v>
      </c>
      <c r="C17" s="8" t="s">
        <v>65</v>
      </c>
      <c r="D17" s="8" t="s">
        <v>66</v>
      </c>
      <c r="E17" s="1">
        <v>2</v>
      </c>
      <c r="F17" s="21"/>
      <c r="G17" s="21"/>
      <c r="H17" s="21"/>
      <c r="I17" s="21"/>
    </row>
    <row r="18" spans="1:9" x14ac:dyDescent="0.25">
      <c r="A18" s="5">
        <v>358</v>
      </c>
      <c r="B18" s="6" t="s">
        <v>88</v>
      </c>
      <c r="C18" s="6" t="s">
        <v>19</v>
      </c>
      <c r="D18" s="6" t="s">
        <v>34</v>
      </c>
      <c r="E18" s="1">
        <v>2</v>
      </c>
      <c r="F18" s="21"/>
      <c r="G18" s="21"/>
      <c r="H18" s="21"/>
      <c r="I18" s="21"/>
    </row>
    <row r="20" spans="1:9" x14ac:dyDescent="0.25">
      <c r="A20" s="7">
        <v>270</v>
      </c>
      <c r="B20" s="8" t="s">
        <v>67</v>
      </c>
      <c r="C20" s="8" t="s">
        <v>68</v>
      </c>
      <c r="D20" s="8" t="s">
        <v>69</v>
      </c>
      <c r="E20" s="1">
        <v>1</v>
      </c>
      <c r="F20" s="20" t="s">
        <v>106</v>
      </c>
      <c r="G20" s="21">
        <v>36</v>
      </c>
      <c r="H20" s="21">
        <v>3</v>
      </c>
      <c r="I20" s="20" t="s">
        <v>117</v>
      </c>
    </row>
    <row r="21" spans="1:9" x14ac:dyDescent="0.25">
      <c r="A21" s="5">
        <v>378</v>
      </c>
      <c r="B21" s="6" t="s">
        <v>89</v>
      </c>
      <c r="C21" s="6" t="s">
        <v>90</v>
      </c>
      <c r="D21" s="6" t="s">
        <v>91</v>
      </c>
      <c r="E21" s="1">
        <v>1</v>
      </c>
      <c r="F21" s="21"/>
      <c r="G21" s="21"/>
      <c r="H21" s="21"/>
      <c r="I21" s="21"/>
    </row>
    <row r="22" spans="1:9" x14ac:dyDescent="0.25">
      <c r="A22" s="7">
        <v>272</v>
      </c>
      <c r="B22" s="8" t="s">
        <v>70</v>
      </c>
      <c r="C22" s="8" t="s">
        <v>71</v>
      </c>
      <c r="D22" s="8" t="s">
        <v>72</v>
      </c>
      <c r="E22" s="1">
        <v>2</v>
      </c>
      <c r="F22" s="21"/>
      <c r="G22" s="21"/>
      <c r="H22" s="21"/>
      <c r="I22" s="21"/>
    </row>
    <row r="23" spans="1:9" x14ac:dyDescent="0.25">
      <c r="A23" s="5">
        <v>380</v>
      </c>
      <c r="B23" s="6" t="s">
        <v>92</v>
      </c>
      <c r="C23" s="6" t="s">
        <v>93</v>
      </c>
      <c r="D23" s="6" t="s">
        <v>94</v>
      </c>
      <c r="E23" s="1">
        <v>2</v>
      </c>
      <c r="F23" s="21"/>
      <c r="G23" s="21"/>
      <c r="H23" s="21"/>
      <c r="I23" s="21"/>
    </row>
  </sheetData>
  <mergeCells count="20">
    <mergeCell ref="F2:F5"/>
    <mergeCell ref="G2:G5"/>
    <mergeCell ref="H2:H5"/>
    <mergeCell ref="I2:I5"/>
    <mergeCell ref="F6:F9"/>
    <mergeCell ref="G6:G9"/>
    <mergeCell ref="H6:H9"/>
    <mergeCell ref="I6:I9"/>
    <mergeCell ref="F20:F23"/>
    <mergeCell ref="G20:G23"/>
    <mergeCell ref="H20:H23"/>
    <mergeCell ref="I20:I23"/>
    <mergeCell ref="F11:F14"/>
    <mergeCell ref="G11:G14"/>
    <mergeCell ref="H11:H14"/>
    <mergeCell ref="I11:I14"/>
    <mergeCell ref="F15:F18"/>
    <mergeCell ref="G15:G18"/>
    <mergeCell ref="H15:H18"/>
    <mergeCell ref="I15:I18"/>
  </mergeCells>
  <conditionalFormatting sqref="E2:E9 E20:E23 E11:E18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</vt:lpstr>
      <vt:lpstr>Лист1</vt:lpstr>
      <vt:lpstr>Контакты</vt:lpstr>
      <vt:lpstr>Закрепление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Lobanova Anna</dc:creator>
  <cp:lastModifiedBy>Lobanova Anna</cp:lastModifiedBy>
  <dcterms:created xsi:type="dcterms:W3CDTF">2022-10-17T16:57:22Z</dcterms:created>
  <dcterms:modified xsi:type="dcterms:W3CDTF">2022-10-24T19:05:33Z</dcterms:modified>
</cp:coreProperties>
</file>