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fkiran/Documents/GitHub/Big5_SAI_TAI_NASATLX/data/"/>
    </mc:Choice>
  </mc:AlternateContent>
  <xr:revisionPtr revIDLastSave="0" documentId="13_ncr:1_{2086272A-0CEF-0341-B27D-F1F6ED8ABE28}" xr6:coauthVersionLast="47" xr6:coauthVersionMax="47" xr10:uidLastSave="{00000000-0000-0000-0000-000000000000}"/>
  <bookViews>
    <workbookView xWindow="1660" yWindow="1200" windowWidth="29400" windowHeight="18380" xr2:uid="{00000000-000D-0000-FFFF-FFFF00000000}"/>
  </bookViews>
  <sheets>
    <sheet name="Big-5" sheetId="4" r:id="rId1"/>
    <sheet name="SAI" sheetId="8" r:id="rId2"/>
    <sheet name="TAI" sheetId="9" r:id="rId3"/>
    <sheet name="NASA-TLX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9" l="1" a="1"/>
  <c r="V2" i="9" s="1"/>
  <c r="V4" i="9" a="1"/>
  <c r="V4" i="9" s="1"/>
  <c r="V5" i="9" a="1"/>
  <c r="V5" i="9" s="1"/>
  <c r="V6" i="9" a="1"/>
  <c r="V6" i="9" s="1"/>
  <c r="V7" i="9" a="1"/>
  <c r="V7" i="9" s="1"/>
  <c r="V8" i="9" a="1"/>
  <c r="V8" i="9" s="1"/>
  <c r="V9" i="9" a="1"/>
  <c r="V9" i="9" s="1"/>
  <c r="V10" i="9" a="1"/>
  <c r="V10" i="9" s="1"/>
  <c r="V11" i="9" a="1"/>
  <c r="V11" i="9" s="1"/>
  <c r="V3" i="9" a="1"/>
  <c r="V3" i="9" s="1"/>
  <c r="V10" i="8" a="1"/>
  <c r="V10" i="8" s="1"/>
  <c r="V9" i="8" a="1"/>
  <c r="V9" i="8" s="1"/>
  <c r="V8" i="8" a="1"/>
  <c r="V8" i="8" s="1"/>
  <c r="V7" i="8" a="1"/>
  <c r="V7" i="8" s="1"/>
  <c r="V6" i="8" a="1"/>
  <c r="V6" i="8" s="1"/>
  <c r="V5" i="8" a="1"/>
  <c r="V5" i="8" s="1"/>
  <c r="V11" i="8" a="1"/>
  <c r="V11" i="8" s="1"/>
  <c r="V2" i="8" a="1"/>
  <c r="V2" i="8" s="1"/>
  <c r="V3" i="8" a="1"/>
  <c r="V3" i="8" s="1"/>
  <c r="V4" i="8" a="1"/>
  <c r="V4" i="8" s="1"/>
  <c r="P3" i="4"/>
  <c r="P4" i="4"/>
  <c r="P5" i="4"/>
  <c r="P6" i="4"/>
  <c r="P7" i="4"/>
  <c r="P8" i="4"/>
  <c r="P9" i="4"/>
  <c r="P10" i="4"/>
  <c r="P11" i="4"/>
  <c r="P2" i="4"/>
  <c r="O3" i="4"/>
  <c r="O4" i="4"/>
  <c r="O5" i="4"/>
  <c r="O6" i="4"/>
  <c r="O7" i="4"/>
  <c r="O8" i="4"/>
  <c r="O9" i="4"/>
  <c r="O10" i="4"/>
  <c r="O11" i="4"/>
  <c r="O2" i="4"/>
  <c r="N3" i="4"/>
  <c r="N4" i="4"/>
  <c r="N5" i="4"/>
  <c r="N6" i="4"/>
  <c r="N7" i="4"/>
  <c r="N8" i="4"/>
  <c r="N9" i="4"/>
  <c r="N10" i="4"/>
  <c r="N11" i="4"/>
  <c r="N2" i="4"/>
  <c r="M3" i="4"/>
  <c r="M4" i="4"/>
  <c r="M5" i="4"/>
  <c r="M6" i="4"/>
  <c r="M7" i="4"/>
  <c r="M8" i="4"/>
  <c r="M9" i="4"/>
  <c r="M10" i="4"/>
  <c r="M11" i="4"/>
  <c r="M2" i="4"/>
  <c r="L3" i="4"/>
  <c r="L4" i="4"/>
  <c r="L5" i="4"/>
  <c r="L6" i="4"/>
  <c r="L7" i="4"/>
  <c r="L8" i="4"/>
  <c r="L9" i="4"/>
  <c r="L10" i="4"/>
  <c r="L11" i="4"/>
  <c r="L2" i="4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<sst xmlns="http://schemas.openxmlformats.org/spreadsheetml/2006/main" count="197" uniqueCount="86">
  <si>
    <t>ID</t>
  </si>
  <si>
    <t>Day</t>
  </si>
  <si>
    <t>T001</t>
  </si>
  <si>
    <t>Day 1</t>
  </si>
  <si>
    <t>Day 2</t>
  </si>
  <si>
    <t>Day 3</t>
  </si>
  <si>
    <t>Day 4</t>
  </si>
  <si>
    <t>T002</t>
  </si>
  <si>
    <t>T003</t>
  </si>
  <si>
    <t>T004</t>
  </si>
  <si>
    <t>T005</t>
  </si>
  <si>
    <t>T006</t>
  </si>
  <si>
    <t>T007</t>
  </si>
  <si>
    <t>Day 5</t>
  </si>
  <si>
    <t>Day 6</t>
  </si>
  <si>
    <t>T008</t>
  </si>
  <si>
    <t>T009</t>
  </si>
  <si>
    <t>T010</t>
  </si>
  <si>
    <t>N_MD</t>
  </si>
  <si>
    <t>N_PD</t>
  </si>
  <si>
    <t>N_TD</t>
  </si>
  <si>
    <t>N_P</t>
  </si>
  <si>
    <t>N_E</t>
  </si>
  <si>
    <t>N_F</t>
  </si>
  <si>
    <t>NASA_sum</t>
  </si>
  <si>
    <t>Extraversion</t>
  </si>
  <si>
    <t>Agreeableness</t>
  </si>
  <si>
    <t>Conscientiousness</t>
  </si>
  <si>
    <t>Neuroticism</t>
  </si>
  <si>
    <t>Openness</t>
  </si>
  <si>
    <t>1=</t>
  </si>
  <si>
    <t>Strongly Disagree</t>
  </si>
  <si>
    <t>2=</t>
  </si>
  <si>
    <t>Disagree a little</t>
  </si>
  <si>
    <t xml:space="preserve">3= </t>
  </si>
  <si>
    <t>Neither agree nor disagree</t>
  </si>
  <si>
    <t>4=</t>
  </si>
  <si>
    <t>Agree a little</t>
  </si>
  <si>
    <t>5=</t>
  </si>
  <si>
    <t>Strongly Agree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</si>
  <si>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</si>
  <si>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</si>
  <si>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</si>
  <si>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</si>
  <si>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</si>
  <si>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</si>
  <si>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</si>
  <si>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</si>
  <si>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</si>
  <si>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</si>
  <si>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</si>
  <si>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</si>
  <si>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</si>
  <si>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</si>
  <si>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</si>
  <si>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</si>
  <si>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</si>
  <si>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</si>
  <si>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</si>
  <si>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</si>
  <si>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1 = Somewhat</t>
  </si>
  <si>
    <t>2 = Moderately So</t>
  </si>
  <si>
    <t>3 = Very Much So</t>
  </si>
  <si>
    <t>0 = Not at all</t>
  </si>
  <si>
    <t>SAI_SUM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</si>
  <si>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</si>
  <si>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</si>
  <si>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</si>
  <si>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</si>
  <si>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</si>
  <si>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</si>
  <si>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</si>
  <si>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</si>
  <si>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</si>
  <si>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</si>
  <si>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</si>
  <si>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</si>
  <si>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</si>
  <si>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</si>
  <si>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</si>
  <si>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</si>
  <si>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</si>
  <si>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</si>
  <si>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</si>
  <si>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</si>
  <si>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TAI_SUM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</si>
</sst>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&quot;Aptos Narrow&quot;"/>
    </font>
    <font>
      <sz val="11"/>
      <color rgb="FF000000"/>
      <name val="Arial"/>
      <family val="2"/>
    </font>
    <font>
      <sz val="11"/>
      <color rgb="FF000000"/>
      <name val="&quot;Aptos Narrow&quot;"/>
    </font>
    <font>
      <sz val="11"/>
      <color rgb="FFC4C7C5"/>
      <name val="&quot;Google Sans Mono&quot;"/>
    </font>
    <font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  <font>
      <sz val="8"/>
      <name val="Arial"/>
      <family val="2"/>
      <scheme val="minor"/>
    </font>
    <font>
      <sz val="16"/>
      <color rgb="FF212529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1E1F20"/>
        <bgColor rgb="FF1E1F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2" borderId="0" xfId="0" applyFont="1" applyFill="1"/>
    <xf numFmtId="0" fontId="5" fillId="2" borderId="0" xfId="0" applyFont="1" applyFill="1"/>
    <xf numFmtId="0" fontId="6" fillId="3" borderId="0" xfId="0" applyFont="1" applyFill="1"/>
    <xf numFmtId="0" fontId="5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</cellXfs>
  <cellStyles count="1">
    <cellStyle name="Normal" xfId="0" builtinId="0"/>
  </cellStyles>
  <dxfs count="1"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628650</xdr:colOff>
      <xdr:row>21</xdr:row>
      <xdr:rowOff>50800</xdr:rowOff>
    </xdr:from>
    <xdr:ext cx="3505200" cy="17081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t="43783"/>
        <a:stretch/>
      </xdr:blipFill>
      <xdr:spPr>
        <a:xfrm>
          <a:off x="3727450" y="4051300"/>
          <a:ext cx="3505200" cy="17081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622300</xdr:colOff>
      <xdr:row>14</xdr:row>
      <xdr:rowOff>139700</xdr:rowOff>
    </xdr:from>
    <xdr:to>
      <xdr:col>17</xdr:col>
      <xdr:colOff>139700</xdr:colOff>
      <xdr:row>46</xdr:row>
      <xdr:rowOff>94607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F5BAA2-0CC7-A01C-B9DB-3754D3A3C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0800" y="2603500"/>
          <a:ext cx="7772400" cy="55937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622300</xdr:colOff>
      <xdr:row>14</xdr:row>
      <xdr:rowOff>139700</xdr:rowOff>
    </xdr:from>
    <xdr:to>
      <xdr:col>17</xdr:col>
      <xdr:colOff>139700</xdr:colOff>
      <xdr:row>46</xdr:row>
      <xdr:rowOff>94607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A32854-E902-9945-9846-9C33D54BF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0800" y="2603500"/>
          <a:ext cx="7772400" cy="55937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21"/>
  <sheetViews>
    <sheetView tabSelected="1" workbookViewId="0">
      <selection activeCell="L14" sqref="L14"/>
    </sheetView>
  </sheetViews>
  <sheetFormatPr baseColWidth="10" defaultColWidth="12.6640625" defaultRowHeight="15.75" customHeight="1"/>
  <cols>
    <col min="2" max="2" width="19.5" customWidth="1"/>
    <col min="3" max="10" width="8.5" customWidth="1"/>
    <col min="11" max="11" width="9.5" customWidth="1"/>
    <col min="12" max="12" width="14.1640625" customWidth="1"/>
    <col min="13" max="13" width="15.1640625" customWidth="1"/>
  </cols>
  <sheetData>
    <row r="1" spans="1:16" ht="15.75" customHeight="1">
      <c r="A1" s="5" t="s">
        <v>0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7" t="s">
        <v>25</v>
      </c>
      <c r="M1" s="7" t="s">
        <v>26</v>
      </c>
      <c r="N1" s="7" t="s">
        <v>27</v>
      </c>
      <c r="O1" s="7" t="s">
        <v>28</v>
      </c>
      <c r="P1" s="7" t="s">
        <v>29</v>
      </c>
    </row>
    <row r="2" spans="1:16" ht="15.75" customHeight="1">
      <c r="A2" s="8" t="s">
        <v>2</v>
      </c>
      <c r="B2" s="8">
        <v>2</v>
      </c>
      <c r="C2" s="8">
        <v>3</v>
      </c>
      <c r="D2" s="8">
        <v>1</v>
      </c>
      <c r="E2" s="8">
        <v>4</v>
      </c>
      <c r="F2" s="8">
        <v>2</v>
      </c>
      <c r="G2" s="8">
        <v>4</v>
      </c>
      <c r="H2" s="8">
        <v>2</v>
      </c>
      <c r="I2" s="8">
        <v>4</v>
      </c>
      <c r="J2" s="8">
        <v>2</v>
      </c>
      <c r="K2" s="8">
        <v>4</v>
      </c>
      <c r="L2" s="1">
        <f>(6-$B2)+$F2</f>
        <v>6</v>
      </c>
      <c r="M2" s="1">
        <f>$C2+(6-$H2)</f>
        <v>7</v>
      </c>
      <c r="N2" s="2">
        <f>(6-$D2)+$I2</f>
        <v>9</v>
      </c>
      <c r="O2" s="2">
        <f>(6 - $E2)+$J2</f>
        <v>4</v>
      </c>
      <c r="P2" s="2">
        <f>(6 - $F2)+$K2</f>
        <v>8</v>
      </c>
    </row>
    <row r="3" spans="1:16" ht="15.75" customHeight="1">
      <c r="A3" s="8" t="s">
        <v>7</v>
      </c>
      <c r="B3" s="8">
        <v>4</v>
      </c>
      <c r="C3" s="8">
        <v>3</v>
      </c>
      <c r="D3" s="8">
        <v>2</v>
      </c>
      <c r="E3" s="8">
        <v>4</v>
      </c>
      <c r="F3" s="8">
        <v>1</v>
      </c>
      <c r="G3" s="8">
        <v>2</v>
      </c>
      <c r="H3" s="8">
        <v>2</v>
      </c>
      <c r="I3" s="8">
        <v>4</v>
      </c>
      <c r="J3" s="8">
        <v>2</v>
      </c>
      <c r="K3" s="8">
        <v>2</v>
      </c>
      <c r="L3" s="1">
        <f t="shared" ref="L3:L11" si="0">(6-$B3)+$F3</f>
        <v>3</v>
      </c>
      <c r="M3" s="1">
        <f t="shared" ref="M3:M11" si="1">$C3+(6-$H3)</f>
        <v>7</v>
      </c>
      <c r="N3" s="2">
        <f t="shared" ref="N3:N11" si="2">(6-$D3)+$I3</f>
        <v>8</v>
      </c>
      <c r="O3" s="2">
        <f t="shared" ref="O3:O11" si="3">(6 - $E3)+$J3</f>
        <v>4</v>
      </c>
      <c r="P3" s="2">
        <f t="shared" ref="P3:P11" si="4">(6 - $F3)+$K3</f>
        <v>7</v>
      </c>
    </row>
    <row r="4" spans="1:16" ht="15.75" customHeight="1">
      <c r="A4" s="8" t="s">
        <v>8</v>
      </c>
      <c r="B4" s="8">
        <v>4</v>
      </c>
      <c r="C4" s="8">
        <v>3</v>
      </c>
      <c r="D4" s="8">
        <v>4</v>
      </c>
      <c r="E4" s="8">
        <v>2</v>
      </c>
      <c r="F4" s="8">
        <v>4</v>
      </c>
      <c r="G4" s="8">
        <v>4</v>
      </c>
      <c r="H4" s="8">
        <v>4</v>
      </c>
      <c r="I4" s="8">
        <v>4</v>
      </c>
      <c r="J4" s="8">
        <v>4</v>
      </c>
      <c r="K4" s="8">
        <v>4</v>
      </c>
      <c r="L4" s="1">
        <f t="shared" si="0"/>
        <v>6</v>
      </c>
      <c r="M4" s="1">
        <f t="shared" si="1"/>
        <v>5</v>
      </c>
      <c r="N4" s="2">
        <f t="shared" si="2"/>
        <v>6</v>
      </c>
      <c r="O4" s="2">
        <f t="shared" si="3"/>
        <v>8</v>
      </c>
      <c r="P4" s="2">
        <f t="shared" si="4"/>
        <v>6</v>
      </c>
    </row>
    <row r="5" spans="1:16" ht="15.75" customHeight="1">
      <c r="A5" s="8" t="s">
        <v>9</v>
      </c>
      <c r="B5" s="8">
        <v>2</v>
      </c>
      <c r="C5" s="8">
        <v>4</v>
      </c>
      <c r="D5" s="8">
        <v>1</v>
      </c>
      <c r="E5" s="8">
        <v>4</v>
      </c>
      <c r="F5" s="8">
        <v>5</v>
      </c>
      <c r="G5" s="8">
        <v>4</v>
      </c>
      <c r="H5" s="8">
        <v>3</v>
      </c>
      <c r="I5" s="8">
        <v>5</v>
      </c>
      <c r="J5" s="8">
        <v>2</v>
      </c>
      <c r="K5" s="8">
        <v>5</v>
      </c>
      <c r="L5" s="1">
        <f t="shared" si="0"/>
        <v>9</v>
      </c>
      <c r="M5" s="1">
        <f t="shared" si="1"/>
        <v>7</v>
      </c>
      <c r="N5" s="2">
        <f t="shared" si="2"/>
        <v>10</v>
      </c>
      <c r="O5" s="2">
        <f t="shared" si="3"/>
        <v>4</v>
      </c>
      <c r="P5" s="2">
        <f t="shared" si="4"/>
        <v>6</v>
      </c>
    </row>
    <row r="6" spans="1:16" ht="15.75" customHeight="1">
      <c r="A6" s="8" t="s">
        <v>10</v>
      </c>
      <c r="B6" s="8">
        <v>1</v>
      </c>
      <c r="C6" s="8">
        <v>2</v>
      </c>
      <c r="D6" s="8">
        <v>1</v>
      </c>
      <c r="E6" s="8">
        <v>5</v>
      </c>
      <c r="F6" s="8">
        <v>2</v>
      </c>
      <c r="G6" s="8">
        <v>5</v>
      </c>
      <c r="H6" s="8">
        <v>2</v>
      </c>
      <c r="I6" s="8">
        <v>4</v>
      </c>
      <c r="J6" s="8">
        <v>1</v>
      </c>
      <c r="K6" s="8">
        <v>5</v>
      </c>
      <c r="L6" s="1">
        <f t="shared" si="0"/>
        <v>7</v>
      </c>
      <c r="M6" s="1">
        <f t="shared" si="1"/>
        <v>6</v>
      </c>
      <c r="N6" s="2">
        <f t="shared" si="2"/>
        <v>9</v>
      </c>
      <c r="O6" s="2">
        <f t="shared" si="3"/>
        <v>2</v>
      </c>
      <c r="P6" s="2">
        <f t="shared" si="4"/>
        <v>9</v>
      </c>
    </row>
    <row r="7" spans="1:16" ht="15.75" customHeight="1">
      <c r="A7" s="8" t="s">
        <v>11</v>
      </c>
      <c r="B7" s="8">
        <v>3</v>
      </c>
      <c r="C7" s="8">
        <v>4</v>
      </c>
      <c r="D7" s="8">
        <v>3</v>
      </c>
      <c r="E7" s="8">
        <v>4</v>
      </c>
      <c r="F7" s="8">
        <v>4</v>
      </c>
      <c r="G7" s="8">
        <v>4</v>
      </c>
      <c r="H7" s="8">
        <v>1</v>
      </c>
      <c r="I7" s="8">
        <v>3</v>
      </c>
      <c r="J7" s="8">
        <v>3</v>
      </c>
      <c r="K7" s="8">
        <v>1</v>
      </c>
      <c r="L7" s="1">
        <f t="shared" si="0"/>
        <v>7</v>
      </c>
      <c r="M7" s="1">
        <f t="shared" si="1"/>
        <v>9</v>
      </c>
      <c r="N7" s="2">
        <f t="shared" si="2"/>
        <v>6</v>
      </c>
      <c r="O7" s="2">
        <f t="shared" si="3"/>
        <v>5</v>
      </c>
      <c r="P7" s="2">
        <f t="shared" si="4"/>
        <v>3</v>
      </c>
    </row>
    <row r="8" spans="1:16" ht="15.75" customHeight="1">
      <c r="A8" s="8" t="s">
        <v>12</v>
      </c>
      <c r="B8" s="8">
        <v>1</v>
      </c>
      <c r="C8" s="8">
        <v>4</v>
      </c>
      <c r="D8" s="8">
        <v>1</v>
      </c>
      <c r="E8" s="8">
        <v>5</v>
      </c>
      <c r="F8" s="8">
        <v>2</v>
      </c>
      <c r="G8" s="8">
        <v>5</v>
      </c>
      <c r="H8" s="8">
        <v>2</v>
      </c>
      <c r="I8" s="8">
        <v>5</v>
      </c>
      <c r="J8" s="8">
        <v>1</v>
      </c>
      <c r="K8" s="8">
        <v>5</v>
      </c>
      <c r="L8" s="1">
        <f t="shared" si="0"/>
        <v>7</v>
      </c>
      <c r="M8" s="1">
        <f t="shared" si="1"/>
        <v>8</v>
      </c>
      <c r="N8" s="2">
        <f t="shared" si="2"/>
        <v>10</v>
      </c>
      <c r="O8" s="2">
        <f t="shared" si="3"/>
        <v>2</v>
      </c>
      <c r="P8" s="2">
        <f t="shared" si="4"/>
        <v>9</v>
      </c>
    </row>
    <row r="9" spans="1:16" ht="15.75" customHeight="1">
      <c r="A9" s="8" t="s">
        <v>15</v>
      </c>
      <c r="B9" s="8">
        <v>5</v>
      </c>
      <c r="C9" s="8">
        <v>5</v>
      </c>
      <c r="D9" s="8">
        <v>3</v>
      </c>
      <c r="E9" s="8">
        <v>4</v>
      </c>
      <c r="F9" s="8">
        <v>4</v>
      </c>
      <c r="G9" s="8">
        <v>2</v>
      </c>
      <c r="H9" s="8">
        <v>4</v>
      </c>
      <c r="I9" s="8">
        <v>4</v>
      </c>
      <c r="J9" s="8">
        <v>2</v>
      </c>
      <c r="K9" s="8">
        <v>3</v>
      </c>
      <c r="L9" s="1">
        <f t="shared" si="0"/>
        <v>5</v>
      </c>
      <c r="M9" s="1">
        <f t="shared" si="1"/>
        <v>7</v>
      </c>
      <c r="N9" s="2">
        <f t="shared" si="2"/>
        <v>7</v>
      </c>
      <c r="O9" s="2">
        <f t="shared" si="3"/>
        <v>4</v>
      </c>
      <c r="P9" s="2">
        <f t="shared" si="4"/>
        <v>5</v>
      </c>
    </row>
    <row r="10" spans="1:16" ht="15.75" customHeight="1">
      <c r="A10" s="8" t="s">
        <v>16</v>
      </c>
      <c r="B10" s="8">
        <v>1</v>
      </c>
      <c r="C10" s="8">
        <v>5</v>
      </c>
      <c r="D10" s="8">
        <v>3</v>
      </c>
      <c r="E10" s="8">
        <v>5</v>
      </c>
      <c r="F10" s="8">
        <v>4</v>
      </c>
      <c r="G10" s="8">
        <v>5</v>
      </c>
      <c r="H10" s="8">
        <v>2</v>
      </c>
      <c r="I10" s="8">
        <v>3</v>
      </c>
      <c r="J10" s="8">
        <v>1</v>
      </c>
      <c r="K10" s="8">
        <v>3</v>
      </c>
      <c r="L10" s="1">
        <f t="shared" si="0"/>
        <v>9</v>
      </c>
      <c r="M10" s="1">
        <f t="shared" si="1"/>
        <v>9</v>
      </c>
      <c r="N10" s="2">
        <f t="shared" si="2"/>
        <v>6</v>
      </c>
      <c r="O10" s="2">
        <f t="shared" si="3"/>
        <v>2</v>
      </c>
      <c r="P10" s="2">
        <f t="shared" si="4"/>
        <v>5</v>
      </c>
    </row>
    <row r="11" spans="1:16" ht="15.75" customHeight="1">
      <c r="A11" s="8" t="s">
        <v>17</v>
      </c>
      <c r="B11" s="8">
        <v>1</v>
      </c>
      <c r="C11" s="8">
        <v>4</v>
      </c>
      <c r="D11" s="8">
        <v>1</v>
      </c>
      <c r="E11" s="8">
        <v>4</v>
      </c>
      <c r="F11" s="8">
        <v>4</v>
      </c>
      <c r="G11" s="8">
        <v>5</v>
      </c>
      <c r="H11" s="8">
        <v>4</v>
      </c>
      <c r="I11" s="8">
        <v>4</v>
      </c>
      <c r="J11" s="8">
        <v>2</v>
      </c>
      <c r="K11" s="8">
        <v>5</v>
      </c>
      <c r="L11" s="1">
        <f t="shared" si="0"/>
        <v>9</v>
      </c>
      <c r="M11" s="1">
        <f t="shared" si="1"/>
        <v>6</v>
      </c>
      <c r="N11" s="2">
        <f t="shared" si="2"/>
        <v>9</v>
      </c>
      <c r="O11" s="2">
        <f t="shared" si="3"/>
        <v>4</v>
      </c>
      <c r="P11" s="2">
        <f t="shared" si="4"/>
        <v>7</v>
      </c>
    </row>
    <row r="16" spans="1:16" ht="15.75" customHeight="1">
      <c r="E16" s="2" t="s">
        <v>30</v>
      </c>
      <c r="F16" s="2" t="s">
        <v>31</v>
      </c>
    </row>
    <row r="17" spans="5:7" ht="15.75" customHeight="1">
      <c r="E17" s="2" t="s">
        <v>32</v>
      </c>
      <c r="F17" s="2" t="s">
        <v>33</v>
      </c>
    </row>
    <row r="18" spans="5:7" ht="15.75" customHeight="1">
      <c r="E18" s="2" t="s">
        <v>34</v>
      </c>
      <c r="F18" s="2" t="s">
        <v>35</v>
      </c>
      <c r="G18" s="2"/>
    </row>
    <row r="19" spans="5:7" ht="15.75" customHeight="1">
      <c r="E19" s="2" t="s">
        <v>36</v>
      </c>
      <c r="F19" s="2" t="s">
        <v>37</v>
      </c>
      <c r="G19" s="2"/>
    </row>
    <row r="20" spans="5:7" ht="15.75" customHeight="1">
      <c r="E20" s="2" t="s">
        <v>38</v>
      </c>
      <c r="F20" s="2" t="s">
        <v>39</v>
      </c>
      <c r="G20" s="2"/>
    </row>
    <row r="21" spans="5:7" ht="15.75" customHeight="1">
      <c r="F21" s="2"/>
      <c r="G21" s="2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5FD8-EB5B-BE41-BE48-7EB91DADF997}">
  <dimension ref="A1:V26"/>
  <sheetViews>
    <sheetView workbookViewId="0">
      <selection activeCell="V2" sqref="V2"/>
    </sheetView>
  </sheetViews>
  <sheetFormatPr baseColWidth="10" defaultRowHeight="13"/>
  <sheetData>
    <row r="1" spans="1:22" ht="15">
      <c r="A1" s="5" t="s">
        <v>0</v>
      </c>
      <c r="B1" s="10" t="s">
        <v>40</v>
      </c>
      <c r="C1" s="10" t="s">
        <v>41</v>
      </c>
      <c r="D1" s="10" t="s">
        <v>42</v>
      </c>
      <c r="E1" s="10" t="s">
        <v>43</v>
      </c>
      <c r="F1" s="10" t="s">
        <v>44</v>
      </c>
      <c r="G1" s="10" t="s">
        <v>45</v>
      </c>
      <c r="H1" s="10" t="s">
        <v>46</v>
      </c>
      <c r="I1" s="10" t="s">
        <v>47</v>
      </c>
      <c r="J1" s="10" t="s">
        <v>48</v>
      </c>
      <c r="K1" s="10" t="s">
        <v>49</v>
      </c>
      <c r="L1" s="10" t="s">
        <v>50</v>
      </c>
      <c r="M1" s="10" t="s">
        <v>51</v>
      </c>
      <c r="N1" s="10" t="s">
        <v>52</v>
      </c>
      <c r="O1" s="10" t="s">
        <v>53</v>
      </c>
      <c r="P1" s="10" t="s">
        <v>54</v>
      </c>
      <c r="Q1" s="10" t="s">
        <v>55</v>
      </c>
      <c r="R1" s="10" t="s">
        <v>56</v>
      </c>
      <c r="S1" s="10" t="s">
        <v>57</v>
      </c>
      <c r="T1" s="10" t="s">
        <v>58</v>
      </c>
      <c r="U1" s="10" t="s">
        <v>59</v>
      </c>
      <c r="V1" s="10" t="s">
        <v>64</v>
      </c>
    </row>
    <row r="2" spans="1:22" ht="15">
      <c r="A2" s="8" t="s">
        <v>2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0</v>
      </c>
      <c r="S2">
        <v>0</v>
      </c>
      <c r="T2">
        <v>2</v>
      </c>
      <c r="U2">
        <v>2</v>
      </c>
      <c r="V2" cm="1">
        <f t="array" ref="V2">SUM(
   IF({1,1,0,0,1,0,0,1,0,1,1,0,0,0,1,1,0,0,1,1}, 5-B2:U2, B2:U2)
)</f>
        <v>45</v>
      </c>
    </row>
    <row r="3" spans="1:22" ht="15">
      <c r="A3" s="8" t="s">
        <v>7</v>
      </c>
      <c r="B3">
        <v>2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2</v>
      </c>
      <c r="M3">
        <v>0</v>
      </c>
      <c r="N3">
        <v>0</v>
      </c>
      <c r="O3">
        <v>0</v>
      </c>
      <c r="P3">
        <v>2</v>
      </c>
      <c r="Q3">
        <v>3</v>
      </c>
      <c r="R3">
        <v>0</v>
      </c>
      <c r="S3">
        <v>0</v>
      </c>
      <c r="T3">
        <v>1</v>
      </c>
      <c r="U3">
        <v>2</v>
      </c>
      <c r="V3" cm="1">
        <f t="array" ref="V3">SUM(
   IF({1,1,0,0,1,0,0,1,0,1,1,0,0,0,1,1,0,0,1,1}, 5-B3:U3, B3:U3)
)</f>
        <v>33</v>
      </c>
    </row>
    <row r="4" spans="1:22" ht="15">
      <c r="A4" s="8" t="s">
        <v>8</v>
      </c>
      <c r="B4">
        <v>3</v>
      </c>
      <c r="C4">
        <v>3</v>
      </c>
      <c r="D4">
        <v>0</v>
      </c>
      <c r="E4">
        <v>0</v>
      </c>
      <c r="F4">
        <v>2</v>
      </c>
      <c r="G4">
        <v>0</v>
      </c>
      <c r="H4">
        <v>0</v>
      </c>
      <c r="I4">
        <v>1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2</v>
      </c>
      <c r="U4">
        <v>2</v>
      </c>
      <c r="V4" cm="1">
        <f t="array" ref="V4">SUM(
   IF({1,1,0,0,1,0,0,1,0,1,1,0,0,0,1,1,0,0,1,1}, 5-B4:U4, B4:U4)
)</f>
        <v>30</v>
      </c>
    </row>
    <row r="5" spans="1:22" ht="15">
      <c r="A5" s="8" t="s">
        <v>9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2</v>
      </c>
      <c r="R5">
        <v>0</v>
      </c>
      <c r="S5">
        <v>0</v>
      </c>
      <c r="T5">
        <v>2</v>
      </c>
      <c r="U5">
        <v>2</v>
      </c>
      <c r="V5" cm="1">
        <f t="array" ref="V5">SUM(
   IF({1,1,0,0,1,0,0,1,0,1,1,0,0,0,1,1,0,0,1,1}, 5-B5:U5, B5:U5)
)</f>
        <v>45</v>
      </c>
    </row>
    <row r="6" spans="1:22" ht="15">
      <c r="A6" s="8" t="s">
        <v>10</v>
      </c>
      <c r="B6">
        <v>2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2</v>
      </c>
      <c r="Q6">
        <v>3</v>
      </c>
      <c r="R6">
        <v>0</v>
      </c>
      <c r="S6">
        <v>0</v>
      </c>
      <c r="T6">
        <v>1</v>
      </c>
      <c r="U6">
        <v>2</v>
      </c>
      <c r="V6" cm="1">
        <f t="array" ref="V6">SUM(
   IF({1,1,0,0,1,0,0,1,0,1,1,0,0,0,1,1,0,0,1,1}, 5-B6:U6, B6:U6)
)</f>
        <v>33</v>
      </c>
    </row>
    <row r="7" spans="1:22" ht="15">
      <c r="A7" s="8" t="s">
        <v>11</v>
      </c>
      <c r="B7">
        <v>3</v>
      </c>
      <c r="C7">
        <v>3</v>
      </c>
      <c r="D7">
        <v>0</v>
      </c>
      <c r="E7">
        <v>0</v>
      </c>
      <c r="F7">
        <v>2</v>
      </c>
      <c r="G7">
        <v>0</v>
      </c>
      <c r="H7">
        <v>0</v>
      </c>
      <c r="I7">
        <v>1</v>
      </c>
      <c r="J7">
        <v>0</v>
      </c>
      <c r="K7">
        <v>2</v>
      </c>
      <c r="L7">
        <v>2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2</v>
      </c>
      <c r="U7">
        <v>2</v>
      </c>
      <c r="V7" cm="1">
        <f t="array" ref="V7">SUM(
   IF({1,1,0,0,1,0,0,1,0,1,1,0,0,0,1,1,0,0,1,1}, 5-B7:U7, B7:U7)
)</f>
        <v>30</v>
      </c>
    </row>
    <row r="8" spans="1:22" ht="15">
      <c r="A8" s="8" t="s">
        <v>12</v>
      </c>
      <c r="B8">
        <v>1</v>
      </c>
      <c r="C8">
        <v>2</v>
      </c>
      <c r="D8">
        <v>2</v>
      </c>
      <c r="E8">
        <v>1</v>
      </c>
      <c r="F8">
        <v>2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2</v>
      </c>
      <c r="N8">
        <v>1</v>
      </c>
      <c r="O8">
        <v>2</v>
      </c>
      <c r="P8">
        <v>1</v>
      </c>
      <c r="Q8">
        <v>2</v>
      </c>
      <c r="R8">
        <v>0</v>
      </c>
      <c r="S8">
        <v>0</v>
      </c>
      <c r="T8">
        <v>2</v>
      </c>
      <c r="U8">
        <v>2</v>
      </c>
      <c r="V8" cm="1">
        <f t="array" ref="V8">SUM(
   IF({1,1,0,0,1,0,0,1,0,1,1,0,0,0,1,1,0,0,1,1}, 5-B8:U8, B8:U8)
)</f>
        <v>45</v>
      </c>
    </row>
    <row r="9" spans="1:22" ht="15">
      <c r="A9" s="8" t="s">
        <v>15</v>
      </c>
      <c r="B9">
        <v>2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2</v>
      </c>
      <c r="Q9">
        <v>3</v>
      </c>
      <c r="R9">
        <v>0</v>
      </c>
      <c r="S9">
        <v>0</v>
      </c>
      <c r="T9">
        <v>1</v>
      </c>
      <c r="U9">
        <v>2</v>
      </c>
      <c r="V9" cm="1">
        <f t="array" ref="V9">SUM(
   IF({1,1,0,0,1,0,0,1,0,1,1,0,0,0,1,1,0,0,1,1}, 5-B9:U9, B9:U9)
)</f>
        <v>33</v>
      </c>
    </row>
    <row r="10" spans="1:22" ht="15">
      <c r="A10" s="8" t="s">
        <v>16</v>
      </c>
      <c r="B10">
        <v>3</v>
      </c>
      <c r="C10">
        <v>3</v>
      </c>
      <c r="D10">
        <v>0</v>
      </c>
      <c r="E10">
        <v>0</v>
      </c>
      <c r="F10">
        <v>2</v>
      </c>
      <c r="G10">
        <v>0</v>
      </c>
      <c r="H10">
        <v>0</v>
      </c>
      <c r="I10">
        <v>1</v>
      </c>
      <c r="J10">
        <v>0</v>
      </c>
      <c r="K10">
        <v>2</v>
      </c>
      <c r="L10">
        <v>2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2</v>
      </c>
      <c r="U10">
        <v>2</v>
      </c>
      <c r="V10" cm="1">
        <f t="array" ref="V10">SUM(
   IF({1,1,0,0,1,0,0,1,0,1,1,0,0,0,1,1,0,0,1,1}, 5-B10:U10, B10:U10)
)</f>
        <v>30</v>
      </c>
    </row>
    <row r="11" spans="1:22" ht="15">
      <c r="A11" s="8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2</v>
      </c>
      <c r="I11">
        <v>1</v>
      </c>
      <c r="J11">
        <v>1</v>
      </c>
      <c r="K11">
        <v>1</v>
      </c>
      <c r="L11">
        <v>0</v>
      </c>
      <c r="M11">
        <v>2</v>
      </c>
      <c r="N11">
        <v>2</v>
      </c>
      <c r="O11">
        <v>2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 cm="1">
        <f t="array" ref="V11">SUM(
   IF({1,1,0,0,1,0,0,1,0,1,1,0,0,0,1,1,0,0,1,1}, 5-B11:U11, B11:U11)
)</f>
        <v>55</v>
      </c>
    </row>
    <row r="23" spans="4:8" ht="20">
      <c r="D23" s="11" t="s">
        <v>63</v>
      </c>
      <c r="E23" s="9"/>
      <c r="F23" s="9"/>
      <c r="G23" s="9"/>
      <c r="H23" s="9"/>
    </row>
    <row r="24" spans="4:8" ht="20">
      <c r="D24" s="11" t="s">
        <v>60</v>
      </c>
    </row>
    <row r="25" spans="4:8" ht="20">
      <c r="D25" s="11" t="s">
        <v>61</v>
      </c>
    </row>
    <row r="26" spans="4:8" ht="20">
      <c r="D26" s="11" t="s">
        <v>62</v>
      </c>
    </row>
  </sheetData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DEEC-E0B9-CC46-80A9-05D6F881BE5A}">
  <dimension ref="A1:V26"/>
  <sheetViews>
    <sheetView workbookViewId="0">
      <selection activeCell="U14" sqref="U14"/>
    </sheetView>
  </sheetViews>
  <sheetFormatPr baseColWidth="10" defaultRowHeight="13"/>
  <sheetData>
    <row r="1" spans="1:22" ht="15">
      <c r="A1" s="5" t="s">
        <v>0</v>
      </c>
      <c r="B1" s="10" t="s">
        <v>65</v>
      </c>
      <c r="C1" s="10" t="s">
        <v>66</v>
      </c>
      <c r="D1" s="10" t="s">
        <v>67</v>
      </c>
      <c r="E1" s="10" t="s">
        <v>68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79</v>
      </c>
      <c r="Q1" s="10" t="s">
        <v>80</v>
      </c>
      <c r="R1" s="10" t="s">
        <v>81</v>
      </c>
      <c r="S1" s="10" t="s">
        <v>82</v>
      </c>
      <c r="T1" s="10" t="s">
        <v>83</v>
      </c>
      <c r="U1" s="10" t="s">
        <v>84</v>
      </c>
      <c r="V1" s="10" t="s">
        <v>85</v>
      </c>
    </row>
    <row r="2" spans="1:22" ht="15">
      <c r="A2" s="8" t="s">
        <v>2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0</v>
      </c>
      <c r="S2">
        <v>0</v>
      </c>
      <c r="T2">
        <v>2</v>
      </c>
      <c r="U2">
        <v>2</v>
      </c>
      <c r="V2" cm="1">
        <f t="array" ref="V2">SUM(
   IF({1,0,1,0,0,1,1,0,0,1,0,0,1,1,0,1,0,0,1,0}, 5-B2:U2, B2:U2)
)</f>
        <v>44</v>
      </c>
    </row>
    <row r="3" spans="1:22" ht="15">
      <c r="A3" s="8" t="s">
        <v>7</v>
      </c>
      <c r="B3">
        <v>2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2</v>
      </c>
      <c r="M3">
        <v>0</v>
      </c>
      <c r="N3">
        <v>0</v>
      </c>
      <c r="O3">
        <v>0</v>
      </c>
      <c r="P3">
        <v>2</v>
      </c>
      <c r="Q3">
        <v>3</v>
      </c>
      <c r="R3">
        <v>0</v>
      </c>
      <c r="S3">
        <v>0</v>
      </c>
      <c r="T3">
        <v>1</v>
      </c>
      <c r="U3">
        <v>2</v>
      </c>
      <c r="V3" cm="1">
        <f t="array" ref="V3">SUM(
   IF({1,0,1,0,0,1,1,0,0,1,0,0,1,1,0,1,0,0,1,0}, 5-B3:U3, B3:U3)
)</f>
        <v>48</v>
      </c>
    </row>
    <row r="4" spans="1:22" ht="15">
      <c r="A4" s="8" t="s">
        <v>8</v>
      </c>
      <c r="B4">
        <v>3</v>
      </c>
      <c r="C4">
        <v>3</v>
      </c>
      <c r="D4">
        <v>0</v>
      </c>
      <c r="E4">
        <v>0</v>
      </c>
      <c r="F4">
        <v>2</v>
      </c>
      <c r="G4">
        <v>0</v>
      </c>
      <c r="H4">
        <v>0</v>
      </c>
      <c r="I4">
        <v>1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2</v>
      </c>
      <c r="U4">
        <v>2</v>
      </c>
      <c r="V4" cm="1">
        <f t="array" ref="V4">SUM(
   IF({1,0,1,0,0,1,1,0,0,1,0,0,1,1,0,1,0,0,1,0}, 5-B4:U4, B4:U4)
)</f>
        <v>49</v>
      </c>
    </row>
    <row r="5" spans="1:22" ht="15">
      <c r="A5" s="8" t="s">
        <v>9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2</v>
      </c>
      <c r="R5">
        <v>0</v>
      </c>
      <c r="S5">
        <v>0</v>
      </c>
      <c r="T5">
        <v>2</v>
      </c>
      <c r="U5">
        <v>2</v>
      </c>
      <c r="V5" cm="1">
        <f t="array" ref="V5">SUM(
   IF({1,0,1,0,0,1,1,0,0,1,0,0,1,1,0,1,0,0,1,0}, 5-B5:U5, B5:U5)
)</f>
        <v>44</v>
      </c>
    </row>
    <row r="6" spans="1:22" ht="15">
      <c r="A6" s="8" t="s">
        <v>10</v>
      </c>
      <c r="B6">
        <v>2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2</v>
      </c>
      <c r="Q6">
        <v>3</v>
      </c>
      <c r="R6">
        <v>0</v>
      </c>
      <c r="S6">
        <v>0</v>
      </c>
      <c r="T6">
        <v>1</v>
      </c>
      <c r="U6">
        <v>2</v>
      </c>
      <c r="V6" cm="1">
        <f t="array" ref="V6">SUM(
   IF({1,0,1,0,0,1,1,0,0,1,0,0,1,1,0,1,0,0,1,0}, 5-B6:U6, B6:U6)
)</f>
        <v>48</v>
      </c>
    </row>
    <row r="7" spans="1:22" ht="15">
      <c r="A7" s="8" t="s">
        <v>11</v>
      </c>
      <c r="B7">
        <v>3</v>
      </c>
      <c r="C7">
        <v>3</v>
      </c>
      <c r="D7">
        <v>0</v>
      </c>
      <c r="E7">
        <v>0</v>
      </c>
      <c r="F7">
        <v>2</v>
      </c>
      <c r="G7">
        <v>0</v>
      </c>
      <c r="H7">
        <v>0</v>
      </c>
      <c r="I7">
        <v>1</v>
      </c>
      <c r="J7">
        <v>0</v>
      </c>
      <c r="K7">
        <v>2</v>
      </c>
      <c r="L7">
        <v>2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2</v>
      </c>
      <c r="U7">
        <v>2</v>
      </c>
      <c r="V7" cm="1">
        <f t="array" ref="V7">SUM(
   IF({1,0,1,0,0,1,1,0,0,1,0,0,1,1,0,1,0,0,1,0}, 5-B7:U7, B7:U7)
)</f>
        <v>49</v>
      </c>
    </row>
    <row r="8" spans="1:22" ht="15">
      <c r="A8" s="8" t="s">
        <v>12</v>
      </c>
      <c r="B8">
        <v>1</v>
      </c>
      <c r="C8">
        <v>2</v>
      </c>
      <c r="D8">
        <v>2</v>
      </c>
      <c r="E8">
        <v>1</v>
      </c>
      <c r="F8">
        <v>2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2</v>
      </c>
      <c r="N8">
        <v>1</v>
      </c>
      <c r="O8">
        <v>2</v>
      </c>
      <c r="P8">
        <v>1</v>
      </c>
      <c r="Q8">
        <v>2</v>
      </c>
      <c r="R8">
        <v>0</v>
      </c>
      <c r="S8">
        <v>0</v>
      </c>
      <c r="T8">
        <v>2</v>
      </c>
      <c r="U8">
        <v>2</v>
      </c>
      <c r="V8" cm="1">
        <f t="array" ref="V8">SUM(
   IF({1,0,1,0,0,1,1,0,0,1,0,0,1,1,0,1,0,0,1,0}, 5-B8:U8, B8:U8)
)</f>
        <v>44</v>
      </c>
    </row>
    <row r="9" spans="1:22" ht="15">
      <c r="A9" s="8" t="s">
        <v>15</v>
      </c>
      <c r="B9">
        <v>2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2</v>
      </c>
      <c r="Q9">
        <v>3</v>
      </c>
      <c r="R9">
        <v>0</v>
      </c>
      <c r="S9">
        <v>0</v>
      </c>
      <c r="T9">
        <v>1</v>
      </c>
      <c r="U9">
        <v>2</v>
      </c>
      <c r="V9" cm="1">
        <f t="array" ref="V9">SUM(
   IF({1,0,1,0,0,1,1,0,0,1,0,0,1,1,0,1,0,0,1,0}, 5-B9:U9, B9:U9)
)</f>
        <v>48</v>
      </c>
    </row>
    <row r="10" spans="1:22" ht="15">
      <c r="A10" s="8" t="s">
        <v>16</v>
      </c>
      <c r="B10">
        <v>3</v>
      </c>
      <c r="C10">
        <v>3</v>
      </c>
      <c r="D10">
        <v>0</v>
      </c>
      <c r="E10">
        <v>0</v>
      </c>
      <c r="F10">
        <v>2</v>
      </c>
      <c r="G10">
        <v>0</v>
      </c>
      <c r="H10">
        <v>0</v>
      </c>
      <c r="I10">
        <v>1</v>
      </c>
      <c r="J10">
        <v>0</v>
      </c>
      <c r="K10">
        <v>2</v>
      </c>
      <c r="L10">
        <v>2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2</v>
      </c>
      <c r="U10">
        <v>2</v>
      </c>
      <c r="V10" cm="1">
        <f t="array" ref="V10">SUM(
   IF({1,0,1,0,0,1,1,0,0,1,0,0,1,1,0,1,0,0,1,0}, 5-B10:U10, B10:U10)
)</f>
        <v>49</v>
      </c>
    </row>
    <row r="11" spans="1:22" ht="15">
      <c r="A11" s="8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2</v>
      </c>
      <c r="I11">
        <v>1</v>
      </c>
      <c r="J11">
        <v>1</v>
      </c>
      <c r="K11">
        <v>1</v>
      </c>
      <c r="L11">
        <v>0</v>
      </c>
      <c r="M11">
        <v>2</v>
      </c>
      <c r="N11">
        <v>2</v>
      </c>
      <c r="O11">
        <v>2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 cm="1">
        <f t="array" ref="V11">SUM(
   IF({1,0,1,0,0,1,1,0,0,1,0,0,1,1,0,1,0,0,1,0}, 5-B11:U11, B11:U11)
)</f>
        <v>44</v>
      </c>
    </row>
    <row r="23" spans="4:8" ht="20">
      <c r="D23" s="11" t="s">
        <v>63</v>
      </c>
      <c r="E23" s="9"/>
      <c r="F23" s="9"/>
      <c r="G23" s="9"/>
      <c r="H23" s="9"/>
    </row>
    <row r="24" spans="4:8" ht="20">
      <c r="D24" s="11" t="s">
        <v>60</v>
      </c>
    </row>
    <row r="25" spans="4:8" ht="20">
      <c r="D25" s="11" t="s">
        <v>61</v>
      </c>
    </row>
    <row r="26" spans="4:8" ht="20">
      <c r="D26" s="11" t="s">
        <v>62</v>
      </c>
    </row>
  </sheetData>
  <phoneticPr fontId="9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41"/>
  <sheetViews>
    <sheetView workbookViewId="0">
      <selection activeCell="G18" sqref="G18"/>
    </sheetView>
  </sheetViews>
  <sheetFormatPr baseColWidth="10" defaultColWidth="12.6640625" defaultRowHeight="15.75" customHeight="1"/>
  <sheetData>
    <row r="1" spans="1:9">
      <c r="A1" s="3" t="s">
        <v>0</v>
      </c>
      <c r="B1" s="3" t="s">
        <v>1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</row>
    <row r="2" spans="1:9">
      <c r="A2" s="3" t="s">
        <v>2</v>
      </c>
      <c r="B2" s="3" t="s">
        <v>3</v>
      </c>
      <c r="C2" s="4">
        <v>3</v>
      </c>
      <c r="D2" s="4">
        <v>14</v>
      </c>
      <c r="E2" s="4">
        <v>4</v>
      </c>
      <c r="F2" s="4">
        <v>10</v>
      </c>
      <c r="G2" s="4">
        <v>4</v>
      </c>
      <c r="H2" s="4">
        <v>18</v>
      </c>
      <c r="I2" s="4">
        <f t="shared" ref="I2:I41" si="0">SUM(C2:H2)</f>
        <v>53</v>
      </c>
    </row>
    <row r="3" spans="1:9">
      <c r="A3" s="3" t="s">
        <v>2</v>
      </c>
      <c r="B3" s="3" t="s">
        <v>4</v>
      </c>
      <c r="C3" s="4">
        <v>4</v>
      </c>
      <c r="D3" s="4">
        <v>4</v>
      </c>
      <c r="E3" s="4">
        <v>3</v>
      </c>
      <c r="F3" s="4">
        <v>15</v>
      </c>
      <c r="G3" s="4">
        <v>4</v>
      </c>
      <c r="H3" s="4">
        <v>17</v>
      </c>
      <c r="I3" s="4">
        <f t="shared" si="0"/>
        <v>47</v>
      </c>
    </row>
    <row r="4" spans="1:9">
      <c r="A4" s="3" t="s">
        <v>2</v>
      </c>
      <c r="B4" s="3" t="s">
        <v>5</v>
      </c>
      <c r="C4" s="4">
        <v>3</v>
      </c>
      <c r="D4" s="4">
        <v>16</v>
      </c>
      <c r="E4" s="4">
        <v>3</v>
      </c>
      <c r="F4" s="4">
        <v>13</v>
      </c>
      <c r="G4" s="4">
        <v>4</v>
      </c>
      <c r="H4" s="4">
        <v>12</v>
      </c>
      <c r="I4" s="4">
        <f t="shared" si="0"/>
        <v>51</v>
      </c>
    </row>
    <row r="5" spans="1:9">
      <c r="A5" s="3" t="s">
        <v>2</v>
      </c>
      <c r="B5" s="3" t="s">
        <v>6</v>
      </c>
      <c r="C5" s="4">
        <v>1</v>
      </c>
      <c r="D5" s="4">
        <v>8</v>
      </c>
      <c r="E5" s="4">
        <v>2</v>
      </c>
      <c r="F5" s="4">
        <v>14</v>
      </c>
      <c r="G5" s="4">
        <v>4</v>
      </c>
      <c r="H5" s="4">
        <v>11</v>
      </c>
      <c r="I5" s="4">
        <f t="shared" si="0"/>
        <v>40</v>
      </c>
    </row>
    <row r="6" spans="1:9">
      <c r="A6" s="3" t="s">
        <v>7</v>
      </c>
      <c r="B6" s="3" t="s">
        <v>3</v>
      </c>
      <c r="C6" s="4">
        <v>5</v>
      </c>
      <c r="D6" s="4">
        <v>9</v>
      </c>
      <c r="E6" s="4">
        <v>12</v>
      </c>
      <c r="F6" s="4">
        <v>11</v>
      </c>
      <c r="G6" s="4">
        <v>11</v>
      </c>
      <c r="H6" s="4">
        <v>11</v>
      </c>
      <c r="I6" s="4">
        <f t="shared" si="0"/>
        <v>59</v>
      </c>
    </row>
    <row r="7" spans="1:9">
      <c r="A7" s="3" t="s">
        <v>7</v>
      </c>
      <c r="B7" s="3" t="s">
        <v>4</v>
      </c>
      <c r="C7" s="4">
        <v>3</v>
      </c>
      <c r="D7" s="4">
        <v>3</v>
      </c>
      <c r="E7" s="4">
        <v>3</v>
      </c>
      <c r="F7" s="4">
        <v>17</v>
      </c>
      <c r="G7" s="4">
        <v>10</v>
      </c>
      <c r="H7" s="4">
        <v>17</v>
      </c>
      <c r="I7" s="4">
        <f t="shared" si="0"/>
        <v>53</v>
      </c>
    </row>
    <row r="8" spans="1:9">
      <c r="A8" s="3" t="s">
        <v>7</v>
      </c>
      <c r="B8" s="3" t="s">
        <v>5</v>
      </c>
      <c r="C8" s="4">
        <v>3</v>
      </c>
      <c r="D8" s="4">
        <v>3</v>
      </c>
      <c r="E8" s="4">
        <v>3</v>
      </c>
      <c r="F8" s="4">
        <v>16</v>
      </c>
      <c r="G8" s="4">
        <v>10</v>
      </c>
      <c r="H8" s="4">
        <v>16</v>
      </c>
      <c r="I8" s="4">
        <f t="shared" si="0"/>
        <v>51</v>
      </c>
    </row>
    <row r="9" spans="1:9">
      <c r="A9" s="3" t="s">
        <v>7</v>
      </c>
      <c r="B9" s="3" t="s">
        <v>6</v>
      </c>
      <c r="C9" s="4">
        <v>9</v>
      </c>
      <c r="D9" s="4">
        <v>9</v>
      </c>
      <c r="E9" s="4">
        <v>9</v>
      </c>
      <c r="F9" s="4">
        <v>8</v>
      </c>
      <c r="G9" s="4">
        <v>14</v>
      </c>
      <c r="H9" s="4">
        <v>8</v>
      </c>
      <c r="I9" s="4">
        <f t="shared" si="0"/>
        <v>57</v>
      </c>
    </row>
    <row r="10" spans="1:9">
      <c r="A10" s="3" t="s">
        <v>8</v>
      </c>
      <c r="B10" s="3" t="s">
        <v>3</v>
      </c>
      <c r="C10" s="4">
        <v>3</v>
      </c>
      <c r="D10" s="4">
        <v>3</v>
      </c>
      <c r="E10" s="4">
        <v>3</v>
      </c>
      <c r="F10" s="4">
        <v>12</v>
      </c>
      <c r="G10" s="4">
        <v>4</v>
      </c>
      <c r="H10" s="4">
        <v>11</v>
      </c>
      <c r="I10" s="4">
        <f t="shared" si="0"/>
        <v>36</v>
      </c>
    </row>
    <row r="11" spans="1:9">
      <c r="A11" s="3" t="s">
        <v>8</v>
      </c>
      <c r="B11" s="3" t="s">
        <v>4</v>
      </c>
      <c r="C11" s="4">
        <v>7</v>
      </c>
      <c r="D11" s="4">
        <v>3</v>
      </c>
      <c r="E11" s="4">
        <v>4</v>
      </c>
      <c r="F11" s="4">
        <v>18</v>
      </c>
      <c r="G11" s="4">
        <v>4</v>
      </c>
      <c r="H11" s="4">
        <v>18</v>
      </c>
      <c r="I11" s="4">
        <f t="shared" si="0"/>
        <v>54</v>
      </c>
    </row>
    <row r="12" spans="1:9">
      <c r="A12" s="3" t="s">
        <v>8</v>
      </c>
      <c r="B12" s="3" t="s">
        <v>5</v>
      </c>
      <c r="C12" s="4">
        <v>5</v>
      </c>
      <c r="D12" s="4">
        <v>3</v>
      </c>
      <c r="E12" s="4">
        <v>5</v>
      </c>
      <c r="F12" s="4">
        <v>10</v>
      </c>
      <c r="G12" s="4">
        <v>6</v>
      </c>
      <c r="H12" s="4">
        <v>8</v>
      </c>
      <c r="I12" s="4">
        <f t="shared" si="0"/>
        <v>37</v>
      </c>
    </row>
    <row r="13" spans="1:9">
      <c r="A13" s="3" t="s">
        <v>8</v>
      </c>
      <c r="B13" s="3" t="s">
        <v>6</v>
      </c>
      <c r="C13" s="4">
        <v>3</v>
      </c>
      <c r="D13" s="4">
        <v>4</v>
      </c>
      <c r="E13" s="4">
        <v>11</v>
      </c>
      <c r="F13" s="4">
        <v>8</v>
      </c>
      <c r="G13" s="4">
        <v>5</v>
      </c>
      <c r="H13" s="4">
        <v>11</v>
      </c>
      <c r="I13" s="4">
        <f t="shared" si="0"/>
        <v>42</v>
      </c>
    </row>
    <row r="14" spans="1:9">
      <c r="A14" s="3" t="s">
        <v>9</v>
      </c>
      <c r="B14" s="3" t="s">
        <v>3</v>
      </c>
      <c r="C14" s="4">
        <v>4</v>
      </c>
      <c r="D14" s="4">
        <v>3</v>
      </c>
      <c r="E14" s="4">
        <v>3</v>
      </c>
      <c r="F14" s="4">
        <v>18</v>
      </c>
      <c r="G14" s="4">
        <v>2</v>
      </c>
      <c r="H14" s="4">
        <v>17</v>
      </c>
      <c r="I14" s="4">
        <f t="shared" si="0"/>
        <v>47</v>
      </c>
    </row>
    <row r="15" spans="1:9">
      <c r="A15" s="3" t="s">
        <v>9</v>
      </c>
      <c r="B15" s="3" t="s">
        <v>4</v>
      </c>
      <c r="C15" s="4">
        <v>12</v>
      </c>
      <c r="D15" s="4">
        <v>9</v>
      </c>
      <c r="E15" s="4">
        <v>12</v>
      </c>
      <c r="F15" s="4">
        <v>19</v>
      </c>
      <c r="G15" s="4">
        <v>6</v>
      </c>
      <c r="H15" s="4">
        <v>18</v>
      </c>
      <c r="I15" s="4">
        <f t="shared" si="0"/>
        <v>76</v>
      </c>
    </row>
    <row r="16" spans="1:9">
      <c r="A16" s="3" t="s">
        <v>9</v>
      </c>
      <c r="B16" s="3" t="s">
        <v>5</v>
      </c>
      <c r="C16" s="4">
        <v>11</v>
      </c>
      <c r="D16" s="4">
        <v>4</v>
      </c>
      <c r="E16" s="4">
        <v>10</v>
      </c>
      <c r="F16" s="4">
        <v>19</v>
      </c>
      <c r="G16" s="4">
        <v>9</v>
      </c>
      <c r="H16" s="4">
        <v>19</v>
      </c>
      <c r="I16" s="4">
        <f t="shared" si="0"/>
        <v>72</v>
      </c>
    </row>
    <row r="17" spans="1:9">
      <c r="A17" s="3" t="s">
        <v>9</v>
      </c>
      <c r="B17" s="3" t="s">
        <v>6</v>
      </c>
      <c r="C17" s="4">
        <v>3</v>
      </c>
      <c r="D17" s="4">
        <v>5</v>
      </c>
      <c r="E17" s="4">
        <v>2</v>
      </c>
      <c r="F17" s="4">
        <v>10</v>
      </c>
      <c r="G17" s="4">
        <v>2</v>
      </c>
      <c r="H17" s="4">
        <v>10</v>
      </c>
      <c r="I17" s="4">
        <f t="shared" si="0"/>
        <v>32</v>
      </c>
    </row>
    <row r="18" spans="1:9">
      <c r="A18" s="3" t="s">
        <v>10</v>
      </c>
      <c r="B18" s="3" t="s">
        <v>3</v>
      </c>
      <c r="C18" s="4">
        <v>17</v>
      </c>
      <c r="D18" s="4">
        <v>4</v>
      </c>
      <c r="E18" s="4">
        <v>18</v>
      </c>
      <c r="F18" s="4">
        <v>8</v>
      </c>
      <c r="G18" s="4">
        <v>18</v>
      </c>
      <c r="H18" s="4">
        <v>14</v>
      </c>
      <c r="I18" s="4">
        <f t="shared" si="0"/>
        <v>79</v>
      </c>
    </row>
    <row r="19" spans="1:9">
      <c r="A19" s="3" t="s">
        <v>10</v>
      </c>
      <c r="B19" s="3" t="s">
        <v>4</v>
      </c>
      <c r="C19" s="4">
        <v>19</v>
      </c>
      <c r="D19" s="4">
        <v>12</v>
      </c>
      <c r="E19" s="4">
        <v>15</v>
      </c>
      <c r="F19" s="4">
        <v>19</v>
      </c>
      <c r="G19" s="4">
        <v>19</v>
      </c>
      <c r="H19" s="4">
        <v>18</v>
      </c>
      <c r="I19" s="4">
        <f t="shared" si="0"/>
        <v>102</v>
      </c>
    </row>
    <row r="20" spans="1:9">
      <c r="A20" s="3" t="s">
        <v>10</v>
      </c>
      <c r="B20" s="3" t="s">
        <v>5</v>
      </c>
      <c r="C20" s="4">
        <v>11</v>
      </c>
      <c r="D20" s="4">
        <v>3</v>
      </c>
      <c r="E20" s="4">
        <v>4</v>
      </c>
      <c r="F20" s="4">
        <v>16</v>
      </c>
      <c r="G20" s="4">
        <v>4</v>
      </c>
      <c r="H20" s="4">
        <v>12</v>
      </c>
      <c r="I20" s="4">
        <f t="shared" si="0"/>
        <v>50</v>
      </c>
    </row>
    <row r="21" spans="1:9">
      <c r="A21" s="3" t="s">
        <v>10</v>
      </c>
      <c r="B21" s="3" t="s">
        <v>6</v>
      </c>
      <c r="C21" s="4">
        <v>10</v>
      </c>
      <c r="D21" s="4">
        <v>3</v>
      </c>
      <c r="E21" s="4">
        <v>4</v>
      </c>
      <c r="F21" s="4">
        <v>13</v>
      </c>
      <c r="G21" s="4">
        <v>9</v>
      </c>
      <c r="H21" s="4">
        <v>10</v>
      </c>
      <c r="I21" s="4">
        <f t="shared" si="0"/>
        <v>49</v>
      </c>
    </row>
    <row r="22" spans="1:9">
      <c r="A22" s="3" t="s">
        <v>11</v>
      </c>
      <c r="B22" s="3" t="s">
        <v>3</v>
      </c>
      <c r="C22" s="4">
        <v>10</v>
      </c>
      <c r="D22" s="4">
        <v>8</v>
      </c>
      <c r="E22" s="4">
        <v>5</v>
      </c>
      <c r="F22" s="4">
        <v>20</v>
      </c>
      <c r="G22" s="4">
        <v>4</v>
      </c>
      <c r="H22" s="4">
        <v>4</v>
      </c>
      <c r="I22" s="4">
        <f t="shared" si="0"/>
        <v>51</v>
      </c>
    </row>
    <row r="23" spans="1:9">
      <c r="A23" s="3" t="s">
        <v>11</v>
      </c>
      <c r="B23" s="3" t="s">
        <v>4</v>
      </c>
      <c r="C23" s="4">
        <v>13</v>
      </c>
      <c r="D23" s="4">
        <v>13</v>
      </c>
      <c r="E23" s="4">
        <v>5</v>
      </c>
      <c r="F23" s="4">
        <v>11</v>
      </c>
      <c r="G23" s="4">
        <v>8</v>
      </c>
      <c r="H23" s="4">
        <v>16</v>
      </c>
      <c r="I23" s="4">
        <f t="shared" si="0"/>
        <v>66</v>
      </c>
    </row>
    <row r="24" spans="1:9">
      <c r="A24" s="3" t="s">
        <v>11</v>
      </c>
      <c r="B24" s="3" t="s">
        <v>5</v>
      </c>
      <c r="C24" s="4">
        <v>16</v>
      </c>
      <c r="D24" s="4">
        <v>6</v>
      </c>
      <c r="E24" s="4">
        <v>13</v>
      </c>
      <c r="F24" s="4">
        <v>12</v>
      </c>
      <c r="G24" s="4">
        <v>5</v>
      </c>
      <c r="H24" s="4">
        <v>18</v>
      </c>
      <c r="I24" s="4">
        <f t="shared" si="0"/>
        <v>70</v>
      </c>
    </row>
    <row r="25" spans="1:9">
      <c r="A25" s="3" t="s">
        <v>11</v>
      </c>
      <c r="B25" s="3" t="s">
        <v>6</v>
      </c>
      <c r="C25" s="4">
        <v>14</v>
      </c>
      <c r="D25" s="4">
        <v>7</v>
      </c>
      <c r="E25" s="4">
        <v>9</v>
      </c>
      <c r="F25" s="4">
        <v>15</v>
      </c>
      <c r="G25" s="4">
        <v>10</v>
      </c>
      <c r="H25" s="4">
        <v>14</v>
      </c>
      <c r="I25" s="4">
        <f t="shared" si="0"/>
        <v>69</v>
      </c>
    </row>
    <row r="26" spans="1:9">
      <c r="A26" s="3" t="s">
        <v>12</v>
      </c>
      <c r="B26" s="3" t="s">
        <v>3</v>
      </c>
      <c r="C26" s="4">
        <v>7</v>
      </c>
      <c r="D26" s="4">
        <v>16</v>
      </c>
      <c r="E26" s="4">
        <v>4</v>
      </c>
      <c r="F26" s="4">
        <v>20</v>
      </c>
      <c r="G26" s="4">
        <v>8</v>
      </c>
      <c r="H26" s="4">
        <v>20</v>
      </c>
      <c r="I26" s="4">
        <f t="shared" si="0"/>
        <v>75</v>
      </c>
    </row>
    <row r="27" spans="1:9">
      <c r="A27" s="3" t="s">
        <v>12</v>
      </c>
      <c r="B27" s="3" t="s">
        <v>4</v>
      </c>
      <c r="C27" s="4">
        <v>15</v>
      </c>
      <c r="D27" s="4">
        <v>18</v>
      </c>
      <c r="E27" s="4">
        <v>10</v>
      </c>
      <c r="F27" s="4">
        <v>20</v>
      </c>
      <c r="G27" s="4">
        <v>15</v>
      </c>
      <c r="H27" s="4">
        <v>20</v>
      </c>
      <c r="I27" s="4">
        <f t="shared" si="0"/>
        <v>98</v>
      </c>
    </row>
    <row r="28" spans="1:9">
      <c r="A28" s="3" t="s">
        <v>12</v>
      </c>
      <c r="B28" s="3" t="s">
        <v>13</v>
      </c>
      <c r="C28" s="4">
        <v>4</v>
      </c>
      <c r="D28" s="4">
        <v>3</v>
      </c>
      <c r="E28" s="4">
        <v>1</v>
      </c>
      <c r="F28" s="4">
        <v>18</v>
      </c>
      <c r="G28" s="4">
        <v>3</v>
      </c>
      <c r="H28" s="4">
        <v>18</v>
      </c>
      <c r="I28" s="4">
        <f t="shared" si="0"/>
        <v>47</v>
      </c>
    </row>
    <row r="29" spans="1:9">
      <c r="A29" s="3" t="s">
        <v>12</v>
      </c>
      <c r="B29" s="3" t="s">
        <v>14</v>
      </c>
      <c r="C29" s="4">
        <v>7</v>
      </c>
      <c r="D29" s="4">
        <v>5</v>
      </c>
      <c r="E29" s="4">
        <v>5</v>
      </c>
      <c r="F29" s="4">
        <v>16</v>
      </c>
      <c r="G29" s="4">
        <v>6</v>
      </c>
      <c r="H29" s="4">
        <v>12</v>
      </c>
      <c r="I29" s="4">
        <f t="shared" si="0"/>
        <v>51</v>
      </c>
    </row>
    <row r="30" spans="1:9">
      <c r="A30" s="3" t="s">
        <v>15</v>
      </c>
      <c r="B30" s="3" t="s">
        <v>3</v>
      </c>
      <c r="C30" s="4">
        <v>9</v>
      </c>
      <c r="D30" s="4">
        <v>7</v>
      </c>
      <c r="E30" s="4">
        <v>7</v>
      </c>
      <c r="F30" s="4">
        <v>20</v>
      </c>
      <c r="G30" s="4">
        <v>12</v>
      </c>
      <c r="H30" s="4">
        <v>2</v>
      </c>
      <c r="I30" s="4">
        <f t="shared" si="0"/>
        <v>57</v>
      </c>
    </row>
    <row r="31" spans="1:9">
      <c r="A31" s="3" t="s">
        <v>15</v>
      </c>
      <c r="B31" s="3" t="s">
        <v>4</v>
      </c>
      <c r="C31" s="4">
        <v>1</v>
      </c>
      <c r="D31" s="4">
        <v>2</v>
      </c>
      <c r="E31" s="4">
        <v>2</v>
      </c>
      <c r="F31" s="4">
        <v>1</v>
      </c>
      <c r="G31" s="4">
        <v>2</v>
      </c>
      <c r="H31" s="4">
        <v>2</v>
      </c>
      <c r="I31" s="4">
        <f t="shared" si="0"/>
        <v>10</v>
      </c>
    </row>
    <row r="32" spans="1:9">
      <c r="A32" s="3" t="s">
        <v>15</v>
      </c>
      <c r="B32" s="3" t="s">
        <v>6</v>
      </c>
      <c r="C32" s="4">
        <v>1</v>
      </c>
      <c r="D32" s="4">
        <v>1</v>
      </c>
      <c r="E32" s="4">
        <v>1</v>
      </c>
      <c r="F32" s="4">
        <v>12</v>
      </c>
      <c r="G32" s="4">
        <v>1</v>
      </c>
      <c r="H32" s="4">
        <v>1</v>
      </c>
      <c r="I32" s="4">
        <f t="shared" si="0"/>
        <v>17</v>
      </c>
    </row>
    <row r="33" spans="1:9">
      <c r="A33" s="3" t="s">
        <v>15</v>
      </c>
      <c r="B33" s="3" t="s">
        <v>14</v>
      </c>
      <c r="C33" s="4">
        <v>4</v>
      </c>
      <c r="D33" s="4">
        <v>1</v>
      </c>
      <c r="E33" s="4">
        <v>1</v>
      </c>
      <c r="F33" s="4">
        <v>15</v>
      </c>
      <c r="G33" s="4">
        <v>2</v>
      </c>
      <c r="H33" s="4">
        <v>1</v>
      </c>
      <c r="I33" s="4">
        <f t="shared" si="0"/>
        <v>24</v>
      </c>
    </row>
    <row r="34" spans="1:9">
      <c r="A34" s="3" t="s">
        <v>16</v>
      </c>
      <c r="B34" s="3" t="s">
        <v>3</v>
      </c>
      <c r="C34" s="4">
        <v>15</v>
      </c>
      <c r="D34" s="4">
        <v>1</v>
      </c>
      <c r="E34" s="4">
        <v>16</v>
      </c>
      <c r="F34" s="4">
        <v>20</v>
      </c>
      <c r="G34" s="4">
        <v>4</v>
      </c>
      <c r="H34" s="4">
        <v>1</v>
      </c>
      <c r="I34" s="4">
        <f t="shared" si="0"/>
        <v>57</v>
      </c>
    </row>
    <row r="35" spans="1:9">
      <c r="A35" s="3" t="s">
        <v>16</v>
      </c>
      <c r="B35" s="3" t="s">
        <v>4</v>
      </c>
      <c r="C35" s="4">
        <v>11</v>
      </c>
      <c r="D35" s="4">
        <v>3</v>
      </c>
      <c r="E35" s="4">
        <v>3</v>
      </c>
      <c r="F35" s="4">
        <v>20</v>
      </c>
      <c r="G35" s="4">
        <v>8</v>
      </c>
      <c r="H35" s="4">
        <v>1</v>
      </c>
      <c r="I35" s="4">
        <f t="shared" si="0"/>
        <v>46</v>
      </c>
    </row>
    <row r="36" spans="1:9">
      <c r="A36" s="3" t="s">
        <v>16</v>
      </c>
      <c r="B36" s="3" t="s">
        <v>5</v>
      </c>
      <c r="C36" s="4">
        <v>10</v>
      </c>
      <c r="D36" s="4">
        <v>4</v>
      </c>
      <c r="E36" s="4">
        <v>14</v>
      </c>
      <c r="F36" s="4">
        <v>20</v>
      </c>
      <c r="G36" s="4">
        <v>10</v>
      </c>
      <c r="H36" s="4">
        <v>1</v>
      </c>
      <c r="I36" s="4">
        <f t="shared" si="0"/>
        <v>59</v>
      </c>
    </row>
    <row r="37" spans="1:9">
      <c r="A37" s="3" t="s">
        <v>16</v>
      </c>
      <c r="B37" s="3" t="s">
        <v>6</v>
      </c>
      <c r="C37" s="4">
        <v>16</v>
      </c>
      <c r="D37" s="4">
        <v>4</v>
      </c>
      <c r="E37" s="4">
        <v>1</v>
      </c>
      <c r="F37" s="4">
        <v>11</v>
      </c>
      <c r="G37" s="4">
        <v>4</v>
      </c>
      <c r="H37" s="4">
        <v>16</v>
      </c>
      <c r="I37" s="4">
        <f t="shared" si="0"/>
        <v>52</v>
      </c>
    </row>
    <row r="38" spans="1:9">
      <c r="A38" s="3" t="s">
        <v>17</v>
      </c>
      <c r="B38" s="3" t="s">
        <v>3</v>
      </c>
      <c r="C38" s="4">
        <v>5</v>
      </c>
      <c r="D38" s="4">
        <v>5</v>
      </c>
      <c r="E38" s="4">
        <v>5</v>
      </c>
      <c r="F38" s="4">
        <v>15</v>
      </c>
      <c r="G38" s="4">
        <v>5</v>
      </c>
      <c r="H38" s="4">
        <v>5</v>
      </c>
      <c r="I38" s="4">
        <f t="shared" si="0"/>
        <v>40</v>
      </c>
    </row>
    <row r="39" spans="1:9">
      <c r="A39" s="3" t="s">
        <v>17</v>
      </c>
      <c r="B39" s="3" t="s">
        <v>4</v>
      </c>
      <c r="C39" s="4">
        <v>18</v>
      </c>
      <c r="D39" s="4">
        <v>17</v>
      </c>
      <c r="E39" s="4">
        <v>19</v>
      </c>
      <c r="F39" s="4">
        <v>17</v>
      </c>
      <c r="G39" s="4">
        <v>17</v>
      </c>
      <c r="H39" s="4">
        <v>11</v>
      </c>
      <c r="I39" s="4">
        <f t="shared" si="0"/>
        <v>99</v>
      </c>
    </row>
    <row r="40" spans="1:9">
      <c r="A40" s="3" t="s">
        <v>17</v>
      </c>
      <c r="B40" s="3" t="s">
        <v>13</v>
      </c>
      <c r="C40" s="4">
        <v>3</v>
      </c>
      <c r="D40" s="4">
        <v>3</v>
      </c>
      <c r="E40" s="4">
        <v>3</v>
      </c>
      <c r="F40" s="4">
        <v>10</v>
      </c>
      <c r="G40" s="4">
        <v>3</v>
      </c>
      <c r="H40" s="4">
        <v>3</v>
      </c>
      <c r="I40" s="4">
        <f t="shared" si="0"/>
        <v>25</v>
      </c>
    </row>
    <row r="41" spans="1:9">
      <c r="A41" s="3" t="s">
        <v>17</v>
      </c>
      <c r="B41" s="3" t="s">
        <v>14</v>
      </c>
      <c r="C41" s="4">
        <v>12</v>
      </c>
      <c r="D41" s="4">
        <v>7</v>
      </c>
      <c r="E41" s="4">
        <v>10</v>
      </c>
      <c r="F41" s="4">
        <v>13</v>
      </c>
      <c r="G41" s="4">
        <v>14</v>
      </c>
      <c r="H41" s="4">
        <v>15</v>
      </c>
      <c r="I41" s="4">
        <f t="shared" si="0"/>
        <v>71</v>
      </c>
    </row>
  </sheetData>
  <conditionalFormatting sqref="C2:H41">
    <cfRule type="cellIs" dxfId="0" priority="1" operator="greaterThan">
      <formula>20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Big-5</vt:lpstr>
      <vt:lpstr>SAI</vt:lpstr>
      <vt:lpstr>TAI</vt:lpstr>
      <vt:lpstr>NASA-TLX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Kiran, Fettah</cp:lastModifiedBy>
  <dcterms:modified xsi:type="dcterms:W3CDTF">2025-01-16T20:32:01Z</dcterms:modified>
</cp:coreProperties>
</file>