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90246" sheetId="1" state="visible" r:id="rId2"/>
    <sheet name="40756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<sst xmlns="http://schemas.openxmlformats.org/spreadsheetml/2006/main" count="147" uniqueCount="79">
  <si>
    <t xml:space="preserve">Raw variables</t>
  </si>
  <si>
    <t xml:space="preserve">Block 1</t>
  </si>
  <si>
    <t xml:space="preserve">multipliers</t>
  </si>
  <si>
    <t xml:space="preserve">powers</t>
  </si>
  <si>
    <t xml:space="preserve">observation_name</t>
  </si>
  <si>
    <t xml:space="preserve">Y</t>
  </si>
  <si>
    <t xml:space="preserve">Z14</t>
  </si>
  <si>
    <t xml:space="preserve">Z16</t>
  </si>
  <si>
    <t xml:space="preserve">yy</t>
  </si>
  <si>
    <t xml:space="preserve">X</t>
  </si>
  <si>
    <t xml:space="preserve">zz14</t>
  </si>
  <si>
    <t xml:space="preserve">zz16</t>
  </si>
  <si>
    <t xml:space="preserve">Afghanistan</t>
  </si>
  <si>
    <t xml:space="preserve">Albania</t>
  </si>
  <si>
    <t xml:space="preserve">Argentina</t>
  </si>
  <si>
    <t xml:space="preserve">Azerbaijan</t>
  </si>
  <si>
    <t xml:space="preserve">Bahrain</t>
  </si>
  <si>
    <t xml:space="preserve">Belarus</t>
  </si>
  <si>
    <t xml:space="preserve">Belize</t>
  </si>
  <si>
    <t xml:space="preserve">Benin</t>
  </si>
  <si>
    <t xml:space="preserve">Bolivia</t>
  </si>
  <si>
    <t xml:space="preserve">Burkina Faso</t>
  </si>
  <si>
    <t xml:space="preserve">Chile</t>
  </si>
  <si>
    <t xml:space="preserve">China</t>
  </si>
  <si>
    <t xml:space="preserve">Colombia</t>
  </si>
  <si>
    <t xml:space="preserve">Congo, Dem. Rep.</t>
  </si>
  <si>
    <t xml:space="preserve">Costa Rica</t>
  </si>
  <si>
    <t xml:space="preserve">Cote d'Ivoire</t>
  </si>
  <si>
    <t xml:space="preserve">Dominican Republic</t>
  </si>
  <si>
    <t xml:space="preserve">Egypt, Arab Rep.</t>
  </si>
  <si>
    <t xml:space="preserve">Georgia</t>
  </si>
  <si>
    <t xml:space="preserve">Guatemala</t>
  </si>
  <si>
    <t xml:space="preserve">Honduras</t>
  </si>
  <si>
    <t xml:space="preserve">India</t>
  </si>
  <si>
    <t xml:space="preserve">Indonesia</t>
  </si>
  <si>
    <t xml:space="preserve">Iran, Islamic Rep.</t>
  </si>
  <si>
    <t xml:space="preserve">Israel</t>
  </si>
  <si>
    <t xml:space="preserve">Italy</t>
  </si>
  <si>
    <t xml:space="preserve">Kenya</t>
  </si>
  <si>
    <t xml:space="preserve">Korea, Rep.</t>
  </si>
  <si>
    <t xml:space="preserve">Kyrgyz Republic</t>
  </si>
  <si>
    <t xml:space="preserve">Lebanon</t>
  </si>
  <si>
    <t xml:space="preserve">Macedonia, FYR</t>
  </si>
  <si>
    <t xml:space="preserve">Malawi</t>
  </si>
  <si>
    <t xml:space="preserve">Malaysia</t>
  </si>
  <si>
    <t xml:space="preserve">Mauritius</t>
  </si>
  <si>
    <t xml:space="preserve">Mexico</t>
  </si>
  <si>
    <t xml:space="preserve">Moldova</t>
  </si>
  <si>
    <t xml:space="preserve">Mongolia</t>
  </si>
  <si>
    <t xml:space="preserve">Myanmar</t>
  </si>
  <si>
    <t xml:space="preserve">Pakistan</t>
  </si>
  <si>
    <t xml:space="preserve">Panama</t>
  </si>
  <si>
    <t xml:space="preserve">Peru</t>
  </si>
  <si>
    <t xml:space="preserve">Romania</t>
  </si>
  <si>
    <t xml:space="preserve">Rwanda</t>
  </si>
  <si>
    <t xml:space="preserve">Senegal</t>
  </si>
  <si>
    <t xml:space="preserve">South Africa</t>
  </si>
  <si>
    <t xml:space="preserve">Sri Lanka</t>
  </si>
  <si>
    <t xml:space="preserve">Switzerland</t>
  </si>
  <si>
    <t xml:space="preserve">Tanzania</t>
  </si>
  <si>
    <t xml:space="preserve">Togo</t>
  </si>
  <si>
    <t xml:space="preserve">Uganda</t>
  </si>
  <si>
    <t xml:space="preserve">Ukraine</t>
  </si>
  <si>
    <t xml:space="preserve">United States</t>
  </si>
  <si>
    <t xml:space="preserve">Uruguay</t>
  </si>
  <si>
    <t xml:space="preserve">Venezuela, RB</t>
  </si>
  <si>
    <t xml:space="preserve">Vietnam</t>
  </si>
  <si>
    <t xml:space="preserve">West Bank and Gaza</t>
  </si>
  <si>
    <t xml:space="preserve">Block 2</t>
  </si>
  <si>
    <t xml:space="preserve">Z2</t>
  </si>
  <si>
    <t xml:space="preserve">Z1</t>
  </si>
  <si>
    <t xml:space="preserve">Z8</t>
  </si>
  <si>
    <t xml:space="preserve">Z5</t>
  </si>
  <si>
    <t xml:space="preserve">Z15</t>
  </si>
  <si>
    <t xml:space="preserve">zz2</t>
  </si>
  <si>
    <t xml:space="preserve">zz1</t>
  </si>
  <si>
    <t xml:space="preserve">zz8</t>
  </si>
  <si>
    <t xml:space="preserve">zz5</t>
  </si>
  <si>
    <t xml:space="preserve">zz15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</si>
</sst>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21409A"/>
      <name val="Calibri"/>
      <family val="2"/>
      <charset val="1"/>
    </font>
    <font>
      <sz val="11"/>
      <color rgb="FF00A65D"/>
      <name val="Calibri"/>
      <family val="2"/>
      <charset val="1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sz val="11"/>
      <color rgb="FF74489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4489D"/>
      <rgbColor rgb="FF969696"/>
      <rgbColor rgb="FF003366"/>
      <rgbColor rgb="FF00A65D"/>
      <rgbColor rgb="FF003300"/>
      <rgbColor rgb="FF333300"/>
      <rgbColor rgb="FF993300"/>
      <rgbColor rgb="FF993366"/>
      <rgbColor rgb="FF21409A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874840357599"/>
          <c:y val="0.0360625"/>
          <c:w val="0.821072796934866"/>
          <c:h val="0.817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'990246'!$A$4:$A$4</c:f>
              <c:strCache>
                <c:ptCount val="1"/>
                <c:pt idx="0">
                  <c:v>observation_name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'990246'!$I$5:$I$60</c:f>
              <c:numCache>
                <c:formatCode>General</c:formatCode>
                <c:ptCount val="56"/>
                <c:pt idx="0">
                  <c:v>271829.709121135</c:v>
                </c:pt>
                <c:pt idx="1">
                  <c:v>22797377.7555491</c:v>
                </c:pt>
                <c:pt idx="2">
                  <c:v>26725589.8437806</c:v>
                </c:pt>
                <c:pt idx="3">
                  <c:v>8928104.78391111</c:v>
                </c:pt>
                <c:pt idx="4">
                  <c:v>47936728.4375791</c:v>
                </c:pt>
                <c:pt idx="5">
                  <c:v>29080211.9223803</c:v>
                </c:pt>
                <c:pt idx="6">
                  <c:v>13617309.5553612</c:v>
                </c:pt>
                <c:pt idx="7">
                  <c:v>526447.407999474</c:v>
                </c:pt>
                <c:pt idx="8">
                  <c:v>8897770.99875132</c:v>
                </c:pt>
                <c:pt idx="9">
                  <c:v>281360.310808214</c:v>
                </c:pt>
                <c:pt idx="10">
                  <c:v>43990852.0684078</c:v>
                </c:pt>
                <c:pt idx="11">
                  <c:v>42990608.2162532</c:v>
                </c:pt>
                <c:pt idx="12">
                  <c:v>15931834.3756822</c:v>
                </c:pt>
                <c:pt idx="13">
                  <c:v>130986.945133988</c:v>
                </c:pt>
                <c:pt idx="14">
                  <c:v>46679787.3742448</c:v>
                </c:pt>
                <c:pt idx="15">
                  <c:v>387.377736681413</c:v>
                </c:pt>
                <c:pt idx="16">
                  <c:v>22511230.318008</c:v>
                </c:pt>
                <c:pt idx="17">
                  <c:v>2432944.15888777</c:v>
                </c:pt>
                <c:pt idx="18">
                  <c:v>14715591.2523231</c:v>
                </c:pt>
                <c:pt idx="19">
                  <c:v>15113083.3255993</c:v>
                </c:pt>
                <c:pt idx="20">
                  <c:v>10803634.0232902</c:v>
                </c:pt>
                <c:pt idx="21">
                  <c:v>11485264.7962916</c:v>
                </c:pt>
                <c:pt idx="22">
                  <c:v>8217383.01522646</c:v>
                </c:pt>
                <c:pt idx="23">
                  <c:v>48365475.0637079</c:v>
                </c:pt>
                <c:pt idx="24">
                  <c:v>81766083.4050034</c:v>
                </c:pt>
                <c:pt idx="25">
                  <c:v>84799895.2940935</c:v>
                </c:pt>
                <c:pt idx="26">
                  <c:v>9201377.64979091</c:v>
                </c:pt>
                <c:pt idx="27">
                  <c:v>85942495.8190786</c:v>
                </c:pt>
                <c:pt idx="28">
                  <c:v>3962522.94576966</c:v>
                </c:pt>
                <c:pt idx="29">
                  <c:v>32547555.5162098</c:v>
                </c:pt>
                <c:pt idx="30">
                  <c:v>36777037.0810293</c:v>
                </c:pt>
                <c:pt idx="31">
                  <c:v>776603.114162345</c:v>
                </c:pt>
                <c:pt idx="32">
                  <c:v>40422495.308283</c:v>
                </c:pt>
                <c:pt idx="33">
                  <c:v>37920146.7194398</c:v>
                </c:pt>
                <c:pt idx="34">
                  <c:v>20819473.3526184</c:v>
                </c:pt>
                <c:pt idx="35">
                  <c:v>4056186.94948812</c:v>
                </c:pt>
                <c:pt idx="36">
                  <c:v>23269432.2050474</c:v>
                </c:pt>
                <c:pt idx="37">
                  <c:v>3054469.28492309</c:v>
                </c:pt>
                <c:pt idx="38">
                  <c:v>211913.864922158</c:v>
                </c:pt>
                <c:pt idx="39">
                  <c:v>25833640.7403069</c:v>
                </c:pt>
                <c:pt idx="40">
                  <c:v>11824164.850612</c:v>
                </c:pt>
                <c:pt idx="41">
                  <c:v>29602627.5747041</c:v>
                </c:pt>
                <c:pt idx="42">
                  <c:v>5946726.15933775</c:v>
                </c:pt>
                <c:pt idx="43">
                  <c:v>912143.897694816</c:v>
                </c:pt>
                <c:pt idx="44">
                  <c:v>4188651.62960582</c:v>
                </c:pt>
                <c:pt idx="45">
                  <c:v>40542903.7348252</c:v>
                </c:pt>
                <c:pt idx="46">
                  <c:v>96280372.4290543</c:v>
                </c:pt>
                <c:pt idx="47">
                  <c:v>1650149.72883158</c:v>
                </c:pt>
                <c:pt idx="48">
                  <c:v>507469.943650975</c:v>
                </c:pt>
                <c:pt idx="49">
                  <c:v>876957.158788328</c:v>
                </c:pt>
                <c:pt idx="50">
                  <c:v>17025597.6956734</c:v>
                </c:pt>
                <c:pt idx="51">
                  <c:v>65427607.2275477</c:v>
                </c:pt>
                <c:pt idx="52">
                  <c:v>25698508.5902127</c:v>
                </c:pt>
                <c:pt idx="53">
                  <c:v>25606761.1646754</c:v>
                </c:pt>
                <c:pt idx="54">
                  <c:v>14393694.5711239</c:v>
                </c:pt>
                <c:pt idx="55">
                  <c:v>8106198.99947607</c:v>
                </c:pt>
              </c:numCache>
            </c:numRef>
          </c:xVal>
          <c:yVal>
            <c:numRef>
              <c:f>'990246'!$G$5:$G$60</c:f>
              <c:numCache>
                <c:formatCode>General</c:formatCode>
                <c:ptCount val="56"/>
                <c:pt idx="0">
                  <c:v>0.0197058744095822</c:v>
                </c:pt>
                <c:pt idx="1">
                  <c:v>0.176579658728145</c:v>
                </c:pt>
                <c:pt idx="2">
                  <c:v>0.319898792041889</c:v>
                </c:pt>
                <c:pt idx="3">
                  <c:v>0.283036378826737</c:v>
                </c:pt>
                <c:pt idx="4">
                  <c:v>0.763141447817216</c:v>
                </c:pt>
                <c:pt idx="5">
                  <c:v>0.304793403637265</c:v>
                </c:pt>
                <c:pt idx="6">
                  <c:v>0.128862784150797</c:v>
                </c:pt>
                <c:pt idx="7">
                  <c:v>0.022576512068815</c:v>
                </c:pt>
                <c:pt idx="8">
                  <c:v>0.0991125756477123</c:v>
                </c:pt>
                <c:pt idx="9">
                  <c:v>0.0151631923619722</c:v>
                </c:pt>
                <c:pt idx="10">
                  <c:v>0.380595642055075</c:v>
                </c:pt>
                <c:pt idx="11">
                  <c:v>0.21300103090248</c:v>
                </c:pt>
                <c:pt idx="12">
                  <c:v>0.212245522638964</c:v>
                </c:pt>
                <c:pt idx="13">
                  <c:v>0</c:v>
                </c:pt>
                <c:pt idx="14">
                  <c:v>0.241914608829705</c:v>
                </c:pt>
                <c:pt idx="15">
                  <c:v>0.0412234029449384</c:v>
                </c:pt>
                <c:pt idx="16">
                  <c:v>0.210884702757051</c:v>
                </c:pt>
                <c:pt idx="17">
                  <c:v>0.162041014362283</c:v>
                </c:pt>
                <c:pt idx="18">
                  <c:v>0.142026902471921</c:v>
                </c:pt>
                <c:pt idx="19">
                  <c:v>0.113673887576984</c:v>
                </c:pt>
                <c:pt idx="20">
                  <c:v>0.0620543876799049</c:v>
                </c:pt>
                <c:pt idx="21">
                  <c:v>0.0825630120809245</c:v>
                </c:pt>
                <c:pt idx="22">
                  <c:v>0.1642234299406</c:v>
                </c:pt>
                <c:pt idx="23">
                  <c:v>0.28673768262621</c:v>
                </c:pt>
                <c:pt idx="24">
                  <c:v>0.548328792071698</c:v>
                </c:pt>
                <c:pt idx="25">
                  <c:v>0.588046778926153</c:v>
                </c:pt>
                <c:pt idx="26">
                  <c:v>0.0358862515206175</c:v>
                </c:pt>
                <c:pt idx="27">
                  <c:v>0.578839253203238</c:v>
                </c:pt>
                <c:pt idx="28">
                  <c:v>0.0434733962003038</c:v>
                </c:pt>
                <c:pt idx="29">
                  <c:v>0.23198994588289</c:v>
                </c:pt>
                <c:pt idx="30">
                  <c:v>0.204855538090997</c:v>
                </c:pt>
                <c:pt idx="31">
                  <c:v>0.00645463370731754</c:v>
                </c:pt>
                <c:pt idx="32">
                  <c:v>0.415435461132186</c:v>
                </c:pt>
                <c:pt idx="33">
                  <c:v>0.310310259725539</c:v>
                </c:pt>
                <c:pt idx="34">
                  <c:v>0.278517434909871</c:v>
                </c:pt>
                <c:pt idx="35">
                  <c:v>0.071461967582483</c:v>
                </c:pt>
                <c:pt idx="36">
                  <c:v>0.188041868278164</c:v>
                </c:pt>
                <c:pt idx="37">
                  <c:v>0.0715899713330815</c:v>
                </c:pt>
                <c:pt idx="38">
                  <c:v>0.0681596792252692</c:v>
                </c:pt>
                <c:pt idx="39">
                  <c:v>0.338915368916773</c:v>
                </c:pt>
                <c:pt idx="40">
                  <c:v>0.1915244722369</c:v>
                </c:pt>
                <c:pt idx="41">
                  <c:v>0.33529046434503</c:v>
                </c:pt>
                <c:pt idx="42">
                  <c:v>0.0157506996990163</c:v>
                </c:pt>
                <c:pt idx="43">
                  <c:v>0.0264252271055515</c:v>
                </c:pt>
                <c:pt idx="44">
                  <c:v>0.206161470017004</c:v>
                </c:pt>
                <c:pt idx="45">
                  <c:v>0.177029392837883</c:v>
                </c:pt>
                <c:pt idx="46">
                  <c:v>1</c:v>
                </c:pt>
                <c:pt idx="47">
                  <c:v>0.0296742970744993</c:v>
                </c:pt>
                <c:pt idx="48">
                  <c:v>0.010437000518514</c:v>
                </c:pt>
                <c:pt idx="49">
                  <c:v>0.0161357388301389</c:v>
                </c:pt>
                <c:pt idx="50">
                  <c:v>0.133075546379124</c:v>
                </c:pt>
                <c:pt idx="51">
                  <c:v>0.906422362679439</c:v>
                </c:pt>
                <c:pt idx="52">
                  <c:v>0.338131667631885</c:v>
                </c:pt>
                <c:pt idx="53">
                  <c:v>0.283565945857163</c:v>
                </c:pt>
                <c:pt idx="54">
                  <c:v>0.0803489707052776</c:v>
                </c:pt>
                <c:pt idx="55">
                  <c:v>0.0636199935273092</c:v>
                </c:pt>
              </c:numCache>
            </c:numRef>
          </c:yVal>
          <c:smooth val="0"/>
        </c:ser>
        <c:axId val="32327669"/>
        <c:axId val="51255795"/>
      </c:scatterChart>
      <c:valAx>
        <c:axId val="32327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-X</a:t>
                </a:r>
              </a:p>
            </c:rich>
          </c:tx>
          <c:layout>
            <c:manualLayout>
              <c:xMode val="edge"/>
              <c:yMode val="edge"/>
              <c:x val="0.519187791328778"/>
              <c:y val="0.93000874890638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55795"/>
        <c:crossesAt val="0"/>
        <c:crossBetween val="midCat"/>
      </c:valAx>
      <c:valAx>
        <c:axId val="51255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yy</a:t>
                </a:r>
              </a:p>
            </c:rich>
          </c:tx>
          <c:layout>
            <c:manualLayout>
              <c:xMode val="edge"/>
              <c:yMode val="edge"/>
              <c:x val="0.0217738330885639"/>
              <c:y val="0.47219097612798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276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8741459676904"/>
          <c:y val="0.0359955005624297"/>
          <c:w val="0.821020369069663"/>
          <c:h val="0.817272840894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'990246'!$A$4</c:f>
              <c:strCache>
                <c:ptCount val="1"/>
                <c:pt idx="0">
                  <c:v>observation_name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'407567'!$N$5:$N$60</c:f>
              <c:numCache>
                <c:formatCode>General</c:formatCode>
                <c:ptCount val="56"/>
                <c:pt idx="0">
                  <c:v>15177.5041882809</c:v>
                </c:pt>
                <c:pt idx="1">
                  <c:v>632148.135908857</c:v>
                </c:pt>
                <c:pt idx="2">
                  <c:v>712826.950210701</c:v>
                </c:pt>
                <c:pt idx="3">
                  <c:v>276251.18245369</c:v>
                </c:pt>
                <c:pt idx="4">
                  <c:v>1164974.61394567</c:v>
                </c:pt>
                <c:pt idx="5">
                  <c:v>805631.5981035</c:v>
                </c:pt>
                <c:pt idx="6">
                  <c:v>391698.842337581</c:v>
                </c:pt>
                <c:pt idx="7">
                  <c:v>24190.9735551379</c:v>
                </c:pt>
                <c:pt idx="8">
                  <c:v>265165.211481512</c:v>
                </c:pt>
                <c:pt idx="9">
                  <c:v>14487.9430948012</c:v>
                </c:pt>
                <c:pt idx="10">
                  <c:v>1100131.33538341</c:v>
                </c:pt>
                <c:pt idx="11">
                  <c:v>1041350.25194384</c:v>
                </c:pt>
                <c:pt idx="12">
                  <c:v>459680.564306882</c:v>
                </c:pt>
                <c:pt idx="13">
                  <c:v>7688.03064474742</c:v>
                </c:pt>
                <c:pt idx="14">
                  <c:v>1150428.92105801</c:v>
                </c:pt>
                <c:pt idx="15">
                  <c:v>43.756543517272</c:v>
                </c:pt>
                <c:pt idx="16">
                  <c:v>585850.388683013</c:v>
                </c:pt>
                <c:pt idx="17">
                  <c:v>99460.2238842892</c:v>
                </c:pt>
                <c:pt idx="18">
                  <c:v>432028.216643839</c:v>
                </c:pt>
                <c:pt idx="19">
                  <c:v>425396.680825673</c:v>
                </c:pt>
                <c:pt idx="20">
                  <c:v>332629.650776216</c:v>
                </c:pt>
                <c:pt idx="21">
                  <c:v>321056.001297608</c:v>
                </c:pt>
                <c:pt idx="22">
                  <c:v>253334.377615602</c:v>
                </c:pt>
                <c:pt idx="23">
                  <c:v>1120864.69005953</c:v>
                </c:pt>
                <c:pt idx="24">
                  <c:v>1962168.91977699</c:v>
                </c:pt>
                <c:pt idx="25">
                  <c:v>2040683.84436898</c:v>
                </c:pt>
                <c:pt idx="26">
                  <c:v>263160.029619606</c:v>
                </c:pt>
                <c:pt idx="27">
                  <c:v>2041116.47097219</c:v>
                </c:pt>
                <c:pt idx="28">
                  <c:v>145303.180761964</c:v>
                </c:pt>
                <c:pt idx="29">
                  <c:v>868859.504657589</c:v>
                </c:pt>
                <c:pt idx="30">
                  <c:v>915091.055056579</c:v>
                </c:pt>
                <c:pt idx="31">
                  <c:v>34514.6977333623</c:v>
                </c:pt>
                <c:pt idx="32">
                  <c:v>1003062.16910139</c:v>
                </c:pt>
                <c:pt idx="33">
                  <c:v>917569.059549623</c:v>
                </c:pt>
                <c:pt idx="34">
                  <c:v>581939.15828902</c:v>
                </c:pt>
                <c:pt idx="35">
                  <c:v>151664.57806641</c:v>
                </c:pt>
                <c:pt idx="36">
                  <c:v>585770.546806234</c:v>
                </c:pt>
                <c:pt idx="37">
                  <c:v>109461.363848479</c:v>
                </c:pt>
                <c:pt idx="38">
                  <c:v>13003.853182831</c:v>
                </c:pt>
                <c:pt idx="39">
                  <c:v>691614.200360093</c:v>
                </c:pt>
                <c:pt idx="40">
                  <c:v>365913.352949291</c:v>
                </c:pt>
                <c:pt idx="41">
                  <c:v>776619.494992</c:v>
                </c:pt>
                <c:pt idx="42">
                  <c:v>187338.903170616</c:v>
                </c:pt>
                <c:pt idx="43">
                  <c:v>42357.6355495897</c:v>
                </c:pt>
                <c:pt idx="44">
                  <c:v>129765.611234475</c:v>
                </c:pt>
                <c:pt idx="45">
                  <c:v>992526.285560108</c:v>
                </c:pt>
                <c:pt idx="46">
                  <c:v>2202800.69488041</c:v>
                </c:pt>
                <c:pt idx="47">
                  <c:v>65265.3303328742</c:v>
                </c:pt>
                <c:pt idx="48">
                  <c:v>23274.449178847</c:v>
                </c:pt>
                <c:pt idx="49">
                  <c:v>35864.5769624359</c:v>
                </c:pt>
                <c:pt idx="50">
                  <c:v>483821.615605207</c:v>
                </c:pt>
                <c:pt idx="51">
                  <c:v>1524883.9074934</c:v>
                </c:pt>
                <c:pt idx="52">
                  <c:v>705371.312361735</c:v>
                </c:pt>
                <c:pt idx="53">
                  <c:v>669616.862321092</c:v>
                </c:pt>
                <c:pt idx="54">
                  <c:v>425730.979032011</c:v>
                </c:pt>
                <c:pt idx="55">
                  <c:v>264649.169944896</c:v>
                </c:pt>
              </c:numCache>
            </c:numRef>
          </c:xVal>
          <c:yVal>
            <c:numRef>
              <c:f>'407567'!$L$5:$L$60</c:f>
              <c:numCache>
                <c:formatCode>General</c:formatCode>
                <c:ptCount val="56"/>
                <c:pt idx="0">
                  <c:v>0.0197058744095822</c:v>
                </c:pt>
                <c:pt idx="1">
                  <c:v>0.176579658728145</c:v>
                </c:pt>
                <c:pt idx="2">
                  <c:v>0.319898792041889</c:v>
                </c:pt>
                <c:pt idx="3">
                  <c:v>0.283036378826737</c:v>
                </c:pt>
                <c:pt idx="4">
                  <c:v>0.763141447817216</c:v>
                </c:pt>
                <c:pt idx="5">
                  <c:v>0.304793403637265</c:v>
                </c:pt>
                <c:pt idx="6">
                  <c:v>0.128862784150797</c:v>
                </c:pt>
                <c:pt idx="7">
                  <c:v>0.022576512068815</c:v>
                </c:pt>
                <c:pt idx="8">
                  <c:v>0.0991125756477123</c:v>
                </c:pt>
                <c:pt idx="9">
                  <c:v>0.0151631923619722</c:v>
                </c:pt>
                <c:pt idx="10">
                  <c:v>0.380595642055075</c:v>
                </c:pt>
                <c:pt idx="11">
                  <c:v>0.21300103090248</c:v>
                </c:pt>
                <c:pt idx="12">
                  <c:v>0.212245522638964</c:v>
                </c:pt>
                <c:pt idx="13">
                  <c:v>0</c:v>
                </c:pt>
                <c:pt idx="14">
                  <c:v>0.241914608829705</c:v>
                </c:pt>
                <c:pt idx="15">
                  <c:v>0.0412234029449384</c:v>
                </c:pt>
                <c:pt idx="16">
                  <c:v>0.210884702757051</c:v>
                </c:pt>
                <c:pt idx="17">
                  <c:v>0.162041014362283</c:v>
                </c:pt>
                <c:pt idx="18">
                  <c:v>0.142026902471921</c:v>
                </c:pt>
                <c:pt idx="19">
                  <c:v>0.113673887576984</c:v>
                </c:pt>
                <c:pt idx="20">
                  <c:v>0.0620543876799049</c:v>
                </c:pt>
                <c:pt idx="21">
                  <c:v>0.0825630120809245</c:v>
                </c:pt>
                <c:pt idx="22">
                  <c:v>0.1642234299406</c:v>
                </c:pt>
                <c:pt idx="23">
                  <c:v>0.28673768262621</c:v>
                </c:pt>
                <c:pt idx="24">
                  <c:v>0.548328792071698</c:v>
                </c:pt>
                <c:pt idx="25">
                  <c:v>0.588046778926153</c:v>
                </c:pt>
                <c:pt idx="26">
                  <c:v>0.0358862515206175</c:v>
                </c:pt>
                <c:pt idx="27">
                  <c:v>0.578839253203238</c:v>
                </c:pt>
                <c:pt idx="28">
                  <c:v>0.0434733962003038</c:v>
                </c:pt>
                <c:pt idx="29">
                  <c:v>0.23198994588289</c:v>
                </c:pt>
                <c:pt idx="30">
                  <c:v>0.204855538090997</c:v>
                </c:pt>
                <c:pt idx="31">
                  <c:v>0.00645463370731754</c:v>
                </c:pt>
                <c:pt idx="32">
                  <c:v>0.415435461132186</c:v>
                </c:pt>
                <c:pt idx="33">
                  <c:v>0.310310259725539</c:v>
                </c:pt>
                <c:pt idx="34">
                  <c:v>0.278517434909871</c:v>
                </c:pt>
                <c:pt idx="35">
                  <c:v>0.071461967582483</c:v>
                </c:pt>
                <c:pt idx="36">
                  <c:v>0.188041868278164</c:v>
                </c:pt>
                <c:pt idx="37">
                  <c:v>0.0715899713330815</c:v>
                </c:pt>
                <c:pt idx="38">
                  <c:v>0.0681596792252692</c:v>
                </c:pt>
                <c:pt idx="39">
                  <c:v>0.338915368916773</c:v>
                </c:pt>
                <c:pt idx="40">
                  <c:v>0.1915244722369</c:v>
                </c:pt>
                <c:pt idx="41">
                  <c:v>0.33529046434503</c:v>
                </c:pt>
                <c:pt idx="42">
                  <c:v>0.0157506996990163</c:v>
                </c:pt>
                <c:pt idx="43">
                  <c:v>0.0264252271055515</c:v>
                </c:pt>
                <c:pt idx="44">
                  <c:v>0.206161470017004</c:v>
                </c:pt>
                <c:pt idx="45">
                  <c:v>0.177029392837883</c:v>
                </c:pt>
                <c:pt idx="46">
                  <c:v>1</c:v>
                </c:pt>
                <c:pt idx="47">
                  <c:v>0.0296742970744993</c:v>
                </c:pt>
                <c:pt idx="48">
                  <c:v>0.010437000518514</c:v>
                </c:pt>
                <c:pt idx="49">
                  <c:v>0.0161357388301389</c:v>
                </c:pt>
                <c:pt idx="50">
                  <c:v>0.133075546379124</c:v>
                </c:pt>
                <c:pt idx="51">
                  <c:v>0.906422362679439</c:v>
                </c:pt>
                <c:pt idx="52">
                  <c:v>0.338131667631885</c:v>
                </c:pt>
                <c:pt idx="53">
                  <c:v>0.283565945857163</c:v>
                </c:pt>
                <c:pt idx="54">
                  <c:v>0.0803489707052776</c:v>
                </c:pt>
                <c:pt idx="55">
                  <c:v>0.0636199935273092</c:v>
                </c:pt>
              </c:numCache>
            </c:numRef>
          </c:yVal>
          <c:smooth val="0"/>
        </c:ser>
        <c:axId val="59897316"/>
        <c:axId val="43050358"/>
      </c:scatterChart>
      <c:valAx>
        <c:axId val="598973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-X</a:t>
                </a:r>
              </a:p>
            </c:rich>
          </c:tx>
          <c:layout>
            <c:manualLayout>
              <c:xMode val="edge"/>
              <c:yMode val="edge"/>
              <c:x val="0.519187791328778"/>
              <c:y val="0.93000874890638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50358"/>
        <c:crosses val="autoZero"/>
        <c:crossBetween val="midCat"/>
      </c:valAx>
      <c:valAx>
        <c:axId val="43050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yy</a:t>
                </a:r>
              </a:p>
            </c:rich>
          </c:tx>
          <c:layout>
            <c:manualLayout>
              <c:xMode val="edge"/>
              <c:yMode val="edge"/>
              <c:x val="0.0217738330885639"/>
              <c:y val="0.47194100737407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973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110880</xdr:colOff>
      <xdr:row>17</xdr:row>
      <xdr:rowOff>97560</xdr:rowOff>
    </xdr:from>
    <xdr:to>
      <xdr:col>22</xdr:col>
      <xdr:colOff>414360</xdr:colOff>
      <xdr:row>33</xdr:row>
      <xdr:rowOff>173520</xdr:rowOff>
    </xdr:to>
    <xdr:graphicFrame>
      <xdr:nvGraphicFramePr>
        <xdr:cNvPr id="0" name="Chart 1"/>
        <xdr:cNvGraphicFramePr/>
      </xdr:nvGraphicFramePr>
      <xdr:xfrm>
        <a:off x="10632600" y="3076920"/>
        <a:ext cx="56376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360</xdr:colOff>
      <xdr:row>7</xdr:row>
      <xdr:rowOff>360</xdr:rowOff>
    </xdr:from>
    <xdr:to>
      <xdr:col>31</xdr:col>
      <xdr:colOff>303840</xdr:colOff>
      <xdr:row>23</xdr:row>
      <xdr:rowOff>75960</xdr:rowOff>
    </xdr:to>
    <xdr:graphicFrame>
      <xdr:nvGraphicFramePr>
        <xdr:cNvPr id="1" name="Chart 1"/>
        <xdr:cNvGraphicFramePr/>
      </xdr:nvGraphicFramePr>
      <xdr:xfrm>
        <a:off x="17185680" y="1226880"/>
        <a:ext cx="56376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3.53"/>
    <col collapsed="false" customWidth="true" hidden="false" outlineLevel="0" max="5" min="3" style="1" width="9.14"/>
    <col collapsed="false" customWidth="true" hidden="false" outlineLevel="0" max="6" min="6" style="0" width="3.53"/>
    <col collapsed="false" customWidth="true" hidden="false" outlineLevel="0" max="7" min="7" style="2" width="9.14"/>
    <col collapsed="false" customWidth="true" hidden="false" outlineLevel="0" max="8" min="8" style="3" width="3.53"/>
    <col collapsed="false" customWidth="true" hidden="false" outlineLevel="0" max="9" min="9" style="4" width="8.57"/>
    <col collapsed="false" customWidth="true" hidden="false" outlineLevel="0" max="10" min="10" style="0" width="3.53"/>
    <col collapsed="false" customWidth="true" hidden="false" outlineLevel="0" max="12" min="11" style="5" width="8.57"/>
    <col collapsed="false" customWidth="true" hidden="false" outlineLevel="0" max="13" min="13" style="0" width="3.53"/>
    <col collapsed="false" customWidth="true" hidden="false" outlineLevel="0" max="1025" min="14" style="0" width="8.57"/>
  </cols>
  <sheetData>
    <row r="1" customFormat="false" ht="13.8" hidden="false" customHeight="false" outlineLevel="0" collapsed="false">
      <c r="C1" s="6" t="s">
        <v>0</v>
      </c>
      <c r="D1" s="6"/>
      <c r="E1" s="6"/>
      <c r="I1" s="2"/>
      <c r="K1" s="7" t="s">
        <v>1</v>
      </c>
      <c r="L1" s="7"/>
    </row>
    <row r="2" s="3" customFormat="true" ht="13.8" hidden="false" customHeight="false" outlineLevel="0" collapsed="false">
      <c r="C2" s="8"/>
      <c r="D2" s="1"/>
      <c r="E2" s="1"/>
      <c r="G2" s="2"/>
      <c r="I2" s="2"/>
      <c r="K2" s="9" t="n">
        <v>52.91</v>
      </c>
      <c r="L2" s="10"/>
      <c r="N2" s="11" t="s">
        <v>2</v>
      </c>
    </row>
    <row r="3" s="3" customFormat="true" ht="13.8" hidden="false" customHeight="false" outlineLevel="0" collapsed="false">
      <c r="C3" s="8"/>
      <c r="D3" s="1"/>
      <c r="E3" s="1"/>
      <c r="G3" s="2"/>
      <c r="I3" s="2"/>
      <c r="K3" s="9" t="n">
        <v>0.95</v>
      </c>
      <c r="L3" s="10" t="n">
        <v>2.18</v>
      </c>
      <c r="N3" s="11" t="s">
        <v>3</v>
      </c>
    </row>
    <row r="4" customFormat="false" ht="13.8" hidden="false" customHeight="false" outlineLevel="0" collapsed="false">
      <c r="A4" s="0" t="s">
        <v>4</v>
      </c>
      <c r="C4" s="1" t="s">
        <v>5</v>
      </c>
      <c r="D4" s="1" t="s">
        <v>6</v>
      </c>
      <c r="E4" s="1" t="s">
        <v>7</v>
      </c>
      <c r="G4" s="2" t="s">
        <v>8</v>
      </c>
      <c r="I4" s="2" t="s">
        <v>9</v>
      </c>
      <c r="K4" s="10" t="s">
        <v>10</v>
      </c>
      <c r="L4" s="10" t="s">
        <v>11</v>
      </c>
    </row>
    <row r="5" customFormat="false" ht="13.8" hidden="false" customHeight="false" outlineLevel="0" collapsed="false">
      <c r="A5" s="0" t="s">
        <v>12</v>
      </c>
      <c r="C5" s="1" t="n">
        <v>1838.96024375534</v>
      </c>
      <c r="D5" s="1" t="n">
        <v>9.961</v>
      </c>
      <c r="E5" s="1" t="n">
        <v>62.9026829268293</v>
      </c>
      <c r="G5" s="2" t="n">
        <f aca="false">((C5-MIN(C$5:C$60))/(MAX(C$5:C$60)-MIN(C$5:C$60)))</f>
        <v>0.0197058744095822</v>
      </c>
      <c r="I5" s="4" t="n">
        <f aca="false">($K$2)*(K5^K$3)*(L5^L$3)</f>
        <v>271829.709121135</v>
      </c>
      <c r="K5" s="5" t="n">
        <f aca="false">((D5-MIN(D$5:D$60))/(MAX(D$5:D$60)-MIN(D$5:D$60)))*99+1</f>
        <v>2.39148670869027</v>
      </c>
      <c r="L5" s="5" t="n">
        <f aca="false">((E5-MIN(E$5:E$60))/(MAX(E$5:E$60)-MIN(E$5:E$60)))*99+1</f>
        <v>34.4482561054215</v>
      </c>
    </row>
    <row r="6" customFormat="false" ht="13.8" hidden="false" customHeight="false" outlineLevel="0" collapsed="false">
      <c r="A6" s="0" t="s">
        <v>13</v>
      </c>
      <c r="C6" s="1" t="n">
        <v>10701.1207857986</v>
      </c>
      <c r="D6" s="1" t="n">
        <v>37.98635</v>
      </c>
      <c r="E6" s="1" t="n">
        <v>77.9983902439025</v>
      </c>
      <c r="G6" s="2" t="n">
        <f aca="false">((C6-MIN(C$5:C$60))/(MAX(C$5:C$60)-MIN(C$5:C$60)))</f>
        <v>0.176579658728145</v>
      </c>
      <c r="I6" s="4" t="n">
        <f aca="false">($K$2)*(K6^K$3)*(L6^L$3)</f>
        <v>22797377.7555491</v>
      </c>
      <c r="K6" s="5" t="n">
        <f aca="false">((D6-MIN(D$5:D$60))/(MAX(D$5:D$60)-MIN(D$5:D$60)))*99+1</f>
        <v>33.4681573769101</v>
      </c>
      <c r="L6" s="5" t="n">
        <f aca="false">((E6-MIN(E$5:E$60))/(MAX(E$5:E$60)-MIN(E$5:E$60)))*99+1</f>
        <v>83.2068609897587</v>
      </c>
    </row>
    <row r="7" customFormat="false" ht="13.8" hidden="false" customHeight="false" outlineLevel="0" collapsed="false">
      <c r="A7" s="0" t="s">
        <v>14</v>
      </c>
      <c r="C7" s="1" t="n">
        <v>18797.5479465897</v>
      </c>
      <c r="D7" s="1" t="n">
        <v>50.1973</v>
      </c>
      <c r="E7" s="1" t="n">
        <v>76.134</v>
      </c>
      <c r="G7" s="2" t="n">
        <f aca="false">((C7-MIN(C$5:C$60))/(MAX(C$5:C$60)-MIN(C$5:C$60)))</f>
        <v>0.319898792041889</v>
      </c>
      <c r="I7" s="4" t="n">
        <f aca="false">($K$2)*(K7^K$3)*(L7^L$3)</f>
        <v>26725589.8437806</v>
      </c>
      <c r="K7" s="5" t="n">
        <f aca="false">((D7-MIN(D$5:D$60))/(MAX(D$5:D$60)-MIN(D$5:D$60)))*99+1</f>
        <v>47.0086010001333</v>
      </c>
      <c r="L7" s="5" t="n">
        <f aca="false">((E7-MIN(E$5:E$60))/(MAX(E$5:E$60)-MIN(E$5:E$60)))*99+1</f>
        <v>77.1849459285253</v>
      </c>
    </row>
    <row r="8" customFormat="false" ht="13.8" hidden="false" customHeight="false" outlineLevel="0" collapsed="false">
      <c r="A8" s="0" t="s">
        <v>15</v>
      </c>
      <c r="C8" s="1" t="n">
        <v>16715.1055213058</v>
      </c>
      <c r="D8" s="1" t="n">
        <v>29.15149</v>
      </c>
      <c r="E8" s="1" t="n">
        <v>71.724756097561</v>
      </c>
      <c r="G8" s="2" t="n">
        <f aca="false">((C8-MIN(C$5:C$60))/(MAX(C$5:C$60)-MIN(C$5:C$60)))</f>
        <v>0.283036378826737</v>
      </c>
      <c r="I8" s="4" t="n">
        <f aca="false">($K$2)*(K8^K$3)*(L8^L$3)</f>
        <v>8928104.78391111</v>
      </c>
      <c r="K8" s="5" t="n">
        <f aca="false">((D8-MIN(D$5:D$60))/(MAX(D$5:D$60)-MIN(D$5:D$60)))*99+1</f>
        <v>23.6713828631278</v>
      </c>
      <c r="L8" s="5" t="n">
        <f aca="false">((E8-MIN(E$5:E$60))/(MAX(E$5:E$60)-MIN(E$5:E$60)))*99+1</f>
        <v>62.9432428561197</v>
      </c>
    </row>
    <row r="9" customFormat="false" ht="13.8" hidden="false" customHeight="false" outlineLevel="0" collapsed="false">
      <c r="A9" s="0" t="s">
        <v>16</v>
      </c>
      <c r="C9" s="1" t="n">
        <v>43837.3440580026</v>
      </c>
      <c r="D9" s="1" t="n">
        <v>81.93935</v>
      </c>
      <c r="E9" s="1" t="n">
        <v>76.7254634146341</v>
      </c>
      <c r="G9" s="2" t="n">
        <f aca="false">((C9-MIN(C$5:C$60))/(MAX(C$5:C$60)-MIN(C$5:C$60)))</f>
        <v>0.763141447817216</v>
      </c>
      <c r="I9" s="4" t="n">
        <f aca="false">($K$2)*(K9^K$3)*(L9^L$3)</f>
        <v>47936728.4375791</v>
      </c>
      <c r="K9" s="5" t="n">
        <f aca="false">((D9-MIN(D$5:D$60))/(MAX(D$5:D$60)-MIN(D$5:D$60)))*99+1</f>
        <v>82.2066354291115</v>
      </c>
      <c r="L9" s="5" t="n">
        <f aca="false">((E9-MIN(E$5:E$60))/(MAX(E$5:E$60)-MIN(E$5:E$60)))*99+1</f>
        <v>79.0953520017186</v>
      </c>
    </row>
    <row r="10" customFormat="false" ht="13.8" hidden="false" customHeight="false" outlineLevel="0" collapsed="false">
      <c r="A10" s="0" t="s">
        <v>17</v>
      </c>
      <c r="C10" s="1" t="n">
        <v>17944.2098463253</v>
      </c>
      <c r="D10" s="1" t="n">
        <v>71.98499</v>
      </c>
      <c r="E10" s="1" t="n">
        <v>72.9707317073171</v>
      </c>
      <c r="G10" s="2" t="n">
        <f aca="false">((C10-MIN(C$5:C$60))/(MAX(C$5:C$60)-MIN(C$5:C$60)))</f>
        <v>0.304793403637265</v>
      </c>
      <c r="I10" s="4" t="n">
        <f aca="false">($K$2)*(K10^K$3)*(L10^L$3)</f>
        <v>29080211.9223803</v>
      </c>
      <c r="K10" s="5" t="n">
        <f aca="false">((D10-MIN(D$5:D$60))/(MAX(D$5:D$60)-MIN(D$5:D$60)))*99+1</f>
        <v>71.1684729286289</v>
      </c>
      <c r="L10" s="5" t="n">
        <f aca="false">((E10-MIN(E$5:E$60))/(MAX(E$5:E$60)-MIN(E$5:E$60)))*99+1</f>
        <v>66.9677003509274</v>
      </c>
    </row>
    <row r="11" customFormat="false" ht="13.8" hidden="false" customHeight="false" outlineLevel="0" collapsed="false">
      <c r="A11" s="0" t="s">
        <v>18</v>
      </c>
      <c r="C11" s="1" t="n">
        <v>8005.48489669257</v>
      </c>
      <c r="D11" s="1" t="n">
        <v>48.20925</v>
      </c>
      <c r="E11" s="1" t="n">
        <v>70.147512195122</v>
      </c>
      <c r="G11" s="2" t="n">
        <f aca="false">((C11-MIN(C$5:C$60))/(MAX(C$5:C$60)-MIN(C$5:C$60)))</f>
        <v>0.128862784150797</v>
      </c>
      <c r="I11" s="4" t="n">
        <f aca="false">($K$2)*(K11^K$3)*(L11^L$3)</f>
        <v>13617309.5553612</v>
      </c>
      <c r="K11" s="5" t="n">
        <f aca="false">((D11-MIN(D$5:D$60))/(MAX(D$5:D$60)-MIN(D$5:D$60)))*99+1</f>
        <v>44.8040977513976</v>
      </c>
      <c r="L11" s="5" t="n">
        <f aca="false">((E11-MIN(E$5:E$60))/(MAX(E$5:E$60)-MIN(E$5:E$60)))*99+1</f>
        <v>57.84880040106</v>
      </c>
    </row>
    <row r="12" customFormat="false" ht="13.8" hidden="false" customHeight="false" outlineLevel="0" collapsed="false">
      <c r="A12" s="0" t="s">
        <v>19</v>
      </c>
      <c r="C12" s="1" t="n">
        <v>2001.12916130051</v>
      </c>
      <c r="D12" s="1" t="n">
        <v>15.97993</v>
      </c>
      <c r="E12" s="1" t="n">
        <v>60.3181219512195</v>
      </c>
      <c r="G12" s="2" t="n">
        <f aca="false">((C12-MIN(C$5:C$60))/(MAX(C$5:C$60)-MIN(C$5:C$60)))</f>
        <v>0.022576512068815</v>
      </c>
      <c r="I12" s="4" t="n">
        <f aca="false">($K$2)*(K12^K$3)*(L12^L$3)</f>
        <v>526447.407999474</v>
      </c>
      <c r="K12" s="5" t="n">
        <f aca="false">((D12-MIN(D$5:D$60))/(MAX(D$5:D$60)-MIN(D$5:D$60)))*99+1</f>
        <v>9.06574074601962</v>
      </c>
      <c r="L12" s="5" t="n">
        <f aca="false">((E12-MIN(E$5:E$60))/(MAX(E$5:E$60)-MIN(E$5:E$60)))*99+1</f>
        <v>26.1002148535414</v>
      </c>
    </row>
    <row r="13" customFormat="false" ht="13.8" hidden="false" customHeight="false" outlineLevel="0" collapsed="false">
      <c r="A13" s="0" t="s">
        <v>20</v>
      </c>
      <c r="C13" s="1" t="n">
        <v>6324.82725807651</v>
      </c>
      <c r="D13" s="1" t="n">
        <v>40.71082</v>
      </c>
      <c r="E13" s="1" t="n">
        <v>68.3503170731707</v>
      </c>
      <c r="G13" s="2" t="n">
        <f aca="false">((C13-MIN(C$5:C$60))/(MAX(C$5:C$60)-MIN(C$5:C$60)))</f>
        <v>0.0991125756477123</v>
      </c>
      <c r="I13" s="4" t="n">
        <f aca="false">($K$2)*(K13^K$3)*(L13^L$3)</f>
        <v>8897770.99875132</v>
      </c>
      <c r="K13" s="5" t="n">
        <f aca="false">((D13-MIN(D$5:D$60))/(MAX(D$5:D$60)-MIN(D$5:D$60)))*99+1</f>
        <v>36.4892599478126</v>
      </c>
      <c r="L13" s="5" t="n">
        <f aca="false">((E13-MIN(E$5:E$60))/(MAX(E$5:E$60)-MIN(E$5:E$60)))*99+1</f>
        <v>52.0439232256677</v>
      </c>
    </row>
    <row r="14" customFormat="false" ht="13.8" hidden="false" customHeight="false" outlineLevel="0" collapsed="false">
      <c r="A14" s="0" t="s">
        <v>21</v>
      </c>
      <c r="C14" s="1" t="n">
        <v>1582.33369667322</v>
      </c>
      <c r="D14" s="1" t="n">
        <v>13.42449</v>
      </c>
      <c r="E14" s="1" t="n">
        <v>59.3752926829268</v>
      </c>
      <c r="G14" s="2" t="n">
        <f aca="false">((C14-MIN(C$5:C$60))/(MAX(C$5:C$60)-MIN(C$5:C$60)))</f>
        <v>0.0151631923619722</v>
      </c>
      <c r="I14" s="4" t="n">
        <f aca="false">($K$2)*(K14^K$3)*(L14^L$3)</f>
        <v>281360.310808214</v>
      </c>
      <c r="K14" s="5" t="n">
        <f aca="false">((D14-MIN(D$5:D$60))/(MAX(D$5:D$60)-MIN(D$5:D$60)))*99+1</f>
        <v>6.23207168238989</v>
      </c>
      <c r="L14" s="5" t="n">
        <f aca="false">((E14-MIN(E$5:E$60))/(MAX(E$5:E$60)-MIN(E$5:E$60)))*99+1</f>
        <v>23.0549094034232</v>
      </c>
    </row>
    <row r="15" customFormat="false" ht="13.8" hidden="false" customHeight="false" outlineLevel="0" collapsed="false">
      <c r="A15" s="0" t="s">
        <v>22</v>
      </c>
      <c r="C15" s="1" t="n">
        <v>22226.4524735619</v>
      </c>
      <c r="D15" s="1" t="n">
        <v>63.21075</v>
      </c>
      <c r="E15" s="1" t="n">
        <v>78.9644878048781</v>
      </c>
      <c r="G15" s="2" t="n">
        <f aca="false">((C15-MIN(C$5:C$60))/(MAX(C$5:C$60)-MIN(C$5:C$60)))</f>
        <v>0.380595642055075</v>
      </c>
      <c r="I15" s="4" t="n">
        <f aca="false">($K$2)*(K15^K$3)*(L15^L$3)</f>
        <v>43990852.0684078</v>
      </c>
      <c r="K15" s="5" t="n">
        <f aca="false">((D15-MIN(D$5:D$60))/(MAX(D$5:D$60)-MIN(D$5:D$60)))*99+1</f>
        <v>61.4389185486151</v>
      </c>
      <c r="L15" s="5" t="n">
        <f aca="false">((E15-MIN(E$5:E$60))/(MAX(E$5:E$60)-MIN(E$5:E$60)))*99+1</f>
        <v>86.3273222086945</v>
      </c>
    </row>
    <row r="16" customFormat="false" ht="13.8" hidden="false" customHeight="false" outlineLevel="0" collapsed="false">
      <c r="A16" s="0" t="s">
        <v>23</v>
      </c>
      <c r="C16" s="1" t="n">
        <v>12758.647789259</v>
      </c>
      <c r="D16" s="1" t="n">
        <v>78.92678</v>
      </c>
      <c r="E16" s="1" t="n">
        <v>75.9571951219512</v>
      </c>
      <c r="G16" s="2" t="n">
        <f aca="false">((C16-MIN(C$5:C$60))/(MAX(C$5:C$60)-MIN(C$5:C$60)))</f>
        <v>0.21300103090248</v>
      </c>
      <c r="I16" s="4" t="n">
        <f aca="false">($K$2)*(K16^K$3)*(L16^L$3)</f>
        <v>42990608.2162532</v>
      </c>
      <c r="K16" s="5" t="n">
        <f aca="false">((D16-MIN(D$5:D$60))/(MAX(D$5:D$60)-MIN(D$5:D$60)))*99+1</f>
        <v>78.8660653468482</v>
      </c>
      <c r="L16" s="5" t="n">
        <f aca="false">((E16-MIN(E$5:E$60))/(MAX(E$5:E$60)-MIN(E$5:E$60)))*99+1</f>
        <v>76.6138723769962</v>
      </c>
    </row>
    <row r="17" customFormat="false" ht="13.8" hidden="false" customHeight="false" outlineLevel="0" collapsed="false">
      <c r="A17" s="0" t="s">
        <v>24</v>
      </c>
      <c r="C17" s="1" t="n">
        <v>12715.9673914398</v>
      </c>
      <c r="D17" s="1" t="n">
        <v>38.35334</v>
      </c>
      <c r="E17" s="1" t="n">
        <v>73.9789512195122</v>
      </c>
      <c r="G17" s="2" t="n">
        <f aca="false">((C17-MIN(C$5:C$60))/(MAX(C$5:C$60)-MIN(C$5:C$60)))</f>
        <v>0.212245522638964</v>
      </c>
      <c r="I17" s="4" t="n">
        <f aca="false">($K$2)*(K17^K$3)*(L17^L$3)</f>
        <v>15931834.3756822</v>
      </c>
      <c r="K17" s="5" t="n">
        <f aca="false">((D17-MIN(D$5:D$60))/(MAX(D$5:D$60)-MIN(D$5:D$60)))*99+1</f>
        <v>33.8751042078517</v>
      </c>
      <c r="L17" s="5" t="n">
        <f aca="false">((E17-MIN(E$5:E$60))/(MAX(E$5:E$60)-MIN(E$5:E$60)))*99+1</f>
        <v>70.2242139941272</v>
      </c>
    </row>
    <row r="18" customFormat="false" ht="13.8" hidden="false" customHeight="false" outlineLevel="0" collapsed="false">
      <c r="A18" s="0" t="s">
        <v>25</v>
      </c>
      <c r="C18" s="1" t="n">
        <v>725.730118035762</v>
      </c>
      <c r="D18" s="1" t="n">
        <v>10.90759</v>
      </c>
      <c r="E18" s="1" t="n">
        <v>58.7486097560976</v>
      </c>
      <c r="G18" s="2" t="n">
        <f aca="false">((C18-MIN(C$5:C$60))/(MAX(C$5:C$60)-MIN(C$5:C$60)))</f>
        <v>0</v>
      </c>
      <c r="I18" s="4" t="n">
        <f aca="false">($K$2)*(K18^K$3)*(L18^L$3)</f>
        <v>130986.945133988</v>
      </c>
      <c r="K18" s="5" t="n">
        <f aca="false">((D18-MIN(D$5:D$60))/(MAX(D$5:D$60)-MIN(D$5:D$60)))*99+1</f>
        <v>3.44113874471588</v>
      </c>
      <c r="L18" s="5" t="n">
        <f aca="false">((E18-MIN(E$5:E$60))/(MAX(E$5:E$60)-MIN(E$5:E$60)))*99+1</f>
        <v>21.0307455417891</v>
      </c>
    </row>
    <row r="19" customFormat="false" ht="13.8" hidden="false" customHeight="false" outlineLevel="0" collapsed="false">
      <c r="A19" s="0" t="s">
        <v>26</v>
      </c>
      <c r="C19" s="1" t="n">
        <v>14392.042244228</v>
      </c>
      <c r="D19" s="1" t="n">
        <v>64.55306</v>
      </c>
      <c r="E19" s="1" t="n">
        <v>79.4168536585366</v>
      </c>
      <c r="G19" s="2" t="n">
        <f aca="false">((C19-MIN(C$5:C$60))/(MAX(C$5:C$60)-MIN(C$5:C$60)))</f>
        <v>0.241914608829705</v>
      </c>
      <c r="I19" s="4" t="n">
        <f aca="false">($K$2)*(K19^K$3)*(L19^L$3)</f>
        <v>46679787.3742448</v>
      </c>
      <c r="K19" s="5" t="n">
        <f aca="false">((D19-MIN(D$5:D$60))/(MAX(D$5:D$60)-MIN(D$5:D$60)))*99+1</f>
        <v>62.9273754565452</v>
      </c>
      <c r="L19" s="5" t="n">
        <f aca="false">((E19-MIN(E$5:E$60))/(MAX(E$5:E$60)-MIN(E$5:E$60)))*99+1</f>
        <v>87.7884480412518</v>
      </c>
    </row>
    <row r="20" customFormat="false" ht="13.8" hidden="false" customHeight="false" outlineLevel="0" collapsed="false">
      <c r="A20" s="0" t="s">
        <v>27</v>
      </c>
      <c r="C20" s="1" t="n">
        <v>3054.53487387382</v>
      </c>
      <c r="D20" s="1" t="n">
        <v>15.13626</v>
      </c>
      <c r="E20" s="1" t="n">
        <v>52.5470731707317</v>
      </c>
      <c r="G20" s="2" t="n">
        <f aca="false">((C20-MIN(C$5:C$60))/(MAX(C$5:C$60)-MIN(C$5:C$60)))</f>
        <v>0.0412234029449384</v>
      </c>
      <c r="I20" s="4" t="n">
        <f aca="false">($K$2)*(K20^K$3)*(L20^L$3)</f>
        <v>387.377736681413</v>
      </c>
      <c r="K20" s="5" t="n">
        <f aca="false">((D20-MIN(D$5:D$60))/(MAX(D$5:D$60)-MIN(D$5:D$60)))*99+1</f>
        <v>8.13021434786021</v>
      </c>
      <c r="L20" s="5" t="n">
        <f aca="false">((E20-MIN(E$5:E$60))/(MAX(E$5:E$60)-MIN(E$5:E$60)))*99+1</f>
        <v>1</v>
      </c>
    </row>
    <row r="21" customFormat="false" ht="13.8" hidden="false" customHeight="false" outlineLevel="0" collapsed="false">
      <c r="A21" s="0" t="s">
        <v>28</v>
      </c>
      <c r="C21" s="1" t="n">
        <v>12639.0915494073</v>
      </c>
      <c r="D21" s="1" t="n">
        <v>53.98639</v>
      </c>
      <c r="E21" s="1" t="n">
        <v>73.5161951219512</v>
      </c>
      <c r="G21" s="2" t="n">
        <f aca="false">((C21-MIN(C$5:C$60))/(MAX(C$5:C$60)-MIN(C$5:C$60)))</f>
        <v>0.210884702757051</v>
      </c>
      <c r="I21" s="4" t="n">
        <f aca="false">($K$2)*(K21^K$3)*(L21^L$3)</f>
        <v>22511230.318008</v>
      </c>
      <c r="K21" s="5" t="n">
        <f aca="false">((D21-MIN(D$5:D$60))/(MAX(D$5:D$60)-MIN(D$5:D$60)))*99+1</f>
        <v>51.2102363788973</v>
      </c>
      <c r="L21" s="5" t="n">
        <f aca="false">((E21-MIN(E$5:E$60))/(MAX(E$5:E$60)-MIN(E$5:E$60)))*99+1</f>
        <v>68.729528038387</v>
      </c>
    </row>
    <row r="22" customFormat="false" ht="13.8" hidden="false" customHeight="false" outlineLevel="0" collapsed="false">
      <c r="A22" s="0" t="s">
        <v>29</v>
      </c>
      <c r="C22" s="1" t="n">
        <v>9879.79935855302</v>
      </c>
      <c r="D22" s="1" t="n">
        <v>13.65175</v>
      </c>
      <c r="E22" s="1" t="n">
        <v>71.1095609756098</v>
      </c>
      <c r="G22" s="2" t="n">
        <f aca="false">((C22-MIN(C$5:C$60))/(MAX(C$5:C$60)-MIN(C$5:C$60)))</f>
        <v>0.162041014362283</v>
      </c>
      <c r="I22" s="4" t="n">
        <f aca="false">($K$2)*(K22^K$3)*(L22^L$3)</f>
        <v>2432944.15888777</v>
      </c>
      <c r="K22" s="5" t="n">
        <f aca="false">((D22-MIN(D$5:D$60))/(MAX(D$5:D$60)-MIN(D$5:D$60)))*99+1</f>
        <v>6.48407510700581</v>
      </c>
      <c r="L22" s="5" t="n">
        <f aca="false">((E22-MIN(E$5:E$60))/(MAX(E$5:E$60)-MIN(E$5:E$60)))*99+1</f>
        <v>60.956184201103</v>
      </c>
    </row>
    <row r="23" customFormat="false" ht="13.8" hidden="false" customHeight="false" outlineLevel="0" collapsed="false">
      <c r="A23" s="0" t="s">
        <v>30</v>
      </c>
      <c r="C23" s="1" t="n">
        <v>8749.15618927352</v>
      </c>
      <c r="D23" s="1" t="n">
        <v>39.66507</v>
      </c>
      <c r="E23" s="1" t="n">
        <v>72.8206341463415</v>
      </c>
      <c r="G23" s="2" t="n">
        <f aca="false">((C23-MIN(C$5:C$60))/(MAX(C$5:C$60)-MIN(C$5:C$60)))</f>
        <v>0.142026902471921</v>
      </c>
      <c r="I23" s="4" t="n">
        <f aca="false">($K$2)*(K23^K$3)*(L23^L$3)</f>
        <v>14715591.2523231</v>
      </c>
      <c r="K23" s="5" t="n">
        <f aca="false">((D23-MIN(D$5:D$60))/(MAX(D$5:D$60)-MIN(D$5:D$60)))*99+1</f>
        <v>35.3296516520629</v>
      </c>
      <c r="L23" s="5" t="n">
        <f aca="false">((E23-MIN(E$5:E$60))/(MAX(E$5:E$60)-MIN(E$5:E$60)))*99+1</f>
        <v>66.4828904963117</v>
      </c>
    </row>
    <row r="24" customFormat="false" ht="13.8" hidden="false" customHeight="false" outlineLevel="0" collapsed="false">
      <c r="A24" s="0" t="s">
        <v>31</v>
      </c>
      <c r="C24" s="1" t="n">
        <v>7147.42922806486</v>
      </c>
      <c r="D24" s="1" t="n">
        <v>40.78673</v>
      </c>
      <c r="E24" s="1" t="n">
        <v>72.7620243902439</v>
      </c>
      <c r="G24" s="2" t="n">
        <f aca="false">((C24-MIN(C$5:C$60))/(MAX(C$5:C$60)-MIN(C$5:C$60)))</f>
        <v>0.113673887576984</v>
      </c>
      <c r="I24" s="4" t="n">
        <f aca="false">($K$2)*(K24^K$3)*(L24^L$3)</f>
        <v>15113083.3255993</v>
      </c>
      <c r="K24" s="5" t="n">
        <f aca="false">((D24-MIN(D$5:D$60))/(MAX(D$5:D$60)-MIN(D$5:D$60)))*99+1</f>
        <v>36.5734348134405</v>
      </c>
      <c r="L24" s="5" t="n">
        <f aca="false">((E24-MIN(E$5:E$60))/(MAX(E$5:E$60)-MIN(E$5:E$60)))*99+1</f>
        <v>66.2935830408937</v>
      </c>
    </row>
    <row r="25" customFormat="false" ht="13.8" hidden="false" customHeight="false" outlineLevel="0" collapsed="false">
      <c r="A25" s="0" t="s">
        <v>32</v>
      </c>
      <c r="C25" s="1" t="n">
        <v>4231.32506716223</v>
      </c>
      <c r="D25" s="1" t="n">
        <v>30.04366</v>
      </c>
      <c r="E25" s="1" t="n">
        <v>73.1299024390244</v>
      </c>
      <c r="G25" s="2" t="n">
        <f aca="false">((C25-MIN(C$5:C$60))/(MAX(C$5:C$60)-MIN(C$5:C$60)))</f>
        <v>0.0620543876799049</v>
      </c>
      <c r="I25" s="4" t="n">
        <f aca="false">($K$2)*(K25^K$3)*(L25^L$3)</f>
        <v>10803634.0232902</v>
      </c>
      <c r="K25" s="5" t="n">
        <f aca="false">((D25-MIN(D$5:D$60))/(MAX(D$5:D$60)-MIN(D$5:D$60)))*99+1</f>
        <v>24.6606898038106</v>
      </c>
      <c r="L25" s="5" t="n">
        <f aca="false">((E25-MIN(E$5:E$60))/(MAX(E$5:E$60)-MIN(E$5:E$60)))*99+1</f>
        <v>67.4818162286041</v>
      </c>
    </row>
    <row r="26" customFormat="false" ht="13.8" hidden="false" customHeight="false" outlineLevel="0" collapsed="false">
      <c r="A26" s="0" t="s">
        <v>33</v>
      </c>
      <c r="C26" s="1" t="n">
        <v>5389.90438446372</v>
      </c>
      <c r="D26" s="1" t="n">
        <v>52.75381</v>
      </c>
      <c r="E26" s="1" t="n">
        <v>68.0500243902439</v>
      </c>
      <c r="G26" s="2" t="n">
        <f aca="false">((C26-MIN(C$5:C$60))/(MAX(C$5:C$60)-MIN(C$5:C$60)))</f>
        <v>0.0825630120809245</v>
      </c>
      <c r="I26" s="4" t="n">
        <f aca="false">($K$2)*(K26^K$3)*(L26^L$3)</f>
        <v>11485264.7962916</v>
      </c>
      <c r="K26" s="5" t="n">
        <f aca="false">((D26-MIN(D$5:D$60))/(MAX(D$5:D$60)-MIN(D$5:D$60)))*99+1</f>
        <v>49.84345656233</v>
      </c>
      <c r="L26" s="5" t="n">
        <f aca="false">((E26-MIN(E$5:E$60))/(MAX(E$5:E$60)-MIN(E$5:E$60)))*99+1</f>
        <v>51.0739883979087</v>
      </c>
    </row>
    <row r="27" customFormat="false" ht="13.8" hidden="false" customHeight="false" outlineLevel="0" collapsed="false">
      <c r="A27" s="0" t="s">
        <v>34</v>
      </c>
      <c r="C27" s="1" t="n">
        <v>10003.0890293448</v>
      </c>
      <c r="D27" s="1" t="n">
        <v>35.94736</v>
      </c>
      <c r="E27" s="1" t="n">
        <v>68.8684878048781</v>
      </c>
      <c r="G27" s="2" t="n">
        <f aca="false">((C27-MIN(C$5:C$60))/(MAX(C$5:C$60)-MIN(C$5:C$60)))</f>
        <v>0.1642234299406</v>
      </c>
      <c r="I27" s="4" t="n">
        <f aca="false">($K$2)*(K27^K$3)*(L27^L$3)</f>
        <v>8217383.01522646</v>
      </c>
      <c r="K27" s="5" t="n">
        <f aca="false">((D27-MIN(D$5:D$60))/(MAX(D$5:D$60)-MIN(D$5:D$60)))*99+1</f>
        <v>31.2071679253673</v>
      </c>
      <c r="L27" s="5" t="n">
        <f aca="false">((E27-MIN(E$5:E$60))/(MAX(E$5:E$60)-MIN(E$5:E$60)))*99+1</f>
        <v>53.7175965050492</v>
      </c>
    </row>
    <row r="28" customFormat="false" ht="13.8" hidden="false" customHeight="false" outlineLevel="0" collapsed="false">
      <c r="A28" s="0" t="s">
        <v>35</v>
      </c>
      <c r="C28" s="1" t="n">
        <v>16924.2006778247</v>
      </c>
      <c r="D28" s="1" t="n">
        <v>92.17522</v>
      </c>
      <c r="E28" s="1" t="n">
        <v>75.4781951219512</v>
      </c>
      <c r="G28" s="2" t="n">
        <f aca="false">((C28-MIN(C$5:C$60))/(MAX(C$5:C$60)-MIN(C$5:C$60)))</f>
        <v>0.28673768262621</v>
      </c>
      <c r="I28" s="4" t="n">
        <f aca="false">($K$2)*(K28^K$3)*(L28^L$3)</f>
        <v>48365475.0637079</v>
      </c>
      <c r="K28" s="5" t="n">
        <f aca="false">((D28-MIN(D$5:D$60))/(MAX(D$5:D$60)-MIN(D$5:D$60)))*99+1</f>
        <v>93.5569579404347</v>
      </c>
      <c r="L28" s="5" t="n">
        <f aca="false">((E28-MIN(E$5:E$60))/(MAX(E$5:E$60)-MIN(E$5:E$60)))*99+1</f>
        <v>75.0667191864211</v>
      </c>
    </row>
    <row r="29" customFormat="false" ht="13.8" hidden="false" customHeight="false" outlineLevel="0" collapsed="false">
      <c r="A29" s="0" t="s">
        <v>36</v>
      </c>
      <c r="C29" s="1" t="n">
        <v>31702.0835366295</v>
      </c>
      <c r="D29" s="1" t="n">
        <v>89.95277</v>
      </c>
      <c r="E29" s="1" t="n">
        <v>82.1536585365854</v>
      </c>
      <c r="G29" s="2" t="n">
        <f aca="false">((C29-MIN(C$5:C$60))/(MAX(C$5:C$60)-MIN(C$5:C$60)))</f>
        <v>0.548328792071698</v>
      </c>
      <c r="I29" s="4" t="n">
        <f aca="false">($K$2)*(K29^K$3)*(L29^L$3)</f>
        <v>81766083.4050034</v>
      </c>
      <c r="K29" s="5" t="n">
        <f aca="false">((D29-MIN(D$5:D$60))/(MAX(D$5:D$60)-MIN(D$5:D$60)))*99+1</f>
        <v>91.092533884122</v>
      </c>
      <c r="L29" s="5" t="n">
        <f aca="false">((E29-MIN(E$5:E$60))/(MAX(E$5:E$60)-MIN(E$5:E$60)))*99+1</f>
        <v>96.6282317553534</v>
      </c>
    </row>
    <row r="30" customFormat="false" ht="13.8" hidden="false" customHeight="false" outlineLevel="0" collapsed="false">
      <c r="A30" s="0" t="s">
        <v>37</v>
      </c>
      <c r="C30" s="1" t="n">
        <v>33945.8438783585</v>
      </c>
      <c r="D30" s="1" t="n">
        <v>87.33458</v>
      </c>
      <c r="E30" s="1" t="n">
        <v>83.090243902439</v>
      </c>
      <c r="G30" s="2" t="n">
        <f aca="false">((C30-MIN(C$5:C$60))/(MAX(C$5:C$60)-MIN(C$5:C$60)))</f>
        <v>0.588046778926153</v>
      </c>
      <c r="I30" s="4" t="n">
        <f aca="false">($K$2)*(K30^K$3)*(L30^L$3)</f>
        <v>84799895.2940935</v>
      </c>
      <c r="K30" s="5" t="n">
        <f aca="false">((D30-MIN(D$5:D$60))/(MAX(D$5:D$60)-MIN(D$5:D$60)))*99+1</f>
        <v>88.1892827783614</v>
      </c>
      <c r="L30" s="5" t="n">
        <f aca="false">((E30-MIN(E$5:E$60))/(MAX(E$5:E$60)-MIN(E$5:E$60)))*99+1</f>
        <v>99.653369619709</v>
      </c>
    </row>
    <row r="31" customFormat="false" ht="13.8" hidden="false" customHeight="false" outlineLevel="0" collapsed="false">
      <c r="A31" s="0" t="s">
        <v>38</v>
      </c>
      <c r="C31" s="1" t="n">
        <v>2753.02692616296</v>
      </c>
      <c r="D31" s="1" t="n">
        <v>55.20554</v>
      </c>
      <c r="E31" s="1" t="n">
        <v>66.1941463414634</v>
      </c>
      <c r="G31" s="2" t="n">
        <f aca="false">((C31-MIN(C$5:C$60))/(MAX(C$5:C$60)-MIN(C$5:C$60)))</f>
        <v>0.0358862515206175</v>
      </c>
      <c r="I31" s="4" t="n">
        <f aca="false">($K$2)*(K31^K$3)*(L31^L$3)</f>
        <v>9201377.64979091</v>
      </c>
      <c r="K31" s="5" t="n">
        <f aca="false">((D31-MIN(D$5:D$60))/(MAX(D$5:D$60)-MIN(D$5:D$60)))*99+1</f>
        <v>52.5621239751329</v>
      </c>
      <c r="L31" s="5" t="n">
        <f aca="false">((E31-MIN(E$5:E$60))/(MAX(E$5:E$60)-MIN(E$5:E$60)))*99+1</f>
        <v>45.079567428203</v>
      </c>
    </row>
    <row r="32" customFormat="false" ht="13.8" hidden="false" customHeight="false" outlineLevel="0" collapsed="false">
      <c r="A32" s="0" t="s">
        <v>39</v>
      </c>
      <c r="C32" s="1" t="n">
        <v>33425.6895931418</v>
      </c>
      <c r="D32" s="1" t="n">
        <v>94.36082</v>
      </c>
      <c r="E32" s="1" t="n">
        <v>82.1558536585366</v>
      </c>
      <c r="G32" s="2" t="n">
        <f aca="false">((C32-MIN(C$5:C$60))/(MAX(C$5:C$60)-MIN(C$5:C$60)))</f>
        <v>0.578839253203238</v>
      </c>
      <c r="I32" s="4" t="n">
        <f aca="false">($K$2)*(K32^K$3)*(L32^L$3)</f>
        <v>85942495.8190786</v>
      </c>
      <c r="K32" s="5" t="n">
        <f aca="false">((D32-MIN(D$5:D$60))/(MAX(D$5:D$60)-MIN(D$5:D$60)))*99+1</f>
        <v>95.9805198732014</v>
      </c>
      <c r="L32" s="5" t="n">
        <f aca="false">((E32-MIN(E$5:E$60))/(MAX(E$5:E$60)-MIN(E$5:E$60)))*99+1</f>
        <v>96.6353219222229</v>
      </c>
    </row>
    <row r="33" customFormat="false" ht="13.8" hidden="false" customHeight="false" outlineLevel="0" collapsed="false">
      <c r="A33" s="0" t="s">
        <v>40</v>
      </c>
      <c r="C33" s="1" t="n">
        <v>3181.64216292265</v>
      </c>
      <c r="D33" s="1" t="n">
        <v>18.4706</v>
      </c>
      <c r="E33" s="1" t="n">
        <v>70.4024390243903</v>
      </c>
      <c r="G33" s="2" t="n">
        <f aca="false">((C33-MIN(C$5:C$60))/(MAX(C$5:C$60)-MIN(C$5:C$60)))</f>
        <v>0.0434733962003038</v>
      </c>
      <c r="I33" s="4" t="n">
        <f aca="false">($K$2)*(K33^K$3)*(L33^L$3)</f>
        <v>3962522.94576966</v>
      </c>
      <c r="K33" s="5" t="n">
        <f aca="false">((D33-MIN(D$5:D$60))/(MAX(D$5:D$60)-MIN(D$5:D$60)))*99+1</f>
        <v>11.8275878356444</v>
      </c>
      <c r="L33" s="5" t="n">
        <f aca="false">((E33-MIN(E$5:E$60))/(MAX(E$5:E$60)-MIN(E$5:E$60)))*99+1</f>
        <v>58.6722051135144</v>
      </c>
    </row>
    <row r="34" customFormat="false" ht="13.8" hidden="false" customHeight="false" outlineLevel="0" collapsed="false">
      <c r="A34" s="0" t="s">
        <v>41</v>
      </c>
      <c r="C34" s="1" t="n">
        <v>13831.3752293893</v>
      </c>
      <c r="D34" s="1" t="n">
        <v>46.92714</v>
      </c>
      <c r="E34" s="1" t="n">
        <v>79.3262682926829</v>
      </c>
      <c r="G34" s="2" t="n">
        <f aca="false">((C34-MIN(C$5:C$60))/(MAX(C$5:C$60)-MIN(C$5:C$60)))</f>
        <v>0.23198994588289</v>
      </c>
      <c r="I34" s="4" t="n">
        <f aca="false">($K$2)*(K34^K$3)*(L34^L$3)</f>
        <v>32547555.5162098</v>
      </c>
      <c r="K34" s="5" t="n">
        <f aca="false">((D34-MIN(D$5:D$60))/(MAX(D$5:D$60)-MIN(D$5:D$60)))*99+1</f>
        <v>43.3823952488265</v>
      </c>
      <c r="L34" s="5" t="n">
        <f aca="false">((E34-MIN(E$5:E$60))/(MAX(E$5:E$60)-MIN(E$5:E$60)))*99+1</f>
        <v>87.4958604884335</v>
      </c>
    </row>
    <row r="35" customFormat="false" ht="13.8" hidden="false" customHeight="false" outlineLevel="0" collapsed="false">
      <c r="A35" s="0" t="s">
        <v>42</v>
      </c>
      <c r="C35" s="1" t="n">
        <v>12298.4901835571</v>
      </c>
      <c r="D35" s="1" t="n">
        <v>71.7985</v>
      </c>
      <c r="E35" s="1" t="n">
        <v>75.358</v>
      </c>
      <c r="G35" s="2" t="n">
        <f aca="false">((C35-MIN(C$5:C$60))/(MAX(C$5:C$60)-MIN(C$5:C$60)))</f>
        <v>0.204855538090997</v>
      </c>
      <c r="I35" s="4" t="n">
        <f aca="false">($K$2)*(K35^K$3)*(L35^L$3)</f>
        <v>36777037.0810293</v>
      </c>
      <c r="K35" s="5" t="n">
        <f aca="false">((D35-MIN(D$5:D$60))/(MAX(D$5:D$60)-MIN(D$5:D$60)))*99+1</f>
        <v>70.9616784260477</v>
      </c>
      <c r="L35" s="5" t="n">
        <f aca="false">((E35-MIN(E$5:E$60))/(MAX(E$5:E$60)-MIN(E$5:E$60)))*99+1</f>
        <v>74.6784931604955</v>
      </c>
    </row>
    <row r="36" customFormat="false" ht="13.8" hidden="false" customHeight="false" outlineLevel="0" collapsed="false">
      <c r="A36" s="0" t="s">
        <v>43</v>
      </c>
      <c r="C36" s="1" t="n">
        <v>1090.3672076732</v>
      </c>
      <c r="D36" s="1" t="n">
        <v>16.13567</v>
      </c>
      <c r="E36" s="1" t="n">
        <v>61.8166097560976</v>
      </c>
      <c r="G36" s="2" t="n">
        <f aca="false">((C36-MIN(C$5:C$60))/(MAX(C$5:C$60)-MIN(C$5:C$60)))</f>
        <v>0.00645463370731754</v>
      </c>
      <c r="I36" s="4" t="n">
        <f aca="false">($K$2)*(K36^K$3)*(L36^L$3)</f>
        <v>776603.114162345</v>
      </c>
      <c r="K36" s="5" t="n">
        <f aca="false">((D36-MIN(D$5:D$60))/(MAX(D$5:D$60)-MIN(D$5:D$60)))*99+1</f>
        <v>9.2384372757639</v>
      </c>
      <c r="L36" s="5" t="n">
        <f aca="false">((E36-MIN(E$5:E$60))/(MAX(E$5:E$60)-MIN(E$5:E$60)))*99+1</f>
        <v>30.9402778772471</v>
      </c>
    </row>
    <row r="37" customFormat="false" ht="13.8" hidden="false" customHeight="false" outlineLevel="0" collapsed="false">
      <c r="A37" s="0" t="s">
        <v>44</v>
      </c>
      <c r="C37" s="1" t="n">
        <v>24194.6339084542</v>
      </c>
      <c r="D37" s="1" t="n">
        <v>80.67462</v>
      </c>
      <c r="E37" s="1" t="n">
        <v>75.0537073170732</v>
      </c>
      <c r="G37" s="2" t="n">
        <f aca="false">((C37-MIN(C$5:C$60))/(MAX(C$5:C$60)-MIN(C$5:C$60)))</f>
        <v>0.415435461132186</v>
      </c>
      <c r="I37" s="4" t="n">
        <f aca="false">($K$2)*(K37^K$3)*(L37^L$3)</f>
        <v>40422495.308283</v>
      </c>
      <c r="K37" s="5" t="n">
        <f aca="false">((D37-MIN(D$5:D$60))/(MAX(D$5:D$60)-MIN(D$5:D$60)))*99+1</f>
        <v>80.8042052116756</v>
      </c>
      <c r="L37" s="5" t="n">
        <f aca="false">((E37-MIN(E$5:E$60))/(MAX(E$5:E$60)-MIN(E$5:E$60)))*99+1</f>
        <v>73.6956384731075</v>
      </c>
    </row>
    <row r="38" customFormat="false" ht="13.8" hidden="false" customHeight="false" outlineLevel="0" collapsed="false">
      <c r="A38" s="0" t="s">
        <v>45</v>
      </c>
      <c r="C38" s="1" t="n">
        <v>18255.8697234297</v>
      </c>
      <c r="D38" s="1" t="n">
        <v>82.20827</v>
      </c>
      <c r="E38" s="1" t="n">
        <v>74.1943902439025</v>
      </c>
      <c r="G38" s="2" t="n">
        <f aca="false">((C38-MIN(C$5:C$60))/(MAX(C$5:C$60)-MIN(C$5:C$60)))</f>
        <v>0.310310259725539</v>
      </c>
      <c r="I38" s="4" t="n">
        <f aca="false">($K$2)*(K38^K$3)*(L38^L$3)</f>
        <v>37920146.7194398</v>
      </c>
      <c r="K38" s="5" t="n">
        <f aca="false">((D38-MIN(D$5:D$60))/(MAX(D$5:D$60)-MIN(D$5:D$60)))*99+1</f>
        <v>82.5048346764393</v>
      </c>
      <c r="L38" s="5" t="n">
        <f aca="false">((E38-MIN(E$5:E$60))/(MAX(E$5:E$60)-MIN(E$5:E$60)))*99+1</f>
        <v>70.9200744825612</v>
      </c>
    </row>
    <row r="39" customFormat="false" ht="13.8" hidden="false" customHeight="false" outlineLevel="0" collapsed="false">
      <c r="A39" s="0" t="s">
        <v>46</v>
      </c>
      <c r="C39" s="1" t="n">
        <v>16459.8199957751</v>
      </c>
      <c r="D39" s="1" t="n">
        <v>38.69535</v>
      </c>
      <c r="E39" s="1" t="n">
        <v>76.6991707317073</v>
      </c>
      <c r="G39" s="2" t="n">
        <f aca="false">((C39-MIN(C$5:C$60))/(MAX(C$5:C$60)-MIN(C$5:C$60)))</f>
        <v>0.278517434909871</v>
      </c>
      <c r="I39" s="4" t="n">
        <f aca="false">($K$2)*(K39^K$3)*(L39^L$3)</f>
        <v>20819473.3526184</v>
      </c>
      <c r="K39" s="5" t="n">
        <f aca="false">((D39-MIN(D$5:D$60))/(MAX(D$5:D$60)-MIN(D$5:D$60)))*99+1</f>
        <v>34.2543512872008</v>
      </c>
      <c r="L39" s="5" t="n">
        <f aca="false">((E39-MIN(E$5:E$60))/(MAX(E$5:E$60)-MIN(E$5:E$60)))*99+1</f>
        <v>79.0104275585474</v>
      </c>
    </row>
    <row r="40" customFormat="false" ht="13.8" hidden="false" customHeight="false" outlineLevel="0" collapsed="false">
      <c r="A40" s="0" t="s">
        <v>47</v>
      </c>
      <c r="C40" s="1" t="n">
        <v>4762.78087267429</v>
      </c>
      <c r="D40" s="1" t="n">
        <v>17.75575</v>
      </c>
      <c r="E40" s="1" t="n">
        <v>71.1616829268293</v>
      </c>
      <c r="G40" s="2" t="n">
        <f aca="false">((C40-MIN(C$5:C$60))/(MAX(C$5:C$60)-MIN(C$5:C$60)))</f>
        <v>0.071461967582483</v>
      </c>
      <c r="I40" s="4" t="n">
        <f aca="false">($K$2)*(K40^K$3)*(L40^L$3)</f>
        <v>4056186.94948812</v>
      </c>
      <c r="K40" s="5" t="n">
        <f aca="false">((D40-MIN(D$5:D$60))/(MAX(D$5:D$60)-MIN(D$5:D$60)))*99+1</f>
        <v>11.0349069939358</v>
      </c>
      <c r="L40" s="5" t="n">
        <f aca="false">((E40-MIN(E$5:E$60))/(MAX(E$5:E$60)-MIN(E$5:E$60)))*99+1</f>
        <v>61.1245362744396</v>
      </c>
    </row>
    <row r="41" customFormat="false" ht="13.8" hidden="false" customHeight="false" outlineLevel="0" collapsed="false">
      <c r="A41" s="0" t="s">
        <v>48</v>
      </c>
      <c r="C41" s="1" t="n">
        <v>11348.6473412397</v>
      </c>
      <c r="D41" s="1" t="n">
        <v>91.82178</v>
      </c>
      <c r="E41" s="1" t="n">
        <v>68.8826097560976</v>
      </c>
      <c r="G41" s="2" t="n">
        <f aca="false">((C41-MIN(C$5:C$60))/(MAX(C$5:C$60)-MIN(C$5:C$60)))</f>
        <v>0.188041868278164</v>
      </c>
      <c r="I41" s="4" t="n">
        <f aca="false">($K$2)*(K41^K$3)*(L41^L$3)</f>
        <v>23269432.2050474</v>
      </c>
      <c r="K41" s="5" t="n">
        <f aca="false">((D41-MIN(D$5:D$60))/(MAX(D$5:D$60)-MIN(D$5:D$60)))*99+1</f>
        <v>93.1650363950847</v>
      </c>
      <c r="L41" s="5" t="n">
        <f aca="false">((E41-MIN(E$5:E$60))/(MAX(E$5:E$60)-MIN(E$5:E$60)))*99+1</f>
        <v>53.7632099119101</v>
      </c>
    </row>
    <row r="42" customFormat="false" ht="13.8" hidden="false" customHeight="false" outlineLevel="0" collapsed="false">
      <c r="A42" s="0" t="s">
        <v>49</v>
      </c>
      <c r="C42" s="1" t="n">
        <v>4770.01209867368</v>
      </c>
      <c r="D42" s="1" t="n">
        <v>22.6204</v>
      </c>
      <c r="E42" s="1" t="n">
        <v>66.2072195121951</v>
      </c>
      <c r="G42" s="2" t="n">
        <f aca="false">((C42-MIN(C$5:C$60))/(MAX(C$5:C$60)-MIN(C$5:C$60)))</f>
        <v>0.0715899713330815</v>
      </c>
      <c r="I42" s="4" t="n">
        <f aca="false">($K$2)*(K42^K$3)*(L42^L$3)</f>
        <v>3054469.28492309</v>
      </c>
      <c r="K42" s="5" t="n">
        <f aca="false">((D42-MIN(D$5:D$60))/(MAX(D$5:D$60)-MIN(D$5:D$60)))*99+1</f>
        <v>16.4292062967511</v>
      </c>
      <c r="L42" s="5" t="n">
        <f aca="false">((E42-MIN(E$5:E$60))/(MAX(E$5:E$60)-MIN(E$5:E$60)))*99+1</f>
        <v>45.1217933108929</v>
      </c>
    </row>
    <row r="43" customFormat="false" ht="13.8" hidden="false" customHeight="false" outlineLevel="0" collapsed="false">
      <c r="A43" s="0" t="s">
        <v>50</v>
      </c>
      <c r="C43" s="1" t="n">
        <v>4576.2270153496</v>
      </c>
      <c r="D43" s="1" t="n">
        <v>8.706139</v>
      </c>
      <c r="E43" s="1" t="n">
        <v>66.1491951219512</v>
      </c>
      <c r="G43" s="2" t="n">
        <f aca="false">((C43-MIN(C$5:C$60))/(MAX(C$5:C$60)-MIN(C$5:C$60)))</f>
        <v>0.0681596792252692</v>
      </c>
      <c r="I43" s="4" t="n">
        <f aca="false">($K$2)*(K43^K$3)*(L43^L$3)</f>
        <v>211913.864922158</v>
      </c>
      <c r="K43" s="5" t="n">
        <f aca="false">((D43-MIN(D$5:D$60))/(MAX(D$5:D$60)-MIN(D$5:D$60)))*99+1</f>
        <v>1</v>
      </c>
      <c r="L43" s="5" t="n">
        <f aca="false">((E43-MIN(E$5:E$60))/(MAX(E$5:E$60)-MIN(E$5:E$60)))*99+1</f>
        <v>44.9343765666403</v>
      </c>
    </row>
    <row r="44" customFormat="false" ht="13.8" hidden="false" customHeight="false" outlineLevel="0" collapsed="false">
      <c r="A44" s="0" t="s">
        <v>51</v>
      </c>
      <c r="C44" s="1" t="n">
        <v>19871.8380707006</v>
      </c>
      <c r="D44" s="1" t="n">
        <v>43.40355</v>
      </c>
      <c r="E44" s="1" t="n">
        <v>77.6254390243903</v>
      </c>
      <c r="G44" s="2" t="n">
        <f aca="false">((C44-MIN(C$5:C$60))/(MAX(C$5:C$60)-MIN(C$5:C$60)))</f>
        <v>0.338915368916773</v>
      </c>
      <c r="I44" s="4" t="n">
        <f aca="false">($K$2)*(K44^K$3)*(L44^L$3)</f>
        <v>25833640.7403069</v>
      </c>
      <c r="K44" s="5" t="n">
        <f aca="false">((D44-MIN(D$5:D$60))/(MAX(D$5:D$60)-MIN(D$5:D$60)))*99+1</f>
        <v>39.4751667574844</v>
      </c>
      <c r="L44" s="5" t="n">
        <f aca="false">((E44-MIN(E$5:E$60))/(MAX(E$5:E$60)-MIN(E$5:E$60)))*99+1</f>
        <v>82.0022416386164</v>
      </c>
    </row>
    <row r="45" customFormat="false" ht="13.8" hidden="false" customHeight="false" outlineLevel="0" collapsed="false">
      <c r="A45" s="0" t="s">
        <v>52</v>
      </c>
      <c r="C45" s="1" t="n">
        <v>11545.3876412251</v>
      </c>
      <c r="D45" s="1" t="n">
        <v>28.97523</v>
      </c>
      <c r="E45" s="1" t="n">
        <v>74.4853658536585</v>
      </c>
      <c r="G45" s="2" t="n">
        <f aca="false">((C45-MIN(C$5:C$60))/(MAX(C$5:C$60)-MIN(C$5:C$60)))</f>
        <v>0.1915244722369</v>
      </c>
      <c r="I45" s="4" t="n">
        <f aca="false">($K$2)*(K45^K$3)*(L45^L$3)</f>
        <v>11824164.850612</v>
      </c>
      <c r="K45" s="5" t="n">
        <f aca="false">((D45-MIN(D$5:D$60))/(MAX(D$5:D$60)-MIN(D$5:D$60)))*99+1</f>
        <v>23.4759321739489</v>
      </c>
      <c r="L45" s="5" t="n">
        <f aca="false">((E45-MIN(E$5:E$60))/(MAX(E$5:E$60)-MIN(E$5:E$60)))*99+1</f>
        <v>71.8599154909401</v>
      </c>
    </row>
    <row r="46" customFormat="false" ht="13.8" hidden="false" customHeight="false" outlineLevel="0" collapsed="false">
      <c r="A46" s="0" t="s">
        <v>53</v>
      </c>
      <c r="C46" s="1" t="n">
        <v>19667.0588821069</v>
      </c>
      <c r="D46" s="1" t="n">
        <v>60.79454</v>
      </c>
      <c r="E46" s="1" t="n">
        <v>74.9609756097561</v>
      </c>
      <c r="G46" s="2" t="n">
        <f aca="false">((C46-MIN(C$5:C$60))/(MAX(C$5:C$60)-MIN(C$5:C$60)))</f>
        <v>0.33529046434503</v>
      </c>
      <c r="I46" s="4" t="n">
        <f aca="false">($K$2)*(K46^K$3)*(L46^L$3)</f>
        <v>29602627.5747041</v>
      </c>
      <c r="K46" s="5" t="n">
        <f aca="false">((D46-MIN(D$5:D$60))/(MAX(D$5:D$60)-MIN(D$5:D$60)))*99+1</f>
        <v>58.7596384527283</v>
      </c>
      <c r="L46" s="5" t="n">
        <f aca="false">((E46-MIN(E$5:E$60))/(MAX(E$5:E$60)-MIN(E$5:E$60)))*99+1</f>
        <v>73.3961183126834</v>
      </c>
    </row>
    <row r="47" customFormat="false" ht="13.8" hidden="false" customHeight="false" outlineLevel="0" collapsed="false">
      <c r="A47" s="0" t="s">
        <v>54</v>
      </c>
      <c r="C47" s="1" t="n">
        <v>1615.52333612209</v>
      </c>
      <c r="D47" s="1" t="n">
        <v>38.14489</v>
      </c>
      <c r="E47" s="1" t="n">
        <v>66.1133414634146</v>
      </c>
      <c r="G47" s="2" t="n">
        <f aca="false">((C47-MIN(C$5:C$60))/(MAX(C$5:C$60)-MIN(C$5:C$60)))</f>
        <v>0.0157506996990163</v>
      </c>
      <c r="I47" s="4" t="n">
        <f aca="false">($K$2)*(K47^K$3)*(L47^L$3)</f>
        <v>5946726.15933775</v>
      </c>
      <c r="K47" s="5" t="n">
        <f aca="false">((D47-MIN(D$5:D$60))/(MAX(D$5:D$60)-MIN(D$5:D$60)))*99+1</f>
        <v>33.6439587627175</v>
      </c>
      <c r="L47" s="5" t="n">
        <f aca="false">((E47-MIN(E$5:E$60))/(MAX(E$5:E$60)-MIN(E$5:E$60)))*99+1</f>
        <v>44.8185705077704</v>
      </c>
    </row>
    <row r="48" customFormat="false" ht="13.8" hidden="false" customHeight="false" outlineLevel="0" collapsed="false">
      <c r="A48" s="0" t="s">
        <v>55</v>
      </c>
      <c r="C48" s="1" t="n">
        <v>2218.55191733521</v>
      </c>
      <c r="D48" s="1" t="n">
        <v>11.92181</v>
      </c>
      <c r="E48" s="1" t="n">
        <v>66.2578292682927</v>
      </c>
      <c r="G48" s="2" t="n">
        <f aca="false">((C48-MIN(C$5:C$60))/(MAX(C$5:C$60)-MIN(C$5:C$60)))</f>
        <v>0.0264252271055515</v>
      </c>
      <c r="I48" s="4" t="n">
        <f aca="false">($K$2)*(K48^K$3)*(L48^L$3)</f>
        <v>912143.897694816</v>
      </c>
      <c r="K48" s="5" t="n">
        <f aca="false">((D48-MIN(D$5:D$60))/(MAX(D$5:D$60)-MIN(D$5:D$60)))*99+1</f>
        <v>4.5657841434396</v>
      </c>
      <c r="L48" s="5" t="n">
        <f aca="false">((E48-MIN(E$5:E$60))/(MAX(E$5:E$60)-MIN(E$5:E$60)))*99+1</f>
        <v>45.2852610470529</v>
      </c>
    </row>
    <row r="49" customFormat="false" ht="13.8" hidden="false" customHeight="false" outlineLevel="0" collapsed="false">
      <c r="A49" s="0" t="s">
        <v>56</v>
      </c>
      <c r="C49" s="1" t="n">
        <v>12372.2652788385</v>
      </c>
      <c r="D49" s="1" t="n">
        <v>68.76723</v>
      </c>
      <c r="E49" s="1" t="n">
        <v>60.9547804878049</v>
      </c>
      <c r="G49" s="2" t="n">
        <f aca="false">((C49-MIN(C$5:C$60))/(MAX(C$5:C$60)-MIN(C$5:C$60)))</f>
        <v>0.206161470017004</v>
      </c>
      <c r="I49" s="4" t="n">
        <f aca="false">($K$2)*(K49^K$3)*(L49^L$3)</f>
        <v>4188651.62960582</v>
      </c>
      <c r="K49" s="5" t="n">
        <f aca="false">((D49-MIN(D$5:D$60))/(MAX(D$5:D$60)-MIN(D$5:D$60)))*99+1</f>
        <v>67.6003723407907</v>
      </c>
      <c r="L49" s="5" t="n">
        <f aca="false">((E49-MIN(E$5:E$60))/(MAX(E$5:E$60)-MIN(E$5:E$60)))*99+1</f>
        <v>28.1565995846165</v>
      </c>
    </row>
    <row r="50" customFormat="false" ht="13.8" hidden="false" customHeight="false" outlineLevel="0" collapsed="false">
      <c r="A50" s="0" t="s">
        <v>57</v>
      </c>
      <c r="C50" s="1" t="n">
        <v>10726.5272990605</v>
      </c>
      <c r="D50" s="1" t="n">
        <v>82.69138</v>
      </c>
      <c r="E50" s="1" t="n">
        <v>74.8146585365854</v>
      </c>
      <c r="G50" s="2" t="n">
        <f aca="false">((C50-MIN(C$5:C$60))/(MAX(C$5:C$60)-MIN(C$5:C$60)))</f>
        <v>0.177029392837883</v>
      </c>
      <c r="I50" s="4" t="n">
        <f aca="false">($K$2)*(K50^K$3)*(L50^L$3)</f>
        <v>40542903.7348252</v>
      </c>
      <c r="K50" s="5" t="n">
        <f aca="false">((D50-MIN(D$5:D$60))/(MAX(D$5:D$60)-MIN(D$5:D$60)))*99+1</f>
        <v>83.0405443238308</v>
      </c>
      <c r="L50" s="5" t="n">
        <f aca="false">((E50-MIN(E$5:E$60))/(MAX(E$5:E$60)-MIN(E$5:E$60)))*99+1</f>
        <v>72.9235193010098</v>
      </c>
    </row>
    <row r="51" customFormat="false" ht="13.8" hidden="false" customHeight="false" outlineLevel="0" collapsed="false">
      <c r="A51" s="0" t="s">
        <v>58</v>
      </c>
      <c r="C51" s="1" t="n">
        <v>57218.0279263612</v>
      </c>
      <c r="D51" s="1" t="n">
        <v>97.98564</v>
      </c>
      <c r="E51" s="1" t="n">
        <v>83.1975609756098</v>
      </c>
      <c r="G51" s="2" t="n">
        <f aca="false">((C51-MIN(C$5:C$60))/(MAX(C$5:C$60)-MIN(C$5:C$60)))</f>
        <v>1</v>
      </c>
      <c r="I51" s="4" t="n">
        <f aca="false">($K$2)*(K51^K$3)*(L51^L$3)</f>
        <v>96280372.4290543</v>
      </c>
      <c r="K51" s="5" t="n">
        <f aca="false">((D51-MIN(D$5:D$60))/(MAX(D$5:D$60)-MIN(D$5:D$60)))*99+1</f>
        <v>100</v>
      </c>
      <c r="L51" s="5" t="n">
        <f aca="false">((E51-MIN(E$5:E$60))/(MAX(E$5:E$60)-MIN(E$5:E$60)))*99+1</f>
        <v>100</v>
      </c>
    </row>
    <row r="52" customFormat="false" ht="13.8" hidden="false" customHeight="false" outlineLevel="0" collapsed="false">
      <c r="A52" s="0" t="s">
        <v>59</v>
      </c>
      <c r="C52" s="1" t="n">
        <v>2402.0993456211</v>
      </c>
      <c r="D52" s="1" t="n">
        <v>19.04123</v>
      </c>
      <c r="E52" s="1" t="n">
        <v>64.1184878048781</v>
      </c>
      <c r="G52" s="2" t="n">
        <f aca="false">((C52-MIN(C$5:C$60))/(MAX(C$5:C$60)-MIN(C$5:C$60)))</f>
        <v>0.0296742970744993</v>
      </c>
      <c r="I52" s="4" t="n">
        <f aca="false">($K$2)*(K52^K$3)*(L52^L$3)</f>
        <v>1650149.72883158</v>
      </c>
      <c r="K52" s="5" t="n">
        <f aca="false">((D52-MIN(D$5:D$60))/(MAX(D$5:D$60)-MIN(D$5:D$60)))*99+1</f>
        <v>12.4603464125544</v>
      </c>
      <c r="L52" s="5" t="n">
        <f aca="false">((E52-MIN(E$5:E$60))/(MAX(E$5:E$60)-MIN(E$5:E$60)))*99+1</f>
        <v>38.3752631955885</v>
      </c>
    </row>
    <row r="53" customFormat="false" ht="13.8" hidden="false" customHeight="false" outlineLevel="0" collapsed="false">
      <c r="A53" s="0" t="s">
        <v>60</v>
      </c>
      <c r="C53" s="1" t="n">
        <v>1315.3402595533</v>
      </c>
      <c r="D53" s="1" t="n">
        <v>17.61492</v>
      </c>
      <c r="E53" s="1" t="n">
        <v>59.5763414634146</v>
      </c>
      <c r="G53" s="2" t="n">
        <f aca="false">((C53-MIN(C$5:C$60))/(MAX(C$5:C$60)-MIN(C$5:C$60)))</f>
        <v>0.010437000518514</v>
      </c>
      <c r="I53" s="4" t="n">
        <f aca="false">($K$2)*(K53^K$3)*(L53^L$3)</f>
        <v>507469.943650975</v>
      </c>
      <c r="K53" s="5" t="n">
        <f aca="false">((D53-MIN(D$5:D$60))/(MAX(D$5:D$60)-MIN(D$5:D$60)))*99+1</f>
        <v>10.8787438227281</v>
      </c>
      <c r="L53" s="5" t="n">
        <f aca="false">((E53-MIN(E$5:E$60))/(MAX(E$5:E$60)-MIN(E$5:E$60)))*99+1</f>
        <v>23.7042899090452</v>
      </c>
    </row>
    <row r="54" customFormat="false" ht="13.8" hidden="false" customHeight="false" outlineLevel="0" collapsed="false">
      <c r="A54" s="0" t="s">
        <v>61</v>
      </c>
      <c r="C54" s="1" t="n">
        <v>1637.27508138533</v>
      </c>
      <c r="D54" s="1" t="n">
        <v>27.78342</v>
      </c>
      <c r="E54" s="1" t="n">
        <v>59.1558048780488</v>
      </c>
      <c r="G54" s="2" t="n">
        <f aca="false">((C54-MIN(C$5:C$60))/(MAX(C$5:C$60)-MIN(C$5:C$60)))</f>
        <v>0.0161357388301389</v>
      </c>
      <c r="I54" s="4" t="n">
        <f aca="false">($K$2)*(K54^K$3)*(L54^L$3)</f>
        <v>876957.158788328</v>
      </c>
      <c r="K54" s="5" t="n">
        <f aca="false">((D54-MIN(D$5:D$60))/(MAX(D$5:D$60)-MIN(D$5:D$60)))*99+1</f>
        <v>22.1543612794162</v>
      </c>
      <c r="L54" s="5" t="n">
        <f aca="false">((E54-MIN(E$5:E$60))/(MAX(E$5:E$60)-MIN(E$5:E$60)))*99+1</f>
        <v>22.3459714960969</v>
      </c>
    </row>
    <row r="55" customFormat="false" ht="13.8" hidden="false" customHeight="false" outlineLevel="0" collapsed="false">
      <c r="A55" s="0" t="s">
        <v>62</v>
      </c>
      <c r="C55" s="1" t="n">
        <v>8243.47351509088</v>
      </c>
      <c r="D55" s="1" t="n">
        <v>52.71481</v>
      </c>
      <c r="E55" s="1" t="n">
        <v>71.1865853658537</v>
      </c>
      <c r="G55" s="2" t="n">
        <f aca="false">((C55-MIN(C$5:C$60))/(MAX(C$5:C$60)-MIN(C$5:C$60)))</f>
        <v>0.133075546379124</v>
      </c>
      <c r="I55" s="4" t="n">
        <f aca="false">($K$2)*(K55^K$3)*(L55^L$3)</f>
        <v>17025597.6956734</v>
      </c>
      <c r="K55" s="5" t="n">
        <f aca="false">((D55-MIN(D$5:D$60))/(MAX(D$5:D$60)-MIN(D$5:D$60)))*99+1</f>
        <v>49.8002103528782</v>
      </c>
      <c r="L55" s="5" t="n">
        <f aca="false">((E55-MIN(E$5:E$60))/(MAX(E$5:E$60)-MIN(E$5:E$60)))*99+1</f>
        <v>61.2049702785935</v>
      </c>
    </row>
    <row r="56" customFormat="false" ht="13.8" hidden="false" customHeight="false" outlineLevel="0" collapsed="false">
      <c r="A56" s="0" t="s">
        <v>63</v>
      </c>
      <c r="C56" s="1" t="n">
        <v>51931.6121706486</v>
      </c>
      <c r="D56" s="1" t="n">
        <v>93.5838</v>
      </c>
      <c r="E56" s="1" t="n">
        <v>78.7414634146342</v>
      </c>
      <c r="G56" s="2" t="n">
        <f aca="false">((C56-MIN(C$5:C$60))/(MAX(C$5:C$60)-MIN(C$5:C$60)))</f>
        <v>0.906422362679439</v>
      </c>
      <c r="I56" s="4" t="n">
        <f aca="false">($K$2)*(K56^K$3)*(L56^L$3)</f>
        <v>65427607.2275477</v>
      </c>
      <c r="K56" s="5" t="n">
        <f aca="false">((D56-MIN(D$5:D$60))/(MAX(D$5:D$60)-MIN(D$5:D$60)))*99+1</f>
        <v>95.1189001381179</v>
      </c>
      <c r="L56" s="5" t="n">
        <f aca="false">((E56-MIN(E$5:E$60))/(MAX(E$5:E$60)-MIN(E$5:E$60)))*99+1</f>
        <v>85.6069612547447</v>
      </c>
    </row>
    <row r="57" customFormat="false" ht="13.8" hidden="false" customHeight="false" outlineLevel="0" collapsed="false">
      <c r="A57" s="0" t="s">
        <v>64</v>
      </c>
      <c r="C57" s="1" t="n">
        <v>19827.5649843219</v>
      </c>
      <c r="D57" s="1" t="n">
        <v>45.35541</v>
      </c>
      <c r="E57" s="1" t="n">
        <v>76.9820975609756</v>
      </c>
      <c r="G57" s="2" t="n">
        <f aca="false">((C57-MIN(C$5:C$60))/(MAX(C$5:C$60)-MIN(C$5:C$60)))</f>
        <v>0.338131667631885</v>
      </c>
      <c r="I57" s="4" t="n">
        <f aca="false">($K$2)*(K57^K$3)*(L57^L$3)</f>
        <v>25698508.5902127</v>
      </c>
      <c r="K57" s="5" t="n">
        <f aca="false">((D57-MIN(D$5:D$60))/(MAX(D$5:D$60)-MIN(D$5:D$60)))*99+1</f>
        <v>41.6395397416032</v>
      </c>
      <c r="L57" s="5" t="n">
        <f aca="false">((E57-MIN(E$5:E$60))/(MAX(E$5:E$60)-MIN(E$5:E$60)))*99+1</f>
        <v>79.9242712884049</v>
      </c>
    </row>
    <row r="58" customFormat="false" ht="13.8" hidden="false" customHeight="false" outlineLevel="0" collapsed="false">
      <c r="A58" s="0" t="s">
        <v>65</v>
      </c>
      <c r="C58" s="1" t="n">
        <v>16745.0219796981</v>
      </c>
      <c r="D58" s="1" t="n">
        <v>56.85735</v>
      </c>
      <c r="E58" s="1" t="n">
        <v>74.2261463414634</v>
      </c>
      <c r="G58" s="2" t="n">
        <f aca="false">((C58-MIN(C$5:C$60))/(MAX(C$5:C$60)-MIN(C$5:C$60)))</f>
        <v>0.283565945857163</v>
      </c>
      <c r="I58" s="4" t="n">
        <f aca="false">($K$2)*(K58^K$3)*(L58^L$3)</f>
        <v>25606761.1646754</v>
      </c>
      <c r="K58" s="5" t="n">
        <f aca="false">((D58-MIN(D$5:D$60))/(MAX(D$5:D$60)-MIN(D$5:D$60)))*99+1</f>
        <v>54.3937783657639</v>
      </c>
      <c r="L58" s="5" t="n">
        <f aca="false">((E58-MIN(E$5:E$60))/(MAX(E$5:E$60)-MIN(E$5:E$60)))*99+1</f>
        <v>71.0226455632742</v>
      </c>
    </row>
    <row r="59" customFormat="false" ht="13.8" hidden="false" customHeight="false" outlineLevel="0" collapsed="false">
      <c r="A59" s="0" t="s">
        <v>66</v>
      </c>
      <c r="C59" s="1" t="n">
        <v>5264.82809971072</v>
      </c>
      <c r="D59" s="1" t="n">
        <v>30.86436</v>
      </c>
      <c r="E59" s="1" t="n">
        <v>75.6952926829268</v>
      </c>
      <c r="G59" s="2" t="n">
        <f aca="false">((C59-MIN(C$5:C$60))/(MAX(C$5:C$60)-MIN(C$5:C$60)))</f>
        <v>0.0803489707052776</v>
      </c>
      <c r="I59" s="4" t="n">
        <f aca="false">($K$2)*(K59^K$3)*(L59^L$3)</f>
        <v>14393694.5711239</v>
      </c>
      <c r="K59" s="5" t="n">
        <f aca="false">((D59-MIN(D$5:D$60))/(MAX(D$5:D$60)-MIN(D$5:D$60)))*99+1</f>
        <v>25.5707452934801</v>
      </c>
      <c r="L59" s="5" t="n">
        <f aca="false">((E59-MIN(E$5:E$60))/(MAX(E$5:E$60)-MIN(E$5:E$60)))*99+1</f>
        <v>75.7679366898229</v>
      </c>
    </row>
    <row r="60" customFormat="false" ht="13.8" hidden="false" customHeight="false" outlineLevel="0" collapsed="false">
      <c r="A60" s="0" t="s">
        <v>67</v>
      </c>
      <c r="C60" s="1" t="n">
        <v>4319.76973894425</v>
      </c>
      <c r="D60" s="1" t="n">
        <v>24.24381</v>
      </c>
      <c r="E60" s="1" t="n">
        <v>73.1281219512195</v>
      </c>
      <c r="G60" s="2" t="n">
        <f aca="false">((C60-MIN(C$5:C$60))/(MAX(C$5:C$60)-MIN(C$5:C$60)))</f>
        <v>0.0636199935273092</v>
      </c>
      <c r="I60" s="4" t="n">
        <f aca="false">($K$2)*(K60^K$3)*(L60^L$3)</f>
        <v>8106198.99947607</v>
      </c>
      <c r="K60" s="5" t="n">
        <f aca="false">((D60-MIN(D$5:D$60))/(MAX(D$5:D$60)-MIN(D$5:D$60)))*99+1</f>
        <v>18.229368575884</v>
      </c>
      <c r="L60" s="5" t="n">
        <f aca="false">((E60-MIN(E$5:E$60))/(MAX(E$5:E$60)-MIN(E$5:E$60)))*99+1</f>
        <v>67.4760653154765</v>
      </c>
    </row>
  </sheetData>
  <mergeCells count="2">
    <mergeCell ref="C1:E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3.53"/>
    <col collapsed="false" customWidth="true" hidden="false" outlineLevel="0" max="10" min="3" style="1" width="9.14"/>
    <col collapsed="false" customWidth="true" hidden="false" outlineLevel="0" max="11" min="11" style="0" width="3.53"/>
    <col collapsed="false" customWidth="true" hidden="false" outlineLevel="0" max="12" min="12" style="2" width="9.14"/>
    <col collapsed="false" customWidth="true" hidden="false" outlineLevel="0" max="13" min="13" style="2" width="3.53"/>
    <col collapsed="false" customWidth="true" hidden="false" outlineLevel="0" max="14" min="14" style="4" width="8.57"/>
    <col collapsed="false" customWidth="true" hidden="false" outlineLevel="0" max="15" min="15" style="0" width="3.53"/>
    <col collapsed="false" customWidth="true" hidden="false" outlineLevel="0" max="19" min="16" style="5" width="8.57"/>
    <col collapsed="false" customWidth="true" hidden="false" outlineLevel="0" max="20" min="20" style="0" width="3.53"/>
    <col collapsed="false" customWidth="true" hidden="false" outlineLevel="0" max="23" min="21" style="12" width="8.57"/>
    <col collapsed="false" customWidth="true" hidden="false" outlineLevel="0" max="24" min="24" style="0" width="3.53"/>
    <col collapsed="false" customWidth="true" hidden="false" outlineLevel="0" max="1025" min="25" style="0" width="8.57"/>
  </cols>
  <sheetData>
    <row r="1" customFormat="false" ht="13.8" hidden="false" customHeight="false" outlineLevel="0" collapsed="false">
      <c r="C1" s="6" t="s">
        <v>0</v>
      </c>
      <c r="D1" s="6"/>
      <c r="E1" s="6"/>
      <c r="F1" s="6"/>
      <c r="G1" s="6"/>
      <c r="H1" s="6"/>
      <c r="I1" s="6"/>
      <c r="J1" s="6"/>
      <c r="N1" s="2"/>
      <c r="P1" s="7" t="s">
        <v>1</v>
      </c>
      <c r="Q1" s="7"/>
      <c r="R1" s="7"/>
      <c r="S1" s="7"/>
      <c r="T1" s="3"/>
      <c r="U1" s="13" t="s">
        <v>68</v>
      </c>
      <c r="V1" s="13"/>
      <c r="W1" s="13"/>
      <c r="X1" s="3"/>
    </row>
    <row r="2" s="3" customFormat="true" ht="13.8" hidden="false" customHeight="false" outlineLevel="0" collapsed="false">
      <c r="C2" s="8"/>
      <c r="D2" s="1"/>
      <c r="E2" s="1"/>
      <c r="F2" s="1"/>
      <c r="G2" s="1"/>
      <c r="H2" s="1"/>
      <c r="I2" s="1"/>
      <c r="J2" s="1"/>
      <c r="L2" s="2"/>
      <c r="M2" s="2"/>
      <c r="N2" s="2"/>
      <c r="P2" s="9" t="n">
        <v>-24.94357</v>
      </c>
      <c r="Q2" s="10"/>
      <c r="R2" s="10"/>
      <c r="S2" s="10"/>
      <c r="U2" s="14" t="n">
        <v>10.69862</v>
      </c>
      <c r="V2" s="14"/>
      <c r="W2" s="14"/>
      <c r="Y2" s="11" t="s">
        <v>2</v>
      </c>
    </row>
    <row r="3" s="3" customFormat="true" ht="13.8" hidden="false" customHeight="false" outlineLevel="0" collapsed="false">
      <c r="C3" s="8"/>
      <c r="D3" s="1"/>
      <c r="E3" s="1"/>
      <c r="F3" s="1"/>
      <c r="G3" s="1"/>
      <c r="H3" s="1"/>
      <c r="I3" s="1"/>
      <c r="J3" s="1"/>
      <c r="L3" s="2"/>
      <c r="M3" s="2"/>
      <c r="N3" s="2"/>
      <c r="P3" s="9" t="n">
        <v>-9.26571663</v>
      </c>
      <c r="Q3" s="10" t="n">
        <v>-0.09529859</v>
      </c>
      <c r="R3" s="10" t="n">
        <v>-8.20162132</v>
      </c>
      <c r="S3" s="10" t="n">
        <v>-4.86060935</v>
      </c>
      <c r="U3" s="14" t="n">
        <v>1.9101927</v>
      </c>
      <c r="V3" s="14" t="n">
        <v>0.7519951</v>
      </c>
      <c r="W3" s="14" t="n">
        <v>-0.0370087</v>
      </c>
      <c r="Y3" s="11" t="s">
        <v>3</v>
      </c>
    </row>
    <row r="4" customFormat="false" ht="13.8" hidden="false" customHeight="false" outlineLevel="0" collapsed="false">
      <c r="A4" s="0" t="s">
        <v>4</v>
      </c>
      <c r="C4" s="1" t="s">
        <v>5</v>
      </c>
      <c r="D4" s="1" t="s">
        <v>69</v>
      </c>
      <c r="E4" s="1" t="s">
        <v>70</v>
      </c>
      <c r="F4" s="1" t="s">
        <v>71</v>
      </c>
      <c r="G4" s="1" t="s">
        <v>72</v>
      </c>
      <c r="H4" s="1" t="s">
        <v>7</v>
      </c>
      <c r="I4" s="1" t="s">
        <v>6</v>
      </c>
      <c r="J4" s="1" t="s">
        <v>73</v>
      </c>
      <c r="L4" s="2" t="s">
        <v>8</v>
      </c>
      <c r="N4" s="2" t="s">
        <v>9</v>
      </c>
      <c r="P4" s="10" t="s">
        <v>74</v>
      </c>
      <c r="Q4" s="10" t="s">
        <v>75</v>
      </c>
      <c r="R4" s="10" t="s">
        <v>76</v>
      </c>
      <c r="S4" s="10" t="s">
        <v>77</v>
      </c>
      <c r="T4" s="3"/>
      <c r="U4" s="14" t="s">
        <v>11</v>
      </c>
      <c r="V4" s="14" t="s">
        <v>10</v>
      </c>
      <c r="W4" s="14" t="s">
        <v>78</v>
      </c>
      <c r="X4" s="3"/>
    </row>
    <row r="5" customFormat="false" ht="13.8" hidden="false" customHeight="false" outlineLevel="0" collapsed="false">
      <c r="A5" s="0" t="s">
        <v>12</v>
      </c>
      <c r="C5" s="1" t="n">
        <v>1838.96024375534</v>
      </c>
      <c r="D5" s="15" t="n">
        <v>9</v>
      </c>
      <c r="E5" s="15" t="n">
        <v>118.924133300781</v>
      </c>
      <c r="F5" s="15" t="n">
        <v>55.2462276595237</v>
      </c>
      <c r="G5" s="15" t="n">
        <v>6.56770005003155</v>
      </c>
      <c r="H5" s="15" t="n">
        <v>62.9026829268293</v>
      </c>
      <c r="I5" s="15" t="n">
        <v>9.961</v>
      </c>
      <c r="J5" s="15" t="n">
        <v>56.8</v>
      </c>
      <c r="L5" s="2" t="n">
        <f aca="false">((C5-MIN(C$5:C$60))/(MAX(C$5:C$60)-MIN(C$5:C$60)))</f>
        <v>0.0197058744095822</v>
      </c>
      <c r="N5" s="4" t="n">
        <f aca="false">($P$2)*(P5^P$3)*(Q5^Q$3)*(R5^R$3)*(S5^S$3)+($U$2)*(U5^U$3)*(V5^V$3)*(W5^W$3)</f>
        <v>15177.5041882809</v>
      </c>
      <c r="P5" s="5" t="n">
        <f aca="false">((D5-MIN(D$5:D$60))/(MAX(D$5:D$60)-MIN(D$5:D$60)))*99+1</f>
        <v>40.6</v>
      </c>
      <c r="Q5" s="5" t="n">
        <f aca="false">((E5-MIN(E$5:E$60))/(MAX(E$5:E$60)-MIN(E$5:E$60)))*99+1</f>
        <v>45.3583322461239</v>
      </c>
      <c r="R5" s="5" t="n">
        <f aca="false">((F5-MIN(F$5:F$60))/(MAX(F$5:F$60)-MIN(F$5:F$60)))*99+1</f>
        <v>46.4905585693671</v>
      </c>
      <c r="S5" s="5" t="n">
        <f aca="false">((G5-MIN(G$5:G$60))/(MAX(G$5:G$60)-MIN(G$5:G$60)))*99+1</f>
        <v>1</v>
      </c>
      <c r="U5" s="12" t="n">
        <f aca="false">((H5-MIN(H$5:H$60))/(MAX(H$5:H$60)-MIN(H$5:H$60)))*99+1</f>
        <v>34.4482561054215</v>
      </c>
      <c r="V5" s="12" t="n">
        <f aca="false">((I5-MIN(I$5:I$60))/(MAX(I$5:I$60)-MIN(I$5:I$60)))*99+1</f>
        <v>2.39148670869027</v>
      </c>
      <c r="W5" s="12" t="n">
        <f aca="false">((J5-MIN(J$5:J$60))/(MAX(J$5:J$60)-MIN(J$5:J$60)))*99+1</f>
        <v>73.9616438356164</v>
      </c>
    </row>
    <row r="6" customFormat="false" ht="13.8" hidden="false" customHeight="false" outlineLevel="0" collapsed="false">
      <c r="A6" s="0" t="s">
        <v>13</v>
      </c>
      <c r="C6" s="1" t="n">
        <v>10701.1207857986</v>
      </c>
      <c r="D6" s="15" t="n">
        <v>9</v>
      </c>
      <c r="E6" s="15" t="n">
        <v>116.881576538086</v>
      </c>
      <c r="F6" s="15" t="n">
        <v>52.4538435496912</v>
      </c>
      <c r="G6" s="15" t="n">
        <v>28.2129787944095</v>
      </c>
      <c r="H6" s="15" t="n">
        <v>77.9983902439025</v>
      </c>
      <c r="I6" s="15" t="n">
        <v>37.98635</v>
      </c>
      <c r="J6" s="15" t="n">
        <v>12.9</v>
      </c>
      <c r="L6" s="2" t="n">
        <f aca="false">((C6-MIN(C$5:C$60))/(MAX(C$5:C$60)-MIN(C$5:C$60)))</f>
        <v>0.176579658728145</v>
      </c>
      <c r="N6" s="4" t="n">
        <f aca="false">($P$2)*(P6^P$3)*(Q6^Q$3)*(R6^R$3)*(S6^S$3)+($U$2)*(U6^U$3)*(V6^V$3)*(W6^W$3)</f>
        <v>632148.135908857</v>
      </c>
      <c r="P6" s="5" t="n">
        <f aca="false">((D6-MIN(D$5:D$60))/(MAX(D$5:D$60)-MIN(D$5:D$60)))*99+1</f>
        <v>40.6</v>
      </c>
      <c r="Q6" s="5" t="n">
        <f aca="false">((E6-MIN(E$5:E$60))/(MAX(E$5:E$60)-MIN(E$5:E$60)))*99+1</f>
        <v>42.3592776373618</v>
      </c>
      <c r="R6" s="5" t="n">
        <f aca="false">((F6-MIN(F$5:F$60))/(MAX(F$5:F$60)-MIN(F$5:F$60)))*99+1</f>
        <v>39.8892166150621</v>
      </c>
      <c r="S6" s="5" t="n">
        <f aca="false">((G6-MIN(G$5:G$60))/(MAX(G$5:G$60)-MIN(G$5:G$60)))*99+1</f>
        <v>24.9473572593835</v>
      </c>
      <c r="U6" s="12" t="n">
        <f aca="false">((H6-MIN(H$5:H$60))/(MAX(H$5:H$60)-MIN(H$5:H$60)))*99+1</f>
        <v>83.2068609897587</v>
      </c>
      <c r="V6" s="12" t="n">
        <f aca="false">((I6-MIN(I$5:I$60))/(MAX(I$5:I$60)-MIN(I$5:I$60)))*99+1</f>
        <v>33.4681573769101</v>
      </c>
      <c r="W6" s="12" t="n">
        <f aca="false">((J6-MIN(J$5:J$60))/(MAX(J$5:J$60)-MIN(J$5:J$60)))*99+1</f>
        <v>14.4260273972603</v>
      </c>
    </row>
    <row r="7" customFormat="false" ht="13.8" hidden="false" customHeight="false" outlineLevel="0" collapsed="false">
      <c r="A7" s="0" t="s">
        <v>14</v>
      </c>
      <c r="C7" s="1" t="n">
        <v>18797.5479465897</v>
      </c>
      <c r="D7" s="15" t="n">
        <v>13</v>
      </c>
      <c r="E7" s="15" t="n">
        <v>101.259399414063</v>
      </c>
      <c r="F7" s="15" t="n">
        <v>63.0765386011447</v>
      </c>
      <c r="G7" s="15" t="n">
        <v>14.4098189922755</v>
      </c>
      <c r="H7" s="15" t="n">
        <v>76.134</v>
      </c>
      <c r="I7" s="15" t="n">
        <v>50.1973</v>
      </c>
      <c r="J7" s="15" t="n">
        <v>10.8</v>
      </c>
      <c r="L7" s="2" t="n">
        <f aca="false">((C7-MIN(C$5:C$60))/(MAX(C$5:C$60)-MIN(C$5:C$60)))</f>
        <v>0.319898792041889</v>
      </c>
      <c r="N7" s="4" t="n">
        <f aca="false">($P$2)*(P7^P$3)*(Q7^Q$3)*(R7^R$3)*(S7^S$3)+($U$2)*(U7^U$3)*(V7^V$3)*(W7^W$3)</f>
        <v>712826.950210701</v>
      </c>
      <c r="P7" s="5" t="n">
        <f aca="false">((D7-MIN(D$5:D$60))/(MAX(D$5:D$60)-MIN(D$5:D$60)))*99+1</f>
        <v>80.2</v>
      </c>
      <c r="Q7" s="5" t="n">
        <f aca="false">((E7-MIN(E$5:E$60))/(MAX(E$5:E$60)-MIN(E$5:E$60)))*99+1</f>
        <v>19.421475781182</v>
      </c>
      <c r="R7" s="5" t="n">
        <f aca="false">((F7-MIN(F$5:F$60))/(MAX(F$5:F$60)-MIN(F$5:F$60)))*99+1</f>
        <v>65.0018228156305</v>
      </c>
      <c r="S7" s="5" t="n">
        <f aca="false">((G7-MIN(G$5:G$60))/(MAX(G$5:G$60)-MIN(G$5:G$60)))*99+1</f>
        <v>9.67616565248773</v>
      </c>
      <c r="U7" s="12" t="n">
        <f aca="false">((H7-MIN(H$5:H$60))/(MAX(H$5:H$60)-MIN(H$5:H$60)))*99+1</f>
        <v>77.1849459285253</v>
      </c>
      <c r="V7" s="12" t="n">
        <f aca="false">((I7-MIN(I$5:I$60))/(MAX(I$5:I$60)-MIN(I$5:I$60)))*99+1</f>
        <v>47.0086010001333</v>
      </c>
      <c r="W7" s="12" t="n">
        <f aca="false">((J7-MIN(J$5:J$60))/(MAX(J$5:J$60)-MIN(J$5:J$60)))*99+1</f>
        <v>11.5780821917808</v>
      </c>
    </row>
    <row r="8" customFormat="false" ht="13.8" hidden="false" customHeight="false" outlineLevel="0" collapsed="false">
      <c r="A8" s="0" t="s">
        <v>15</v>
      </c>
      <c r="C8" s="1" t="n">
        <v>16715.1055213058</v>
      </c>
      <c r="D8" s="15" t="n">
        <v>10</v>
      </c>
      <c r="E8" s="15" t="n">
        <v>110.410942077637</v>
      </c>
      <c r="F8" s="15" t="n">
        <v>36.0036079352621</v>
      </c>
      <c r="G8" s="15" t="n">
        <v>43.2609211373572</v>
      </c>
      <c r="H8" s="15" t="n">
        <v>71.724756097561</v>
      </c>
      <c r="I8" s="15" t="n">
        <v>29.15149</v>
      </c>
      <c r="J8" s="15" t="n">
        <v>29.1</v>
      </c>
      <c r="L8" s="2" t="n">
        <f aca="false">((C8-MIN(C$5:C$60))/(MAX(C$5:C$60)-MIN(C$5:C$60)))</f>
        <v>0.283036378826737</v>
      </c>
      <c r="N8" s="4" t="n">
        <f aca="false">($P$2)*(P8^P$3)*(Q8^Q$3)*(R8^R$3)*(S8^S$3)+($U$2)*(U8^U$3)*(V8^V$3)*(W8^W$3)</f>
        <v>276251.18245369</v>
      </c>
      <c r="P8" s="5" t="n">
        <f aca="false">((D8-MIN(D$5:D$60))/(MAX(D$5:D$60)-MIN(D$5:D$60)))*99+1</f>
        <v>50.5</v>
      </c>
      <c r="Q8" s="5" t="n">
        <f aca="false">((E8-MIN(E$5:E$60))/(MAX(E$5:E$60)-MIN(E$5:E$60)))*99+1</f>
        <v>32.858544803568</v>
      </c>
      <c r="R8" s="5" t="n">
        <f aca="false">((F8-MIN(F$5:F$60))/(MAX(F$5:F$60)-MIN(F$5:F$60)))*99+1</f>
        <v>1</v>
      </c>
      <c r="S8" s="5" t="n">
        <f aca="false">((G8-MIN(G$5:G$60))/(MAX(G$5:G$60)-MIN(G$5:G$60)))*99+1</f>
        <v>41.5957199605925</v>
      </c>
      <c r="U8" s="12" t="n">
        <f aca="false">((H8-MIN(H$5:H$60))/(MAX(H$5:H$60)-MIN(H$5:H$60)))*99+1</f>
        <v>62.9432428561197</v>
      </c>
      <c r="V8" s="12" t="n">
        <f aca="false">((I8-MIN(I$5:I$60))/(MAX(I$5:I$60)-MIN(I$5:I$60)))*99+1</f>
        <v>23.6713828631278</v>
      </c>
      <c r="W8" s="12" t="n">
        <f aca="false">((J8-MIN(J$5:J$60))/(MAX(J$5:J$60)-MIN(J$5:J$60)))*99+1</f>
        <v>36.3958904109589</v>
      </c>
    </row>
    <row r="9" customFormat="false" ht="13.8" hidden="false" customHeight="false" outlineLevel="0" collapsed="false">
      <c r="A9" s="0" t="s">
        <v>16</v>
      </c>
      <c r="C9" s="1" t="n">
        <v>43837.3440580026</v>
      </c>
      <c r="D9" s="15" t="n">
        <v>9</v>
      </c>
      <c r="E9" s="15" t="n">
        <v>98.5931625366211</v>
      </c>
      <c r="F9" s="15" t="n">
        <v>52.849272079091</v>
      </c>
      <c r="G9" s="15" t="n">
        <v>96.0507512478313</v>
      </c>
      <c r="H9" s="15" t="n">
        <v>76.7254634146341</v>
      </c>
      <c r="I9" s="15" t="n">
        <v>81.93935</v>
      </c>
      <c r="J9" s="15" t="n">
        <v>6.7</v>
      </c>
      <c r="L9" s="2" t="n">
        <f aca="false">((C9-MIN(C$5:C$60))/(MAX(C$5:C$60)-MIN(C$5:C$60)))</f>
        <v>0.763141447817216</v>
      </c>
      <c r="N9" s="4" t="n">
        <f aca="false">($P$2)*(P9^P$3)*(Q9^Q$3)*(R9^R$3)*(S9^S$3)+($U$2)*(U9^U$3)*(V9^V$3)*(W9^W$3)</f>
        <v>1164974.61394567</v>
      </c>
      <c r="P9" s="5" t="n">
        <f aca="false">((D9-MIN(D$5:D$60))/(MAX(D$5:D$60)-MIN(D$5:D$60)))*99+1</f>
        <v>40.6</v>
      </c>
      <c r="Q9" s="5" t="n">
        <f aca="false">((E9-MIN(E$5:E$60))/(MAX(E$5:E$60)-MIN(E$5:E$60)))*99+1</f>
        <v>15.5066812739326</v>
      </c>
      <c r="R9" s="5" t="n">
        <f aca="false">((F9-MIN(F$5:F$60))/(MAX(F$5:F$60)-MIN(F$5:F$60)))*99+1</f>
        <v>40.8240303220534</v>
      </c>
      <c r="S9" s="5" t="n">
        <f aca="false">((G9-MIN(G$5:G$60))/(MAX(G$5:G$60)-MIN(G$5:G$60)))*99+1</f>
        <v>100</v>
      </c>
      <c r="U9" s="12" t="n">
        <f aca="false">((H9-MIN(H$5:H$60))/(MAX(H$5:H$60)-MIN(H$5:H$60)))*99+1</f>
        <v>79.0953520017186</v>
      </c>
      <c r="V9" s="12" t="n">
        <f aca="false">((I9-MIN(I$5:I$60))/(MAX(I$5:I$60)-MIN(I$5:I$60)))*99+1</f>
        <v>82.2066354291115</v>
      </c>
      <c r="W9" s="12" t="n">
        <f aca="false">((J9-MIN(J$5:J$60))/(MAX(J$5:J$60)-MIN(J$5:J$60)))*99+1</f>
        <v>6.01780821917808</v>
      </c>
    </row>
    <row r="10" customFormat="false" ht="13.8" hidden="false" customHeight="false" outlineLevel="0" collapsed="false">
      <c r="A10" s="0" t="s">
        <v>17</v>
      </c>
      <c r="C10" s="1" t="n">
        <v>17944.2098463253</v>
      </c>
      <c r="D10" s="15" t="n">
        <v>9</v>
      </c>
      <c r="E10" s="15" t="n">
        <v>103.429351806641</v>
      </c>
      <c r="F10" s="15" t="n">
        <v>51.6811734897087</v>
      </c>
      <c r="G10" s="15" t="n">
        <v>54.941004057247</v>
      </c>
      <c r="H10" s="15" t="n">
        <v>72.9707317073171</v>
      </c>
      <c r="I10" s="15" t="n">
        <v>71.98499</v>
      </c>
      <c r="J10" s="15" t="n">
        <v>3.2</v>
      </c>
      <c r="L10" s="2" t="n">
        <f aca="false">((C10-MIN(C$5:C$60))/(MAX(C$5:C$60)-MIN(C$5:C$60)))</f>
        <v>0.304793403637265</v>
      </c>
      <c r="N10" s="4" t="n">
        <f aca="false">($P$2)*(P10^P$3)*(Q10^Q$3)*(R10^R$3)*(S10^S$3)+($U$2)*(U10^U$3)*(V10^V$3)*(W10^W$3)</f>
        <v>805631.5981035</v>
      </c>
      <c r="P10" s="5" t="n">
        <f aca="false">((D10-MIN(D$5:D$60))/(MAX(D$5:D$60)-MIN(D$5:D$60)))*99+1</f>
        <v>40.6</v>
      </c>
      <c r="Q10" s="5" t="n">
        <f aca="false">((E10-MIN(E$5:E$60))/(MAX(E$5:E$60)-MIN(E$5:E$60)))*99+1</f>
        <v>22.6075834295044</v>
      </c>
      <c r="R10" s="5" t="n">
        <f aca="false">((F10-MIN(F$5:F$60))/(MAX(F$5:F$60)-MIN(F$5:F$60)))*99+1</f>
        <v>38.0625842166619</v>
      </c>
      <c r="S10" s="5" t="n">
        <f aca="false">((G10-MIN(G$5:G$60))/(MAX(G$5:G$60)-MIN(G$5:G$60)))*99+1</f>
        <v>54.5180353442405</v>
      </c>
      <c r="U10" s="12" t="n">
        <f aca="false">((H10-MIN(H$5:H$60))/(MAX(H$5:H$60)-MIN(H$5:H$60)))*99+1</f>
        <v>66.9677003509274</v>
      </c>
      <c r="V10" s="12" t="n">
        <f aca="false">((I10-MIN(I$5:I$60))/(MAX(I$5:I$60)-MIN(I$5:I$60)))*99+1</f>
        <v>71.1684729286289</v>
      </c>
      <c r="W10" s="12" t="n">
        <f aca="false">((J10-MIN(J$5:J$60))/(MAX(J$5:J$60)-MIN(J$5:J$60)))*99+1</f>
        <v>1.27123287671233</v>
      </c>
    </row>
    <row r="11" customFormat="false" ht="13.8" hidden="false" customHeight="false" outlineLevel="0" collapsed="false">
      <c r="A11" s="0" t="s">
        <v>18</v>
      </c>
      <c r="C11" s="1" t="n">
        <v>8005.48489669257</v>
      </c>
      <c r="D11" s="15" t="n">
        <v>8</v>
      </c>
      <c r="E11" s="15" t="n">
        <v>104.36905670166</v>
      </c>
      <c r="F11" s="15" t="n">
        <v>65.565698512882</v>
      </c>
      <c r="G11" s="15" t="n">
        <v>60.4712065432016</v>
      </c>
      <c r="H11" s="15" t="n">
        <v>70.147512195122</v>
      </c>
      <c r="I11" s="15" t="n">
        <v>48.20925</v>
      </c>
      <c r="J11" s="15" t="n">
        <v>14</v>
      </c>
      <c r="L11" s="2" t="n">
        <f aca="false">((C11-MIN(C$5:C$60))/(MAX(C$5:C$60)-MIN(C$5:C$60)))</f>
        <v>0.128862784150797</v>
      </c>
      <c r="N11" s="4" t="n">
        <f aca="false">($P$2)*(P11^P$3)*(Q11^Q$3)*(R11^R$3)*(S11^S$3)+($U$2)*(U11^U$3)*(V11^V$3)*(W11^W$3)</f>
        <v>391698.842337581</v>
      </c>
      <c r="P11" s="5" t="n">
        <f aca="false">((D11-MIN(D$5:D$60))/(MAX(D$5:D$60)-MIN(D$5:D$60)))*99+1</f>
        <v>30.7</v>
      </c>
      <c r="Q11" s="5" t="n">
        <f aca="false">((E11-MIN(E$5:E$60))/(MAX(E$5:E$60)-MIN(E$5:E$60)))*99+1</f>
        <v>23.9873376413602</v>
      </c>
      <c r="R11" s="5" t="n">
        <f aca="false">((F11-MIN(F$5:F$60))/(MAX(F$5:F$60)-MIN(F$5:F$60)))*99+1</f>
        <v>70.8863269203725</v>
      </c>
      <c r="S11" s="5" t="n">
        <f aca="false">((G11-MIN(G$5:G$60))/(MAX(G$5:G$60)-MIN(G$5:G$60)))*99+1</f>
        <v>60.6364012110827</v>
      </c>
      <c r="U11" s="12" t="n">
        <f aca="false">((H11-MIN(H$5:H$60))/(MAX(H$5:H$60)-MIN(H$5:H$60)))*99+1</f>
        <v>57.84880040106</v>
      </c>
      <c r="V11" s="12" t="n">
        <f aca="false">((I11-MIN(I$5:I$60))/(MAX(I$5:I$60)-MIN(I$5:I$60)))*99+1</f>
        <v>44.8040977513976</v>
      </c>
      <c r="W11" s="12" t="n">
        <f aca="false">((J11-MIN(J$5:J$60))/(MAX(J$5:J$60)-MIN(J$5:J$60)))*99+1</f>
        <v>15.9178082191781</v>
      </c>
    </row>
    <row r="12" customFormat="false" ht="13.8" hidden="false" customHeight="false" outlineLevel="0" collapsed="false">
      <c r="A12" s="0" t="s">
        <v>19</v>
      </c>
      <c r="C12" s="1" t="n">
        <v>2001.12916130051</v>
      </c>
      <c r="D12" s="15" t="n">
        <v>6</v>
      </c>
      <c r="E12" s="15" t="n">
        <v>154.378356933594</v>
      </c>
      <c r="F12" s="15" t="n">
        <v>52.2047726843992</v>
      </c>
      <c r="G12" s="15" t="n">
        <v>32.0762579435358</v>
      </c>
      <c r="H12" s="15" t="n">
        <v>60.3181219512195</v>
      </c>
      <c r="I12" s="15" t="n">
        <v>15.97993</v>
      </c>
      <c r="J12" s="15" t="n">
        <v>66.1</v>
      </c>
      <c r="L12" s="2" t="n">
        <f aca="false">((C12-MIN(C$5:C$60))/(MAX(C$5:C$60)-MIN(C$5:C$60)))</f>
        <v>0.022576512068815</v>
      </c>
      <c r="N12" s="4" t="n">
        <f aca="false">($P$2)*(P12^P$3)*(Q12^Q$3)*(R12^R$3)*(S12^S$3)+($U$2)*(U12^U$3)*(V12^V$3)*(W12^W$3)</f>
        <v>24190.9735551379</v>
      </c>
      <c r="P12" s="5" t="n">
        <f aca="false">((D12-MIN(D$5:D$60))/(MAX(D$5:D$60)-MIN(D$5:D$60)))*99+1</f>
        <v>10.9</v>
      </c>
      <c r="Q12" s="5" t="n">
        <f aca="false">((E12-MIN(E$5:E$60))/(MAX(E$5:E$60)-MIN(E$5:E$60)))*99+1</f>
        <v>97.415222281226</v>
      </c>
      <c r="R12" s="5" t="n">
        <f aca="false">((F12-MIN(F$5:F$60))/(MAX(F$5:F$60)-MIN(F$5:F$60)))*99+1</f>
        <v>39.3004000740792</v>
      </c>
      <c r="S12" s="5" t="n">
        <f aca="false">((G12-MIN(G$5:G$60))/(MAX(G$5:G$60)-MIN(G$5:G$60)))*99+1</f>
        <v>29.2215145511155</v>
      </c>
      <c r="U12" s="12" t="n">
        <f aca="false">((H12-MIN(H$5:H$60))/(MAX(H$5:H$60)-MIN(H$5:H$60)))*99+1</f>
        <v>26.1002148535414</v>
      </c>
      <c r="V12" s="12" t="n">
        <f aca="false">((I12-MIN(I$5:I$60))/(MAX(I$5:I$60)-MIN(I$5:I$60)))*99+1</f>
        <v>9.06574074601962</v>
      </c>
      <c r="W12" s="12" t="n">
        <f aca="false">((J12-MIN(J$5:J$60))/(MAX(J$5:J$60)-MIN(J$5:J$60)))*99+1</f>
        <v>86.5739726027397</v>
      </c>
    </row>
    <row r="13" customFormat="false" ht="13.8" hidden="false" customHeight="false" outlineLevel="0" collapsed="false">
      <c r="A13" s="0" t="s">
        <v>20</v>
      </c>
      <c r="C13" s="1" t="n">
        <v>6324.82725807651</v>
      </c>
      <c r="D13" s="15" t="n">
        <v>14</v>
      </c>
      <c r="E13" s="15" t="n">
        <v>93.5166320800781</v>
      </c>
      <c r="F13" s="15" t="n">
        <v>50.180041748318</v>
      </c>
      <c r="G13" s="15" t="n">
        <v>43.2930881166253</v>
      </c>
      <c r="H13" s="15" t="n">
        <v>68.3503170731707</v>
      </c>
      <c r="I13" s="15" t="n">
        <v>40.71082</v>
      </c>
      <c r="J13" s="15" t="n">
        <v>31.5</v>
      </c>
      <c r="L13" s="2" t="n">
        <f aca="false">((C13-MIN(C$5:C$60))/(MAX(C$5:C$60)-MIN(C$5:C$60)))</f>
        <v>0.0991125756477123</v>
      </c>
      <c r="N13" s="4" t="n">
        <f aca="false">($P$2)*(P13^P$3)*(Q13^Q$3)*(R13^R$3)*(S13^S$3)+($U$2)*(U13^U$3)*(V13^V$3)*(W13^W$3)</f>
        <v>265165.211481512</v>
      </c>
      <c r="P13" s="5" t="n">
        <f aca="false">((D13-MIN(D$5:D$60))/(MAX(D$5:D$60)-MIN(D$5:D$60)))*99+1</f>
        <v>90.1</v>
      </c>
      <c r="Q13" s="5" t="n">
        <f aca="false">((E13-MIN(E$5:E$60))/(MAX(E$5:E$60)-MIN(E$5:E$60)))*99+1</f>
        <v>8.05288985903547</v>
      </c>
      <c r="R13" s="5" t="n">
        <f aca="false">((F13-MIN(F$5:F$60))/(MAX(F$5:F$60)-MIN(F$5:F$60)))*99+1</f>
        <v>34.5138303369617</v>
      </c>
      <c r="S13" s="5" t="n">
        <f aca="false">((G13-MIN(G$5:G$60))/(MAX(G$5:G$60)-MIN(G$5:G$60)))*99+1</f>
        <v>41.6313080513529</v>
      </c>
      <c r="U13" s="12" t="n">
        <f aca="false">((H13-MIN(H$5:H$60))/(MAX(H$5:H$60)-MIN(H$5:H$60)))*99+1</f>
        <v>52.0439232256677</v>
      </c>
      <c r="V13" s="12" t="n">
        <f aca="false">((I13-MIN(I$5:I$60))/(MAX(I$5:I$60)-MIN(I$5:I$60)))*99+1</f>
        <v>36.4892599478126</v>
      </c>
      <c r="W13" s="12" t="n">
        <f aca="false">((J13-MIN(J$5:J$60))/(MAX(J$5:J$60)-MIN(J$5:J$60)))*99+1</f>
        <v>39.6506849315069</v>
      </c>
    </row>
    <row r="14" customFormat="false" ht="13.8" hidden="false" customHeight="false" outlineLevel="0" collapsed="false">
      <c r="A14" s="0" t="s">
        <v>21</v>
      </c>
      <c r="C14" s="1" t="n">
        <v>1582.33369667322</v>
      </c>
      <c r="D14" s="15" t="n">
        <v>10</v>
      </c>
      <c r="E14" s="15" t="n">
        <v>100.21174621582</v>
      </c>
      <c r="F14" s="15" t="n">
        <v>43.1516302443506</v>
      </c>
      <c r="G14" s="15" t="n">
        <v>25.929444692828</v>
      </c>
      <c r="H14" s="15" t="n">
        <v>59.3752926829268</v>
      </c>
      <c r="I14" s="15" t="n">
        <v>13.42449</v>
      </c>
      <c r="J14" s="15" t="n">
        <v>56.3</v>
      </c>
      <c r="L14" s="2" t="n">
        <f aca="false">((C14-MIN(C$5:C$60))/(MAX(C$5:C$60)-MIN(C$5:C$60)))</f>
        <v>0.0151631923619722</v>
      </c>
      <c r="N14" s="4" t="n">
        <f aca="false">($P$2)*(P14^P$3)*(Q14^Q$3)*(R14^R$3)*(S14^S$3)+($U$2)*(U14^U$3)*(V14^V$3)*(W14^W$3)</f>
        <v>14487.9430948012</v>
      </c>
      <c r="P14" s="5" t="n">
        <f aca="false">((D14-MIN(D$5:D$60))/(MAX(D$5:D$60)-MIN(D$5:D$60)))*99+1</f>
        <v>50.5</v>
      </c>
      <c r="Q14" s="5" t="n">
        <f aca="false">((E14-MIN(E$5:E$60))/(MAX(E$5:E$60)-MIN(E$5:E$60)))*99+1</f>
        <v>17.8832227397197</v>
      </c>
      <c r="R14" s="5" t="n">
        <f aca="false">((F14-MIN(F$5:F$60))/(MAX(F$5:F$60)-MIN(F$5:F$60)))*99+1</f>
        <v>17.8982982653216</v>
      </c>
      <c r="S14" s="5" t="n">
        <f aca="false">((G14-MIN(G$5:G$60))/(MAX(G$5:G$60)-MIN(G$5:G$60)))*99+1</f>
        <v>22.4209584270857</v>
      </c>
      <c r="U14" s="12" t="n">
        <f aca="false">((H14-MIN(H$5:H$60))/(MAX(H$5:H$60)-MIN(H$5:H$60)))*99+1</f>
        <v>23.0549094034232</v>
      </c>
      <c r="V14" s="12" t="n">
        <f aca="false">((I14-MIN(I$5:I$60))/(MAX(I$5:I$60)-MIN(I$5:I$60)))*99+1</f>
        <v>6.23207168238989</v>
      </c>
      <c r="W14" s="12" t="n">
        <f aca="false">((J14-MIN(J$5:J$60))/(MAX(J$5:J$60)-MIN(J$5:J$60)))*99+1</f>
        <v>73.2835616438356</v>
      </c>
    </row>
    <row r="15" customFormat="false" ht="13.8" hidden="false" customHeight="false" outlineLevel="0" collapsed="false">
      <c r="A15" s="0" t="s">
        <v>22</v>
      </c>
      <c r="C15" s="1" t="n">
        <v>22226.4524735619</v>
      </c>
      <c r="D15" s="15" t="n">
        <v>13</v>
      </c>
      <c r="E15" s="15" t="n">
        <v>99.8137817382813</v>
      </c>
      <c r="F15" s="15" t="n">
        <v>62.0016355731806</v>
      </c>
      <c r="G15" s="15" t="n">
        <v>33.0608579457188</v>
      </c>
      <c r="H15" s="15" t="n">
        <v>78.9644878048781</v>
      </c>
      <c r="I15" s="15" t="n">
        <v>63.21075</v>
      </c>
      <c r="J15" s="15" t="n">
        <v>7.4</v>
      </c>
      <c r="L15" s="2" t="n">
        <f aca="false">((C15-MIN(C$5:C$60))/(MAX(C$5:C$60)-MIN(C$5:C$60)))</f>
        <v>0.380595642055075</v>
      </c>
      <c r="N15" s="4" t="n">
        <f aca="false">($P$2)*(P15^P$3)*(Q15^Q$3)*(R15^R$3)*(S15^S$3)+($U$2)*(U15^U$3)*(V15^V$3)*(W15^W$3)</f>
        <v>1100131.33538341</v>
      </c>
      <c r="P15" s="5" t="n">
        <f aca="false">((D15-MIN(D$5:D$60))/(MAX(D$5:D$60)-MIN(D$5:D$60)))*99+1</f>
        <v>80.2</v>
      </c>
      <c r="Q15" s="5" t="n">
        <f aca="false">((E15-MIN(E$5:E$60))/(MAX(E$5:E$60)-MIN(E$5:E$60)))*99+1</f>
        <v>17.2988976319507</v>
      </c>
      <c r="R15" s="5" t="n">
        <f aca="false">((F15-MIN(F$5:F$60))/(MAX(F$5:F$60)-MIN(F$5:F$60)))*99+1</f>
        <v>62.4606958874535</v>
      </c>
      <c r="S15" s="5" t="n">
        <f aca="false">((G15-MIN(G$5:G$60))/(MAX(G$5:G$60)-MIN(G$5:G$60)))*99+1</f>
        <v>30.3108314542758</v>
      </c>
      <c r="U15" s="12" t="n">
        <f aca="false">((H15-MIN(H$5:H$60))/(MAX(H$5:H$60)-MIN(H$5:H$60)))*99+1</f>
        <v>86.3273222086945</v>
      </c>
      <c r="V15" s="12" t="n">
        <f aca="false">((I15-MIN(I$5:I$60))/(MAX(I$5:I$60)-MIN(I$5:I$60)))*99+1</f>
        <v>61.4389185486151</v>
      </c>
      <c r="W15" s="12" t="n">
        <f aca="false">((J15-MIN(J$5:J$60))/(MAX(J$5:J$60)-MIN(J$5:J$60)))*99+1</f>
        <v>6.96712328767123</v>
      </c>
    </row>
    <row r="16" customFormat="false" ht="13.8" hidden="false" customHeight="false" outlineLevel="0" collapsed="false">
      <c r="A16" s="0" t="s">
        <v>23</v>
      </c>
      <c r="C16" s="1" t="n">
        <v>12758.647789259</v>
      </c>
      <c r="D16" s="15" t="n">
        <v>9</v>
      </c>
      <c r="E16" s="15" t="n">
        <v>108.873046875</v>
      </c>
      <c r="F16" s="15" t="n">
        <v>47.8371218138125</v>
      </c>
      <c r="G16" s="15" t="n">
        <v>24.0800149966635</v>
      </c>
      <c r="H16" s="15" t="n">
        <v>75.9571951219512</v>
      </c>
      <c r="I16" s="15" t="n">
        <v>78.92678</v>
      </c>
      <c r="J16" s="15" t="n">
        <v>9.9</v>
      </c>
      <c r="L16" s="2" t="n">
        <f aca="false">((C16-MIN(C$5:C$60))/(MAX(C$5:C$60)-MIN(C$5:C$60)))</f>
        <v>0.21300103090248</v>
      </c>
      <c r="N16" s="4" t="n">
        <f aca="false">($P$2)*(P16^P$3)*(Q16^Q$3)*(R16^R$3)*(S16^S$3)+($U$2)*(U16^U$3)*(V16^V$3)*(W16^W$3)</f>
        <v>1041350.25194384</v>
      </c>
      <c r="P16" s="5" t="n">
        <f aca="false">((D16-MIN(D$5:D$60))/(MAX(D$5:D$60)-MIN(D$5:D$60)))*99+1</f>
        <v>40.6</v>
      </c>
      <c r="Q16" s="5" t="n">
        <f aca="false">((E16-MIN(E$5:E$60))/(MAX(E$5:E$60)-MIN(E$5:E$60)))*99+1</f>
        <v>30.6004769841082</v>
      </c>
      <c r="R16" s="5" t="n">
        <f aca="false">((F16-MIN(F$5:F$60))/(MAX(F$5:F$60)-MIN(F$5:F$60)))*99+1</f>
        <v>28.9750451803034</v>
      </c>
      <c r="S16" s="5" t="n">
        <f aca="false">((G16-MIN(G$5:G$60))/(MAX(G$5:G$60)-MIN(G$5:G$60)))*99+1</f>
        <v>20.3748330718431</v>
      </c>
      <c r="U16" s="12" t="n">
        <f aca="false">((H16-MIN(H$5:H$60))/(MAX(H$5:H$60)-MIN(H$5:H$60)))*99+1</f>
        <v>76.6138723769962</v>
      </c>
      <c r="V16" s="12" t="n">
        <f aca="false">((I16-MIN(I$5:I$60))/(MAX(I$5:I$60)-MIN(I$5:I$60)))*99+1</f>
        <v>78.8660653468482</v>
      </c>
      <c r="W16" s="12" t="n">
        <f aca="false">((J16-MIN(J$5:J$60))/(MAX(J$5:J$60)-MIN(J$5:J$60)))*99+1</f>
        <v>10.3575342465753</v>
      </c>
    </row>
    <row r="17" customFormat="false" ht="13.8" hidden="false" customHeight="false" outlineLevel="0" collapsed="false">
      <c r="A17" s="0" t="s">
        <v>24</v>
      </c>
      <c r="C17" s="1" t="n">
        <v>12715.9673914398</v>
      </c>
      <c r="D17" s="15" t="n">
        <v>10</v>
      </c>
      <c r="E17" s="15" t="n">
        <v>116.381568908691</v>
      </c>
      <c r="F17" s="15" t="n">
        <v>58.0931116745851</v>
      </c>
      <c r="G17" s="15" t="n">
        <v>15.9365444182468</v>
      </c>
      <c r="H17" s="15" t="n">
        <v>73.9789512195122</v>
      </c>
      <c r="I17" s="15" t="n">
        <v>38.35334</v>
      </c>
      <c r="J17" s="15" t="n">
        <v>14</v>
      </c>
      <c r="L17" s="2" t="n">
        <f aca="false">((C17-MIN(C$5:C$60))/(MAX(C$5:C$60)-MIN(C$5:C$60)))</f>
        <v>0.212245522638964</v>
      </c>
      <c r="N17" s="4" t="n">
        <f aca="false">($P$2)*(P17^P$3)*(Q17^Q$3)*(R17^R$3)*(S17^S$3)+($U$2)*(U17^U$3)*(V17^V$3)*(W17^W$3)</f>
        <v>459680.564306882</v>
      </c>
      <c r="P17" s="5" t="n">
        <f aca="false">((D17-MIN(D$5:D$60))/(MAX(D$5:D$60)-MIN(D$5:D$60)))*99+1</f>
        <v>50.5</v>
      </c>
      <c r="Q17" s="5" t="n">
        <f aca="false">((E17-MIN(E$5:E$60))/(MAX(E$5:E$60)-MIN(E$5:E$60)))*99+1</f>
        <v>41.625124142712</v>
      </c>
      <c r="R17" s="5" t="n">
        <f aca="false">((F17-MIN(F$5:F$60))/(MAX(F$5:F$60)-MIN(F$5:F$60)))*99+1</f>
        <v>53.2207411475772</v>
      </c>
      <c r="S17" s="5" t="n">
        <f aca="false">((G17-MIN(G$5:G$60))/(MAX(G$5:G$60)-MIN(G$5:G$60)))*99+1</f>
        <v>11.3652656010026</v>
      </c>
      <c r="U17" s="12" t="n">
        <f aca="false">((H17-MIN(H$5:H$60))/(MAX(H$5:H$60)-MIN(H$5:H$60)))*99+1</f>
        <v>70.2242139941272</v>
      </c>
      <c r="V17" s="12" t="n">
        <f aca="false">((I17-MIN(I$5:I$60))/(MAX(I$5:I$60)-MIN(I$5:I$60)))*99+1</f>
        <v>33.8751042078517</v>
      </c>
      <c r="W17" s="12" t="n">
        <f aca="false">((J17-MIN(J$5:J$60))/(MAX(J$5:J$60)-MIN(J$5:J$60)))*99+1</f>
        <v>15.9178082191781</v>
      </c>
    </row>
    <row r="18" customFormat="false" ht="13.8" hidden="false" customHeight="false" outlineLevel="0" collapsed="false">
      <c r="A18" s="0" t="s">
        <v>25</v>
      </c>
      <c r="C18" s="1" t="n">
        <v>725.730118035762</v>
      </c>
      <c r="D18" s="15" t="n">
        <v>6</v>
      </c>
      <c r="E18" s="15" t="n">
        <v>133.801177978516</v>
      </c>
      <c r="F18" s="15" t="n">
        <v>42.2944261657092</v>
      </c>
      <c r="G18" s="15" t="n">
        <v>33.1942588716256</v>
      </c>
      <c r="H18" s="15" t="n">
        <v>58.7486097560976</v>
      </c>
      <c r="I18" s="15" t="n">
        <v>10.90759</v>
      </c>
      <c r="J18" s="15" t="n">
        <v>76</v>
      </c>
      <c r="L18" s="2" t="n">
        <f aca="false">((C18-MIN(C$5:C$60))/(MAX(C$5:C$60)-MIN(C$5:C$60)))</f>
        <v>0</v>
      </c>
      <c r="N18" s="4" t="n">
        <f aca="false">($P$2)*(P18^P$3)*(Q18^Q$3)*(R18^R$3)*(S18^S$3)+($U$2)*(U18^U$3)*(V18^V$3)*(W18^W$3)</f>
        <v>7688.03064474742</v>
      </c>
      <c r="P18" s="5" t="n">
        <f aca="false">((D18-MIN(D$5:D$60))/(MAX(D$5:D$60)-MIN(D$5:D$60)))*99+1</f>
        <v>10.9</v>
      </c>
      <c r="Q18" s="5" t="n">
        <f aca="false">((E18-MIN(E$5:E$60))/(MAX(E$5:E$60)-MIN(E$5:E$60)))*99+1</f>
        <v>67.2020676175958</v>
      </c>
      <c r="R18" s="5" t="n">
        <f aca="false">((F18-MIN(F$5:F$60))/(MAX(F$5:F$60)-MIN(F$5:F$60)))*99+1</f>
        <v>15.8718230294071</v>
      </c>
      <c r="S18" s="5" t="n">
        <f aca="false">((G18-MIN(G$5:G$60))/(MAX(G$5:G$60)-MIN(G$5:G$60)))*99+1</f>
        <v>30.4584202041898</v>
      </c>
      <c r="U18" s="12" t="n">
        <f aca="false">((H18-MIN(H$5:H$60))/(MAX(H$5:H$60)-MIN(H$5:H$60)))*99+1</f>
        <v>21.0307455417891</v>
      </c>
      <c r="V18" s="12" t="n">
        <f aca="false">((I18-MIN(I$5:I$60))/(MAX(I$5:I$60)-MIN(I$5:I$60)))*99+1</f>
        <v>3.44113874471588</v>
      </c>
      <c r="W18" s="12" t="n">
        <f aca="false">((J18-MIN(J$5:J$60))/(MAX(J$5:J$60)-MIN(J$5:J$60)))*99+1</f>
        <v>100</v>
      </c>
    </row>
    <row r="19" customFormat="false" ht="13.8" hidden="false" customHeight="false" outlineLevel="0" collapsed="false">
      <c r="A19" s="0" t="s">
        <v>26</v>
      </c>
      <c r="C19" s="1" t="n">
        <v>14392.042244228</v>
      </c>
      <c r="D19" s="15" t="n">
        <v>11</v>
      </c>
      <c r="E19" s="15" t="n">
        <v>101.446319580078</v>
      </c>
      <c r="F19" s="15" t="n">
        <v>72.3109660650697</v>
      </c>
      <c r="G19" s="15" t="n">
        <v>32.2769953865535</v>
      </c>
      <c r="H19" s="15" t="n">
        <v>79.4168536585366</v>
      </c>
      <c r="I19" s="15" t="n">
        <v>64.55306</v>
      </c>
      <c r="J19" s="15" t="n">
        <v>8.2</v>
      </c>
      <c r="L19" s="2" t="n">
        <f aca="false">((C19-MIN(C$5:C$60))/(MAX(C$5:C$60)-MIN(C$5:C$60)))</f>
        <v>0.241914608829705</v>
      </c>
      <c r="N19" s="4" t="n">
        <f aca="false">($P$2)*(P19^P$3)*(Q19^Q$3)*(R19^R$3)*(S19^S$3)+($U$2)*(U19^U$3)*(V19^V$3)*(W19^W$3)</f>
        <v>1150428.92105801</v>
      </c>
      <c r="P19" s="5" t="n">
        <f aca="false">((D19-MIN(D$5:D$60))/(MAX(D$5:D$60)-MIN(D$5:D$60)))*99+1</f>
        <v>60.4</v>
      </c>
      <c r="Q19" s="5" t="n">
        <f aca="false">((E19-MIN(E$5:E$60))/(MAX(E$5:E$60)-MIN(E$5:E$60)))*99+1</f>
        <v>19.6959277795775</v>
      </c>
      <c r="R19" s="5" t="n">
        <f aca="false">((F19-MIN(F$5:F$60))/(MAX(F$5:F$60)-MIN(F$5:F$60)))*99+1</f>
        <v>86.8324918940516</v>
      </c>
      <c r="S19" s="5" t="n">
        <f aca="false">((G19-MIN(G$5:G$60))/(MAX(G$5:G$60)-MIN(G$5:G$60)))*99+1</f>
        <v>29.4436013775339</v>
      </c>
      <c r="U19" s="12" t="n">
        <f aca="false">((H19-MIN(H$5:H$60))/(MAX(H$5:H$60)-MIN(H$5:H$60)))*99+1</f>
        <v>87.7884480412518</v>
      </c>
      <c r="V19" s="12" t="n">
        <f aca="false">((I19-MIN(I$5:I$60))/(MAX(I$5:I$60)-MIN(I$5:I$60)))*99+1</f>
        <v>62.9273754565452</v>
      </c>
      <c r="W19" s="12" t="n">
        <f aca="false">((J19-MIN(J$5:J$60))/(MAX(J$5:J$60)-MIN(J$5:J$60)))*99+1</f>
        <v>8.05205479452055</v>
      </c>
    </row>
    <row r="20" customFormat="false" ht="13.8" hidden="false" customHeight="false" outlineLevel="0" collapsed="false">
      <c r="A20" s="0" t="s">
        <v>27</v>
      </c>
      <c r="C20" s="1" t="n">
        <v>3054.53487387382</v>
      </c>
      <c r="D20" s="15" t="n">
        <v>10</v>
      </c>
      <c r="E20" s="15" t="n">
        <v>99.0140533447266</v>
      </c>
      <c r="F20" s="15" t="n">
        <v>45.8803684646377</v>
      </c>
      <c r="G20" s="15" t="n">
        <v>36.6588334014948</v>
      </c>
      <c r="H20" s="15" t="n">
        <v>52.5470731707317</v>
      </c>
      <c r="I20" s="15" t="n">
        <v>15.13626</v>
      </c>
      <c r="J20" s="15" t="n">
        <v>70.1</v>
      </c>
      <c r="L20" s="2" t="n">
        <f aca="false">((C20-MIN(C$5:C$60))/(MAX(C$5:C$60)-MIN(C$5:C$60)))</f>
        <v>0.0412234029449384</v>
      </c>
      <c r="N20" s="4" t="n">
        <f aca="false">($P$2)*(P20^P$3)*(Q20^Q$3)*(R20^R$3)*(S20^S$3)+($U$2)*(U20^U$3)*(V20^V$3)*(W20^W$3)</f>
        <v>43.756543517272</v>
      </c>
      <c r="P20" s="5" t="n">
        <f aca="false">((D20-MIN(D$5:D$60))/(MAX(D$5:D$60)-MIN(D$5:D$60)))*99+1</f>
        <v>50.5</v>
      </c>
      <c r="Q20" s="5" t="n">
        <f aca="false">((E20-MIN(E$5:E$60))/(MAX(E$5:E$60)-MIN(E$5:E$60)))*99+1</f>
        <v>16.1246687594647</v>
      </c>
      <c r="R20" s="5" t="n">
        <f aca="false">((F20-MIN(F$5:F$60))/(MAX(F$5:F$60)-MIN(F$5:F$60)))*99+1</f>
        <v>24.3491780108654</v>
      </c>
      <c r="S20" s="5" t="n">
        <f aca="false">((G20-MIN(G$5:G$60))/(MAX(G$5:G$60)-MIN(G$5:G$60)))*99+1</f>
        <v>34.291468740933</v>
      </c>
      <c r="U20" s="12" t="n">
        <f aca="false">((H20-MIN(H$5:H$60))/(MAX(H$5:H$60)-MIN(H$5:H$60)))*99+1</f>
        <v>1</v>
      </c>
      <c r="V20" s="12" t="n">
        <f aca="false">((I20-MIN(I$5:I$60))/(MAX(I$5:I$60)-MIN(I$5:I$60)))*99+1</f>
        <v>8.13021434786021</v>
      </c>
      <c r="W20" s="12" t="n">
        <f aca="false">((J20-MIN(J$5:J$60))/(MAX(J$5:J$60)-MIN(J$5:J$60)))*99+1</f>
        <v>91.9986301369863</v>
      </c>
    </row>
    <row r="21" customFormat="false" ht="13.8" hidden="false" customHeight="false" outlineLevel="0" collapsed="false">
      <c r="A21" s="0" t="s">
        <v>28</v>
      </c>
      <c r="C21" s="1" t="n">
        <v>12639.0915494073</v>
      </c>
      <c r="D21" s="15" t="n">
        <v>15</v>
      </c>
      <c r="E21" s="15" t="n">
        <v>98.3756408691406</v>
      </c>
      <c r="F21" s="15" t="n">
        <v>66.0778542772246</v>
      </c>
      <c r="G21" s="15" t="n">
        <v>25.5987127385822</v>
      </c>
      <c r="H21" s="15" t="n">
        <v>73.5161951219512</v>
      </c>
      <c r="I21" s="15" t="n">
        <v>53.98639</v>
      </c>
      <c r="J21" s="15" t="n">
        <v>26.7</v>
      </c>
      <c r="L21" s="2" t="n">
        <f aca="false">((C21-MIN(C$5:C$60))/(MAX(C$5:C$60)-MIN(C$5:C$60)))</f>
        <v>0.210884702757051</v>
      </c>
      <c r="N21" s="4" t="n">
        <f aca="false">($P$2)*(P21^P$3)*(Q21^Q$3)*(R21^R$3)*(S21^S$3)+($U$2)*(U21^U$3)*(V21^V$3)*(W21^W$3)</f>
        <v>585850.388683013</v>
      </c>
      <c r="P21" s="5" t="n">
        <f aca="false">((D21-MIN(D$5:D$60))/(MAX(D$5:D$60)-MIN(D$5:D$60)))*99+1</f>
        <v>100</v>
      </c>
      <c r="Q21" s="5" t="n">
        <f aca="false">((E21-MIN(E$5:E$60))/(MAX(E$5:E$60)-MIN(E$5:E$60)))*99+1</f>
        <v>15.1872975626559</v>
      </c>
      <c r="R21" s="5" t="n">
        <f aca="false">((F21-MIN(F$5:F$60))/(MAX(F$5:F$60)-MIN(F$5:F$60)))*99+1</f>
        <v>72.0970899104602</v>
      </c>
      <c r="S21" s="5" t="n">
        <f aca="false">((G21-MIN(G$5:G$60))/(MAX(G$5:G$60)-MIN(G$5:G$60)))*99+1</f>
        <v>22.0550515538616</v>
      </c>
      <c r="U21" s="12" t="n">
        <f aca="false">((H21-MIN(H$5:H$60))/(MAX(H$5:H$60)-MIN(H$5:H$60)))*99+1</f>
        <v>68.729528038387</v>
      </c>
      <c r="V21" s="12" t="n">
        <f aca="false">((I21-MIN(I$5:I$60))/(MAX(I$5:I$60)-MIN(I$5:I$60)))*99+1</f>
        <v>51.2102363788973</v>
      </c>
      <c r="W21" s="12" t="n">
        <f aca="false">((J21-MIN(J$5:J$60))/(MAX(J$5:J$60)-MIN(J$5:J$60)))*99+1</f>
        <v>33.141095890411</v>
      </c>
    </row>
    <row r="22" customFormat="false" ht="13.8" hidden="false" customHeight="false" outlineLevel="0" collapsed="false">
      <c r="A22" s="0" t="s">
        <v>29</v>
      </c>
      <c r="C22" s="1" t="n">
        <v>9879.79935855302</v>
      </c>
      <c r="D22" s="15" t="n">
        <v>9</v>
      </c>
      <c r="E22" s="15" t="n">
        <v>103.450729370117</v>
      </c>
      <c r="F22" s="15" t="n">
        <v>50.5276115342764</v>
      </c>
      <c r="G22" s="15" t="n">
        <v>14.2441314553991</v>
      </c>
      <c r="H22" s="15" t="n">
        <v>71.1095609756098</v>
      </c>
      <c r="I22" s="15" t="n">
        <v>13.65175</v>
      </c>
      <c r="J22" s="15" t="n">
        <v>20.9</v>
      </c>
      <c r="L22" s="2" t="n">
        <f aca="false">((C22-MIN(C$5:C$60))/(MAX(C$5:C$60)-MIN(C$5:C$60)))</f>
        <v>0.162041014362283</v>
      </c>
      <c r="N22" s="4" t="n">
        <f aca="false">($P$2)*(P22^P$3)*(Q22^Q$3)*(R22^R$3)*(S22^S$3)+($U$2)*(U22^U$3)*(V22^V$3)*(W22^W$3)</f>
        <v>99460.2238842892</v>
      </c>
      <c r="P22" s="5" t="n">
        <f aca="false">((D22-MIN(D$5:D$60))/(MAX(D$5:D$60)-MIN(D$5:D$60)))*99+1</f>
        <v>40.6</v>
      </c>
      <c r="Q22" s="5" t="n">
        <f aca="false">((E22-MIN(E$5:E$60))/(MAX(E$5:E$60)-MIN(E$5:E$60)))*99+1</f>
        <v>22.6389717764223</v>
      </c>
      <c r="R22" s="5" t="n">
        <f aca="false">((F22-MIN(F$5:F$60))/(MAX(F$5:F$60)-MIN(F$5:F$60)))*99+1</f>
        <v>35.3355034735538</v>
      </c>
      <c r="S22" s="5" t="n">
        <f aca="false">((G22-MIN(G$5:G$60))/(MAX(G$5:G$60)-MIN(G$5:G$60)))*99+1</f>
        <v>9.49285645671047</v>
      </c>
      <c r="U22" s="12" t="n">
        <f aca="false">((H22-MIN(H$5:H$60))/(MAX(H$5:H$60)-MIN(H$5:H$60)))*99+1</f>
        <v>60.956184201103</v>
      </c>
      <c r="V22" s="12" t="n">
        <f aca="false">((I22-MIN(I$5:I$60))/(MAX(I$5:I$60)-MIN(I$5:I$60)))*99+1</f>
        <v>6.48407510700581</v>
      </c>
      <c r="W22" s="12" t="n">
        <f aca="false">((J22-MIN(J$5:J$60))/(MAX(J$5:J$60)-MIN(J$5:J$60)))*99+1</f>
        <v>25.2753424657534</v>
      </c>
    </row>
    <row r="23" customFormat="false" ht="13.8" hidden="false" customHeight="false" outlineLevel="0" collapsed="false">
      <c r="A23" s="0" t="s">
        <v>30</v>
      </c>
      <c r="C23" s="1" t="n">
        <v>8749.15618927352</v>
      </c>
      <c r="D23" s="15" t="n">
        <v>9</v>
      </c>
      <c r="E23" s="15" t="n">
        <v>101.105781555176</v>
      </c>
      <c r="F23" s="15" t="n">
        <v>66.7499059191127</v>
      </c>
      <c r="G23" s="15" t="n">
        <v>42.9436171950959</v>
      </c>
      <c r="H23" s="15" t="n">
        <v>72.8206341463415</v>
      </c>
      <c r="I23" s="15" t="n">
        <v>39.66507</v>
      </c>
      <c r="J23" s="15" t="n">
        <v>11</v>
      </c>
      <c r="L23" s="2" t="n">
        <f aca="false">((C23-MIN(C$5:C$60))/(MAX(C$5:C$60)-MIN(C$5:C$60)))</f>
        <v>0.142026902471921</v>
      </c>
      <c r="N23" s="4" t="n">
        <f aca="false">($P$2)*(P23^P$3)*(Q23^Q$3)*(R23^R$3)*(S23^S$3)+($U$2)*(U23^U$3)*(V23^V$3)*(W23^W$3)</f>
        <v>432028.216643839</v>
      </c>
      <c r="P23" s="5" t="n">
        <f aca="false">((D23-MIN(D$5:D$60))/(MAX(D$5:D$60)-MIN(D$5:D$60)))*99+1</f>
        <v>40.6</v>
      </c>
      <c r="Q23" s="5" t="n">
        <f aca="false">((E23-MIN(E$5:E$60))/(MAX(E$5:E$60)-MIN(E$5:E$60)))*99+1</f>
        <v>19.1959210469893</v>
      </c>
      <c r="R23" s="5" t="n">
        <f aca="false">((F23-MIN(F$5:F$60))/(MAX(F$5:F$60)-MIN(F$5:F$60)))*99+1</f>
        <v>73.685855110575</v>
      </c>
      <c r="S23" s="5" t="n">
        <f aca="false">((G23-MIN(G$5:G$60))/(MAX(G$5:G$60)-MIN(G$5:G$60)))*99+1</f>
        <v>41.2446692324001</v>
      </c>
      <c r="U23" s="12" t="n">
        <f aca="false">((H23-MIN(H$5:H$60))/(MAX(H$5:H$60)-MIN(H$5:H$60)))*99+1</f>
        <v>66.4828904963117</v>
      </c>
      <c r="V23" s="12" t="n">
        <f aca="false">((I23-MIN(I$5:I$60))/(MAX(I$5:I$60)-MIN(I$5:I$60)))*99+1</f>
        <v>35.3296516520629</v>
      </c>
      <c r="W23" s="12" t="n">
        <f aca="false">((J23-MIN(J$5:J$60))/(MAX(J$5:J$60)-MIN(J$5:J$60)))*99+1</f>
        <v>11.8493150684932</v>
      </c>
    </row>
    <row r="24" customFormat="false" ht="13.8" hidden="false" customHeight="false" outlineLevel="0" collapsed="false">
      <c r="A24" s="0" t="s">
        <v>31</v>
      </c>
      <c r="C24" s="1" t="n">
        <v>7147.42922806486</v>
      </c>
      <c r="D24" s="15" t="n">
        <v>10</v>
      </c>
      <c r="E24" s="15" t="n">
        <v>99.8214797973633</v>
      </c>
      <c r="F24" s="15" t="n">
        <v>59.6277550970183</v>
      </c>
      <c r="G24" s="15" t="n">
        <v>23.1584185549471</v>
      </c>
      <c r="H24" s="15" t="n">
        <v>72.7620243902439</v>
      </c>
      <c r="I24" s="15" t="n">
        <v>40.78673</v>
      </c>
      <c r="J24" s="15" t="n">
        <v>25.4</v>
      </c>
      <c r="L24" s="2" t="n">
        <f aca="false">((C24-MIN(C$5:C$60))/(MAX(C$5:C$60)-MIN(C$5:C$60)))</f>
        <v>0.113673887576984</v>
      </c>
      <c r="N24" s="4" t="n">
        <f aca="false">($P$2)*(P24^P$3)*(Q24^Q$3)*(R24^R$3)*(S24^S$3)+($U$2)*(U24^U$3)*(V24^V$3)*(W24^W$3)</f>
        <v>425396.680825673</v>
      </c>
      <c r="P24" s="5" t="n">
        <f aca="false">((D24-MIN(D$5:D$60))/(MAX(D$5:D$60)-MIN(D$5:D$60)))*99+1</f>
        <v>50.5</v>
      </c>
      <c r="Q24" s="5" t="n">
        <f aca="false">((E24-MIN(E$5:E$60))/(MAX(E$5:E$60)-MIN(E$5:E$60)))*99+1</f>
        <v>17.3102005734357</v>
      </c>
      <c r="R24" s="5" t="n">
        <f aca="false">((F24-MIN(F$5:F$60))/(MAX(F$5:F$60)-MIN(F$5:F$60)))*99+1</f>
        <v>56.8487183924463</v>
      </c>
      <c r="S24" s="5" t="n">
        <f aca="false">((G24-MIN(G$5:G$60))/(MAX(G$5:G$60)-MIN(G$5:G$60)))*99+1</f>
        <v>19.3552204579612</v>
      </c>
      <c r="U24" s="12" t="n">
        <f aca="false">((H24-MIN(H$5:H$60))/(MAX(H$5:H$60)-MIN(H$5:H$60)))*99+1</f>
        <v>66.2935830408937</v>
      </c>
      <c r="V24" s="12" t="n">
        <f aca="false">((I24-MIN(I$5:I$60))/(MAX(I$5:I$60)-MIN(I$5:I$60)))*99+1</f>
        <v>36.5734348134405</v>
      </c>
      <c r="W24" s="12" t="n">
        <f aca="false">((J24-MIN(J$5:J$60))/(MAX(J$5:J$60)-MIN(J$5:J$60)))*99+1</f>
        <v>31.3780821917808</v>
      </c>
    </row>
    <row r="25" customFormat="false" ht="13.8" hidden="false" customHeight="false" outlineLevel="0" collapsed="false">
      <c r="A25" s="0" t="s">
        <v>32</v>
      </c>
      <c r="C25" s="1" t="n">
        <v>4231.32506716223</v>
      </c>
      <c r="D25" s="15" t="n">
        <v>12</v>
      </c>
      <c r="E25" s="15" t="n">
        <v>119.597503662109</v>
      </c>
      <c r="F25" s="15" t="n">
        <v>59.5195462507158</v>
      </c>
      <c r="G25" s="15" t="n">
        <v>47.5626547300206</v>
      </c>
      <c r="H25" s="15" t="n">
        <v>73.1299024390244</v>
      </c>
      <c r="I25" s="15" t="n">
        <v>30.04366</v>
      </c>
      <c r="J25" s="15" t="n">
        <v>17.1</v>
      </c>
      <c r="L25" s="2" t="n">
        <f aca="false">((C25-MIN(C$5:C$60))/(MAX(C$5:C$60)-MIN(C$5:C$60)))</f>
        <v>0.0620543876799049</v>
      </c>
      <c r="N25" s="4" t="n">
        <f aca="false">($P$2)*(P25^P$3)*(Q25^Q$3)*(R25^R$3)*(S25^S$3)+($U$2)*(U25^U$3)*(V25^V$3)*(W25^W$3)</f>
        <v>332629.650776216</v>
      </c>
      <c r="P25" s="5" t="n">
        <f aca="false">((D25-MIN(D$5:D$60))/(MAX(D$5:D$60)-MIN(D$5:D$60)))*99+1</f>
        <v>70.3</v>
      </c>
      <c r="Q25" s="5" t="n">
        <f aca="false">((E25-MIN(E$5:E$60))/(MAX(E$5:E$60)-MIN(E$5:E$60)))*99+1</f>
        <v>46.3470315676938</v>
      </c>
      <c r="R25" s="5" t="n">
        <f aca="false">((F25-MIN(F$5:F$60))/(MAX(F$5:F$60)-MIN(F$5:F$60)))*99+1</f>
        <v>56.592907025232</v>
      </c>
      <c r="S25" s="5" t="n">
        <f aca="false">((G25-MIN(G$5:G$60))/(MAX(G$5:G$60)-MIN(G$5:G$60)))*99+1</f>
        <v>46.354963414778</v>
      </c>
      <c r="U25" s="12" t="n">
        <f aca="false">((H25-MIN(H$5:H$60))/(MAX(H$5:H$60)-MIN(H$5:H$60)))*99+1</f>
        <v>67.4818162286041</v>
      </c>
      <c r="V25" s="12" t="n">
        <f aca="false">((I25-MIN(I$5:I$60))/(MAX(I$5:I$60)-MIN(I$5:I$60)))*99+1</f>
        <v>24.6606898038106</v>
      </c>
      <c r="W25" s="12" t="n">
        <f aca="false">((J25-MIN(J$5:J$60))/(MAX(J$5:J$60)-MIN(J$5:J$60)))*99+1</f>
        <v>20.1219178082192</v>
      </c>
    </row>
    <row r="26" customFormat="false" ht="13.8" hidden="false" customHeight="false" outlineLevel="0" collapsed="false">
      <c r="A26" s="0" t="s">
        <v>33</v>
      </c>
      <c r="C26" s="1" t="n">
        <v>5389.90438446372</v>
      </c>
      <c r="D26" s="15" t="n">
        <v>8</v>
      </c>
      <c r="E26" s="15" t="n">
        <v>100.265258789063</v>
      </c>
      <c r="F26" s="15" t="n">
        <v>51.8002477484079</v>
      </c>
      <c r="G26" s="15" t="n">
        <v>23.0093350287435</v>
      </c>
      <c r="H26" s="15" t="n">
        <v>68.0500243902439</v>
      </c>
      <c r="I26" s="15" t="n">
        <v>52.75381</v>
      </c>
      <c r="J26" s="15" t="n">
        <v>37.9</v>
      </c>
      <c r="L26" s="2" t="n">
        <f aca="false">((C26-MIN(C$5:C$60))/(MAX(C$5:C$60)-MIN(C$5:C$60)))</f>
        <v>0.0825630120809245</v>
      </c>
      <c r="N26" s="4" t="n">
        <f aca="false">($P$2)*(P26^P$3)*(Q26^Q$3)*(R26^R$3)*(S26^S$3)+($U$2)*(U26^U$3)*(V26^V$3)*(W26^W$3)</f>
        <v>321056.001297608</v>
      </c>
      <c r="P26" s="5" t="n">
        <f aca="false">((D26-MIN(D$5:D$60))/(MAX(D$5:D$60)-MIN(D$5:D$60)))*99+1</f>
        <v>30.7</v>
      </c>
      <c r="Q26" s="5" t="n">
        <f aca="false">((E26-MIN(E$5:E$60))/(MAX(E$5:E$60)-MIN(E$5:E$60)))*99+1</f>
        <v>17.961794426119</v>
      </c>
      <c r="R26" s="5" t="n">
        <f aca="false">((F26-MIN(F$5:F$60))/(MAX(F$5:F$60)-MIN(F$5:F$60)))*99+1</f>
        <v>38.3440819865644</v>
      </c>
      <c r="S26" s="5" t="n">
        <f aca="false">((G26-MIN(G$5:G$60))/(MAX(G$5:G$60)-MIN(G$5:G$60)))*99+1</f>
        <v>19.1902811884951</v>
      </c>
      <c r="U26" s="12" t="n">
        <f aca="false">((H26-MIN(H$5:H$60))/(MAX(H$5:H$60)-MIN(H$5:H$60)))*99+1</f>
        <v>51.0739883979087</v>
      </c>
      <c r="V26" s="12" t="n">
        <f aca="false">((I26-MIN(I$5:I$60))/(MAX(I$5:I$60)-MIN(I$5:I$60)))*99+1</f>
        <v>49.84345656233</v>
      </c>
      <c r="W26" s="12" t="n">
        <f aca="false">((J26-MIN(J$5:J$60))/(MAX(J$5:J$60)-MIN(J$5:J$60)))*99+1</f>
        <v>48.3301369863014</v>
      </c>
    </row>
    <row r="27" customFormat="false" ht="13.8" hidden="false" customHeight="false" outlineLevel="0" collapsed="false">
      <c r="A27" s="0" t="s">
        <v>34</v>
      </c>
      <c r="C27" s="1" t="n">
        <v>10003.0890293448</v>
      </c>
      <c r="D27" s="15" t="n">
        <v>9</v>
      </c>
      <c r="E27" s="15" t="n">
        <v>107.742607116699</v>
      </c>
      <c r="F27" s="15" t="n">
        <v>43.3220824711851</v>
      </c>
      <c r="G27" s="15" t="n">
        <v>23.6659845969367</v>
      </c>
      <c r="H27" s="15" t="n">
        <v>68.8684878048781</v>
      </c>
      <c r="I27" s="15" t="n">
        <v>35.94736</v>
      </c>
      <c r="J27" s="15" t="n">
        <v>23.7</v>
      </c>
      <c r="L27" s="2" t="n">
        <f aca="false">((C27-MIN(C$5:C$60))/(MAX(C$5:C$60)-MIN(C$5:C$60)))</f>
        <v>0.1642234299406</v>
      </c>
      <c r="N27" s="4" t="n">
        <f aca="false">($P$2)*(P27^P$3)*(Q27^Q$3)*(R27^R$3)*(S27^S$3)+($U$2)*(U27^U$3)*(V27^V$3)*(W27^W$3)</f>
        <v>253334.377615602</v>
      </c>
      <c r="P27" s="5" t="n">
        <f aca="false">((D27-MIN(D$5:D$60))/(MAX(D$5:D$60)-MIN(D$5:D$60)))*99+1</f>
        <v>40.6</v>
      </c>
      <c r="Q27" s="5" t="n">
        <f aca="false">((E27-MIN(E$5:E$60))/(MAX(E$5:E$60)-MIN(E$5:E$60)))*99+1</f>
        <v>28.9406697126632</v>
      </c>
      <c r="R27" s="5" t="n">
        <f aca="false">((F27-MIN(F$5:F$60))/(MAX(F$5:F$60)-MIN(F$5:F$60)))*99+1</f>
        <v>18.3012562367</v>
      </c>
      <c r="S27" s="5" t="n">
        <f aca="false">((G27-MIN(G$5:G$60))/(MAX(G$5:G$60)-MIN(G$5:G$60)))*99+1</f>
        <v>19.916768566618</v>
      </c>
      <c r="U27" s="12" t="n">
        <f aca="false">((H27-MIN(H$5:H$60))/(MAX(H$5:H$60)-MIN(H$5:H$60)))*99+1</f>
        <v>53.7175965050492</v>
      </c>
      <c r="V27" s="12" t="n">
        <f aca="false">((I27-MIN(I$5:I$60))/(MAX(I$5:I$60)-MIN(I$5:I$60)))*99+1</f>
        <v>31.2071679253673</v>
      </c>
      <c r="W27" s="12" t="n">
        <f aca="false">((J27-MIN(J$5:J$60))/(MAX(J$5:J$60)-MIN(J$5:J$60)))*99+1</f>
        <v>29.072602739726</v>
      </c>
    </row>
    <row r="28" customFormat="false" ht="13.8" hidden="false" customHeight="false" outlineLevel="0" collapsed="false">
      <c r="A28" s="0" t="s">
        <v>35</v>
      </c>
      <c r="C28" s="1" t="n">
        <v>16924.2006778247</v>
      </c>
      <c r="D28" s="15" t="n">
        <v>8</v>
      </c>
      <c r="E28" s="15" t="n">
        <v>103.202423095703</v>
      </c>
      <c r="F28" s="15" t="n">
        <v>49.4656204724883</v>
      </c>
      <c r="G28" s="15" t="n">
        <v>23.1408614562004</v>
      </c>
      <c r="H28" s="15" t="n">
        <v>75.4781951219512</v>
      </c>
      <c r="I28" s="15" t="n">
        <v>92.17522</v>
      </c>
      <c r="J28" s="15" t="n">
        <v>14</v>
      </c>
      <c r="L28" s="2" t="n">
        <f aca="false">((C28-MIN(C$5:C$60))/(MAX(C$5:C$60)-MIN(C$5:C$60)))</f>
        <v>0.28673768262621</v>
      </c>
      <c r="N28" s="4" t="n">
        <f aca="false">($P$2)*(P28^P$3)*(Q28^Q$3)*(R28^R$3)*(S28^S$3)+($U$2)*(U28^U$3)*(V28^V$3)*(W28^W$3)</f>
        <v>1120864.69005953</v>
      </c>
      <c r="P28" s="5" t="n">
        <f aca="false">((D28-MIN(D$5:D$60))/(MAX(D$5:D$60)-MIN(D$5:D$60)))*99+1</f>
        <v>30.7</v>
      </c>
      <c r="Q28" s="5" t="n">
        <f aca="false">((E28-MIN(E$5:E$60))/(MAX(E$5:E$60)-MIN(E$5:E$60)))*99+1</f>
        <v>22.2743875013281</v>
      </c>
      <c r="R28" s="5" t="n">
        <f aca="false">((F28-MIN(F$5:F$60))/(MAX(F$5:F$60)-MIN(F$5:F$60)))*99+1</f>
        <v>32.8249011081438</v>
      </c>
      <c r="S28" s="5" t="n">
        <f aca="false">((G28-MIN(G$5:G$60))/(MAX(G$5:G$60)-MIN(G$5:G$60)))*99+1</f>
        <v>19.3357960781188</v>
      </c>
      <c r="U28" s="12" t="n">
        <f aca="false">((H28-MIN(H$5:H$60))/(MAX(H$5:H$60)-MIN(H$5:H$60)))*99+1</f>
        <v>75.0667191864211</v>
      </c>
      <c r="V28" s="12" t="n">
        <f aca="false">((I28-MIN(I$5:I$60))/(MAX(I$5:I$60)-MIN(I$5:I$60)))*99+1</f>
        <v>93.5569579404347</v>
      </c>
      <c r="W28" s="12" t="n">
        <f aca="false">((J28-MIN(J$5:J$60))/(MAX(J$5:J$60)-MIN(J$5:J$60)))*99+1</f>
        <v>15.9178082191781</v>
      </c>
    </row>
    <row r="29" customFormat="false" ht="13.8" hidden="false" customHeight="false" outlineLevel="0" collapsed="false">
      <c r="A29" s="0" t="s">
        <v>36</v>
      </c>
      <c r="C29" s="1" t="n">
        <v>31702.0835366295</v>
      </c>
      <c r="D29" s="15" t="n">
        <v>13</v>
      </c>
      <c r="E29" s="15" t="n">
        <v>99.4935073852539</v>
      </c>
      <c r="F29" s="15" t="n">
        <v>76.7489480007787</v>
      </c>
      <c r="G29" s="15" t="n">
        <v>32.2146618407633</v>
      </c>
      <c r="H29" s="15" t="n">
        <v>82.1536585365854</v>
      </c>
      <c r="I29" s="15" t="n">
        <v>89.95277</v>
      </c>
      <c r="J29" s="15" t="n">
        <v>3.1</v>
      </c>
      <c r="L29" s="2" t="n">
        <f aca="false">((C29-MIN(C$5:C$60))/(MAX(C$5:C$60)-MIN(C$5:C$60)))</f>
        <v>0.548328792071698</v>
      </c>
      <c r="N29" s="4" t="n">
        <f aca="false">($P$2)*(P29^P$3)*(Q29^Q$3)*(R29^R$3)*(S29^S$3)+($U$2)*(U29^U$3)*(V29^V$3)*(W29^W$3)</f>
        <v>1962168.91977699</v>
      </c>
      <c r="P29" s="5" t="n">
        <f aca="false">((D29-MIN(D$5:D$60))/(MAX(D$5:D$60)-MIN(D$5:D$60)))*99+1</f>
        <v>80.2</v>
      </c>
      <c r="Q29" s="5" t="n">
        <f aca="false">((E29-MIN(E$5:E$60))/(MAX(E$5:E$60)-MIN(E$5:E$60)))*99+1</f>
        <v>16.8286437364126</v>
      </c>
      <c r="R29" s="5" t="n">
        <f aca="false">((F29-MIN(F$5:F$60))/(MAX(F$5:F$60)-MIN(F$5:F$60)))*99+1</f>
        <v>97.3241131009926</v>
      </c>
      <c r="S29" s="5" t="n">
        <f aca="false">((G29-MIN(G$5:G$60))/(MAX(G$5:G$60)-MIN(G$5:G$60)))*99+1</f>
        <v>29.3746383621849</v>
      </c>
      <c r="U29" s="12" t="n">
        <f aca="false">((H29-MIN(H$5:H$60))/(MAX(H$5:H$60)-MIN(H$5:H$60)))*99+1</f>
        <v>96.6282317553534</v>
      </c>
      <c r="V29" s="12" t="n">
        <f aca="false">((I29-MIN(I$5:I$60))/(MAX(I$5:I$60)-MIN(I$5:I$60)))*99+1</f>
        <v>91.092533884122</v>
      </c>
      <c r="W29" s="12" t="n">
        <f aca="false">((J29-MIN(J$5:J$60))/(MAX(J$5:J$60)-MIN(J$5:J$60)))*99+1</f>
        <v>1.13561643835616</v>
      </c>
    </row>
    <row r="30" customFormat="false" ht="13.8" hidden="false" customHeight="false" outlineLevel="0" collapsed="false">
      <c r="A30" s="0" t="s">
        <v>37</v>
      </c>
      <c r="C30" s="1" t="n">
        <v>33945.8438783585</v>
      </c>
      <c r="D30" s="15" t="n">
        <v>12</v>
      </c>
      <c r="E30" s="15" t="n">
        <v>99.5839080810547</v>
      </c>
      <c r="F30" s="15" t="n">
        <v>74.459467690707</v>
      </c>
      <c r="G30" s="15" t="n">
        <v>29.3065130489857</v>
      </c>
      <c r="H30" s="15" t="n">
        <v>83.090243902439</v>
      </c>
      <c r="I30" s="15" t="n">
        <v>87.33458</v>
      </c>
      <c r="J30" s="15" t="n">
        <v>3</v>
      </c>
      <c r="L30" s="2" t="n">
        <f aca="false">((C30-MIN(C$5:C$60))/(MAX(C$5:C$60)-MIN(C$5:C$60)))</f>
        <v>0.588046778926153</v>
      </c>
      <c r="N30" s="4" t="n">
        <f aca="false">($P$2)*(P30^P$3)*(Q30^Q$3)*(R30^R$3)*(S30^S$3)+($U$2)*(U30^U$3)*(V30^V$3)*(W30^W$3)</f>
        <v>2040683.84436898</v>
      </c>
      <c r="P30" s="5" t="n">
        <f aca="false">((D30-MIN(D$5:D$60))/(MAX(D$5:D$60)-MIN(D$5:D$60)))*99+1</f>
        <v>70.3</v>
      </c>
      <c r="Q30" s="5" t="n">
        <f aca="false">((E30-MIN(E$5:E$60))/(MAX(E$5:E$60)-MIN(E$5:E$60)))*99+1</f>
        <v>16.961377684535</v>
      </c>
      <c r="R30" s="5" t="n">
        <f aca="false">((F30-MIN(F$5:F$60))/(MAX(F$5:F$60)-MIN(F$5:F$60)))*99+1</f>
        <v>91.9116620090337</v>
      </c>
      <c r="S30" s="5" t="n">
        <f aca="false">((G30-MIN(G$5:G$60))/(MAX(G$5:G$60)-MIN(G$5:G$60)))*99+1</f>
        <v>26.157194091654</v>
      </c>
      <c r="U30" s="12" t="n">
        <f aca="false">((H30-MIN(H$5:H$60))/(MAX(H$5:H$60)-MIN(H$5:H$60)))*99+1</f>
        <v>99.653369619709</v>
      </c>
      <c r="V30" s="12" t="n">
        <f aca="false">((I30-MIN(I$5:I$60))/(MAX(I$5:I$60)-MIN(I$5:I$60)))*99+1</f>
        <v>88.1892827783614</v>
      </c>
      <c r="W30" s="12" t="n">
        <f aca="false">((J30-MIN(J$5:J$60))/(MAX(J$5:J$60)-MIN(J$5:J$60)))*99+1</f>
        <v>1</v>
      </c>
    </row>
    <row r="31" customFormat="false" ht="13.8" hidden="false" customHeight="false" outlineLevel="0" collapsed="false">
      <c r="A31" s="0" t="s">
        <v>38</v>
      </c>
      <c r="C31" s="1" t="n">
        <v>2753.02692616296</v>
      </c>
      <c r="D31" s="15" t="n">
        <v>12</v>
      </c>
      <c r="E31" s="15" t="n">
        <v>100.245727539063</v>
      </c>
      <c r="F31" s="15" t="n">
        <v>50.3299393289698</v>
      </c>
      <c r="G31" s="15" t="n">
        <v>18.2977782137972</v>
      </c>
      <c r="H31" s="15" t="n">
        <v>66.1941463414634</v>
      </c>
      <c r="I31" s="15" t="n">
        <v>55.20554</v>
      </c>
      <c r="J31" s="15" t="n">
        <v>38.2</v>
      </c>
      <c r="L31" s="2" t="n">
        <f aca="false">((C31-MIN(C$5:C$60))/(MAX(C$5:C$60)-MIN(C$5:C$60)))</f>
        <v>0.0358862515206175</v>
      </c>
      <c r="N31" s="4" t="n">
        <f aca="false">($P$2)*(P31^P$3)*(Q31^Q$3)*(R31^R$3)*(S31^S$3)+($U$2)*(U31^U$3)*(V31^V$3)*(W31^W$3)</f>
        <v>263160.029619606</v>
      </c>
      <c r="P31" s="5" t="n">
        <f aca="false">((D31-MIN(D$5:D$60))/(MAX(D$5:D$60)-MIN(D$5:D$60)))*99+1</f>
        <v>70.3</v>
      </c>
      <c r="Q31" s="5" t="n">
        <f aca="false">((E31-MIN(E$5:E$60))/(MAX(E$5:E$60)-MIN(E$5:E$60)))*99+1</f>
        <v>17.9331169928171</v>
      </c>
      <c r="R31" s="5" t="n">
        <f aca="false">((F31-MIN(F$5:F$60))/(MAX(F$5:F$60)-MIN(F$5:F$60)))*99+1</f>
        <v>34.8681960506618</v>
      </c>
      <c r="S31" s="5" t="n">
        <f aca="false">((G31-MIN(G$5:G$60))/(MAX(G$5:G$60)-MIN(G$5:G$60)))*99+1</f>
        <v>13.977627859893</v>
      </c>
      <c r="U31" s="12" t="n">
        <f aca="false">((H31-MIN(H$5:H$60))/(MAX(H$5:H$60)-MIN(H$5:H$60)))*99+1</f>
        <v>45.079567428203</v>
      </c>
      <c r="V31" s="12" t="n">
        <f aca="false">((I31-MIN(I$5:I$60))/(MAX(I$5:I$60)-MIN(I$5:I$60)))*99+1</f>
        <v>52.5621239751329</v>
      </c>
      <c r="W31" s="12" t="n">
        <f aca="false">((J31-MIN(J$5:J$60))/(MAX(J$5:J$60)-MIN(J$5:J$60)))*99+1</f>
        <v>48.7369863013699</v>
      </c>
    </row>
    <row r="32" customFormat="false" ht="13.8" hidden="false" customHeight="false" outlineLevel="0" collapsed="false">
      <c r="A32" s="0" t="s">
        <v>39</v>
      </c>
      <c r="C32" s="1" t="n">
        <v>33425.6895931418</v>
      </c>
      <c r="D32" s="15" t="n">
        <v>9</v>
      </c>
      <c r="E32" s="15" t="n">
        <v>106.584976196289</v>
      </c>
      <c r="F32" s="15" t="n">
        <v>59.6096203041019</v>
      </c>
      <c r="G32" s="15" t="n">
        <v>50.2755337484346</v>
      </c>
      <c r="H32" s="15" t="n">
        <v>82.1558536585366</v>
      </c>
      <c r="I32" s="15" t="n">
        <v>94.36082</v>
      </c>
      <c r="J32" s="15" t="n">
        <v>3.1</v>
      </c>
      <c r="L32" s="2" t="n">
        <f aca="false">((C32-MIN(C$5:C$60))/(MAX(C$5:C$60)-MIN(C$5:C$60)))</f>
        <v>0.578839253203238</v>
      </c>
      <c r="N32" s="4" t="n">
        <f aca="false">($P$2)*(P32^P$3)*(Q32^Q$3)*(R32^R$3)*(S32^S$3)+($U$2)*(U32^U$3)*(V32^V$3)*(W32^W$3)</f>
        <v>2041116.47097219</v>
      </c>
      <c r="P32" s="5" t="n">
        <f aca="false">((D32-MIN(D$5:D$60))/(MAX(D$5:D$60)-MIN(D$5:D$60)))*99+1</f>
        <v>40.6</v>
      </c>
      <c r="Q32" s="5" t="n">
        <f aca="false">((E32-MIN(E$5:E$60))/(MAX(E$5:E$60)-MIN(E$5:E$60)))*99+1</f>
        <v>27.2409380770438</v>
      </c>
      <c r="R32" s="5" t="n">
        <f aca="false">((F32-MIN(F$5:F$60))/(MAX(F$5:F$60)-MIN(F$5:F$60)))*99+1</f>
        <v>56.8058467943413</v>
      </c>
      <c r="S32" s="5" t="n">
        <f aca="false">((G32-MIN(G$5:G$60))/(MAX(G$5:G$60)-MIN(G$5:G$60)))*99+1</f>
        <v>49.3563700412609</v>
      </c>
      <c r="U32" s="12" t="n">
        <f aca="false">((H32-MIN(H$5:H$60))/(MAX(H$5:H$60)-MIN(H$5:H$60)))*99+1</f>
        <v>96.6353219222229</v>
      </c>
      <c r="V32" s="12" t="n">
        <f aca="false">((I32-MIN(I$5:I$60))/(MAX(I$5:I$60)-MIN(I$5:I$60)))*99+1</f>
        <v>95.9805198732014</v>
      </c>
      <c r="W32" s="12" t="n">
        <f aca="false">((J32-MIN(J$5:J$60))/(MAX(J$5:J$60)-MIN(J$5:J$60)))*99+1</f>
        <v>1.13561643835616</v>
      </c>
    </row>
    <row r="33" customFormat="false" ht="13.8" hidden="false" customHeight="false" outlineLevel="0" collapsed="false">
      <c r="A33" s="0" t="s">
        <v>40</v>
      </c>
      <c r="C33" s="1" t="n">
        <v>3181.64216292265</v>
      </c>
      <c r="D33" s="15" t="n">
        <v>10</v>
      </c>
      <c r="E33" s="15" t="n">
        <v>106.134727478027</v>
      </c>
      <c r="F33" s="15" t="n">
        <v>55.1298878156553</v>
      </c>
      <c r="G33" s="15" t="n">
        <v>37.4486515894922</v>
      </c>
      <c r="H33" s="15" t="n">
        <v>70.4024390243903</v>
      </c>
      <c r="I33" s="15" t="n">
        <v>18.4706</v>
      </c>
      <c r="J33" s="15" t="n">
        <v>20.9</v>
      </c>
      <c r="L33" s="2" t="n">
        <f aca="false">((C33-MIN(C$5:C$60))/(MAX(C$5:C$60)-MIN(C$5:C$60)))</f>
        <v>0.0434733962003038</v>
      </c>
      <c r="N33" s="4" t="n">
        <f aca="false">($P$2)*(P33^P$3)*(Q33^Q$3)*(R33^R$3)*(S33^S$3)+($U$2)*(U33^U$3)*(V33^V$3)*(W33^W$3)</f>
        <v>145303.180761964</v>
      </c>
      <c r="P33" s="5" t="n">
        <f aca="false">((D33-MIN(D$5:D$60))/(MAX(D$5:D$60)-MIN(D$5:D$60)))*99+1</f>
        <v>50.5</v>
      </c>
      <c r="Q33" s="5" t="n">
        <f aca="false">((E33-MIN(E$5:E$60))/(MAX(E$5:E$60)-MIN(E$5:E$60)))*99+1</f>
        <v>26.5798448245795</v>
      </c>
      <c r="R33" s="5" t="n">
        <f aca="false">((F33-MIN(F$5:F$60))/(MAX(F$5:F$60)-MIN(F$5:F$60)))*99+1</f>
        <v>46.2155250990142</v>
      </c>
      <c r="S33" s="5" t="n">
        <f aca="false">((G33-MIN(G$5:G$60))/(MAX(G$5:G$60)-MIN(G$5:G$60)))*99+1</f>
        <v>35.1652878560066</v>
      </c>
      <c r="U33" s="12" t="n">
        <f aca="false">((H33-MIN(H$5:H$60))/(MAX(H$5:H$60)-MIN(H$5:H$60)))*99+1</f>
        <v>58.6722051135144</v>
      </c>
      <c r="V33" s="12" t="n">
        <f aca="false">((I33-MIN(I$5:I$60))/(MAX(I$5:I$60)-MIN(I$5:I$60)))*99+1</f>
        <v>11.8275878356444</v>
      </c>
      <c r="W33" s="12" t="n">
        <f aca="false">((J33-MIN(J$5:J$60))/(MAX(J$5:J$60)-MIN(J$5:J$60)))*99+1</f>
        <v>25.2753424657534</v>
      </c>
    </row>
    <row r="34" customFormat="false" ht="13.8" hidden="false" customHeight="false" outlineLevel="0" collapsed="false">
      <c r="A34" s="0" t="s">
        <v>41</v>
      </c>
      <c r="C34" s="1" t="n">
        <v>13831.3752293893</v>
      </c>
      <c r="D34" s="15" t="n">
        <v>9</v>
      </c>
      <c r="E34" s="15" t="n">
        <v>106.570426940918</v>
      </c>
      <c r="F34" s="15" t="n">
        <v>77.0531190697857</v>
      </c>
      <c r="G34" s="15" t="n">
        <v>27.5976143818818</v>
      </c>
      <c r="H34" s="15" t="n">
        <v>79.3262682926829</v>
      </c>
      <c r="I34" s="15" t="n">
        <v>46.92714</v>
      </c>
      <c r="J34" s="15" t="n">
        <v>7.4</v>
      </c>
      <c r="L34" s="2" t="n">
        <f aca="false">((C34-MIN(C$5:C$60))/(MAX(C$5:C$60)-MIN(C$5:C$60)))</f>
        <v>0.23198994588289</v>
      </c>
      <c r="N34" s="4" t="n">
        <f aca="false">($P$2)*(P34^P$3)*(Q34^Q$3)*(R34^R$3)*(S34^S$3)+($U$2)*(U34^U$3)*(V34^V$3)*(W34^W$3)</f>
        <v>868859.504657589</v>
      </c>
      <c r="P34" s="5" t="n">
        <f aca="false">((D34-MIN(D$5:D$60))/(MAX(D$5:D$60)-MIN(D$5:D$60)))*99+1</f>
        <v>40.6</v>
      </c>
      <c r="Q34" s="5" t="n">
        <f aca="false">((E34-MIN(E$5:E$60))/(MAX(E$5:E$60)-MIN(E$5:E$60)))*99+1</f>
        <v>27.2195756296585</v>
      </c>
      <c r="R34" s="5" t="n">
        <f aca="false">((F34-MIN(F$5:F$60))/(MAX(F$5:F$60)-MIN(F$5:F$60)))*99+1</f>
        <v>98.0431894028707</v>
      </c>
      <c r="S34" s="5" t="n">
        <f aca="false">((G34-MIN(G$5:G$60))/(MAX(G$5:G$60)-MIN(G$5:G$60)))*99+1</f>
        <v>24.2665459099183</v>
      </c>
      <c r="U34" s="12" t="n">
        <f aca="false">((H34-MIN(H$5:H$60))/(MAX(H$5:H$60)-MIN(H$5:H$60)))*99+1</f>
        <v>87.4958604884335</v>
      </c>
      <c r="V34" s="12" t="n">
        <f aca="false">((I34-MIN(I$5:I$60))/(MAX(I$5:I$60)-MIN(I$5:I$60)))*99+1</f>
        <v>43.3823952488265</v>
      </c>
      <c r="W34" s="12" t="n">
        <f aca="false">((J34-MIN(J$5:J$60))/(MAX(J$5:J$60)-MIN(J$5:J$60)))*99+1</f>
        <v>6.96712328767123</v>
      </c>
    </row>
    <row r="35" customFormat="false" ht="13.8" hidden="false" customHeight="false" outlineLevel="0" collapsed="false">
      <c r="A35" s="0" t="s">
        <v>42</v>
      </c>
      <c r="C35" s="1" t="n">
        <v>12298.4901835571</v>
      </c>
      <c r="D35" s="15" t="n">
        <v>13</v>
      </c>
      <c r="E35" s="15" t="n">
        <v>94.063346862793</v>
      </c>
      <c r="F35" s="15" t="n">
        <v>61.992936471903</v>
      </c>
      <c r="G35" s="15" t="n">
        <v>47.6628552909135</v>
      </c>
      <c r="H35" s="15" t="n">
        <v>75.358</v>
      </c>
      <c r="I35" s="15" t="n">
        <v>71.7985</v>
      </c>
      <c r="J35" s="15" t="n">
        <v>10.1</v>
      </c>
      <c r="L35" s="2" t="n">
        <f aca="false">((C35-MIN(C$5:C$60))/(MAX(C$5:C$60)-MIN(C$5:C$60)))</f>
        <v>0.204855538090997</v>
      </c>
      <c r="N35" s="4" t="n">
        <f aca="false">($P$2)*(P35^P$3)*(Q35^Q$3)*(R35^R$3)*(S35^S$3)+($U$2)*(U35^U$3)*(V35^V$3)*(W35^W$3)</f>
        <v>915091.055056579</v>
      </c>
      <c r="P35" s="5" t="n">
        <f aca="false">((D35-MIN(D$5:D$60))/(MAX(D$5:D$60)-MIN(D$5:D$60)))*99+1</f>
        <v>80.2</v>
      </c>
      <c r="Q35" s="5" t="n">
        <f aca="false">((E35-MIN(E$5:E$60))/(MAX(E$5:E$60)-MIN(E$5:E$60)))*99+1</f>
        <v>8.85562274691668</v>
      </c>
      <c r="R35" s="5" t="n">
        <f aca="false">((F35-MIN(F$5:F$60))/(MAX(F$5:F$60)-MIN(F$5:F$60)))*99+1</f>
        <v>62.4401307574536</v>
      </c>
      <c r="S35" s="5" t="n">
        <f aca="false">((G35-MIN(G$5:G$60))/(MAX(G$5:G$60)-MIN(G$5:G$60)))*99+1</f>
        <v>46.4658207826886</v>
      </c>
      <c r="U35" s="12" t="n">
        <f aca="false">((H35-MIN(H$5:H$60))/(MAX(H$5:H$60)-MIN(H$5:H$60)))*99+1</f>
        <v>74.6784931604955</v>
      </c>
      <c r="V35" s="12" t="n">
        <f aca="false">((I35-MIN(I$5:I$60))/(MAX(I$5:I$60)-MIN(I$5:I$60)))*99+1</f>
        <v>70.9616784260477</v>
      </c>
      <c r="W35" s="12" t="n">
        <f aca="false">((J35-MIN(J$5:J$60))/(MAX(J$5:J$60)-MIN(J$5:J$60)))*99+1</f>
        <v>10.6287671232877</v>
      </c>
    </row>
    <row r="36" customFormat="false" ht="13.8" hidden="false" customHeight="false" outlineLevel="0" collapsed="false">
      <c r="A36" s="0" t="s">
        <v>43</v>
      </c>
      <c r="C36" s="1" t="n">
        <v>1090.3672076732</v>
      </c>
      <c r="D36" s="15" t="n">
        <v>8</v>
      </c>
      <c r="E36" s="15" t="n">
        <v>156.138763427734</v>
      </c>
      <c r="F36" s="15" t="n">
        <v>53.4593338601647</v>
      </c>
      <c r="G36" s="15" t="n">
        <v>33.7015718401749</v>
      </c>
      <c r="H36" s="15" t="n">
        <v>61.8166097560976</v>
      </c>
      <c r="I36" s="15" t="n">
        <v>16.13567</v>
      </c>
      <c r="J36" s="15" t="n">
        <v>43.4</v>
      </c>
      <c r="L36" s="2" t="n">
        <f aca="false">((C36-MIN(C$5:C$60))/(MAX(C$5:C$60)-MIN(C$5:C$60)))</f>
        <v>0.00645463370731754</v>
      </c>
      <c r="N36" s="4" t="n">
        <f aca="false">($P$2)*(P36^P$3)*(Q36^Q$3)*(R36^R$3)*(S36^S$3)+($U$2)*(U36^U$3)*(V36^V$3)*(W36^W$3)</f>
        <v>34514.6977333623</v>
      </c>
      <c r="P36" s="5" t="n">
        <f aca="false">((D36-MIN(D$5:D$60))/(MAX(D$5:D$60)-MIN(D$5:D$60)))*99+1</f>
        <v>30.7</v>
      </c>
      <c r="Q36" s="5" t="n">
        <f aca="false">((E36-MIN(E$5:E$60))/(MAX(E$5:E$60)-MIN(E$5:E$60)))*99+1</f>
        <v>100</v>
      </c>
      <c r="R36" s="5" t="n">
        <f aca="false">((F36-MIN(F$5:F$60))/(MAX(F$5:F$60)-MIN(F$5:F$60)))*99+1</f>
        <v>42.2662482518644</v>
      </c>
      <c r="S36" s="5" t="n">
        <f aca="false">((G36-MIN(G$5:G$60))/(MAX(G$5:G$60)-MIN(G$5:G$60)))*99+1</f>
        <v>31.0196883238403</v>
      </c>
      <c r="U36" s="12" t="n">
        <f aca="false">((H36-MIN(H$5:H$60))/(MAX(H$5:H$60)-MIN(H$5:H$60)))*99+1</f>
        <v>30.9402778772471</v>
      </c>
      <c r="V36" s="12" t="n">
        <f aca="false">((I36-MIN(I$5:I$60))/(MAX(I$5:I$60)-MIN(I$5:I$60)))*99+1</f>
        <v>9.2384372757639</v>
      </c>
      <c r="W36" s="12" t="n">
        <f aca="false">((J36-MIN(J$5:J$60))/(MAX(J$5:J$60)-MIN(J$5:J$60)))*99+1</f>
        <v>55.7890410958904</v>
      </c>
    </row>
    <row r="37" customFormat="false" ht="13.8" hidden="false" customHeight="false" outlineLevel="0" collapsed="false">
      <c r="A37" s="0" t="s">
        <v>44</v>
      </c>
      <c r="C37" s="1" t="n">
        <v>24194.6339084542</v>
      </c>
      <c r="D37" s="15" t="n">
        <v>6</v>
      </c>
      <c r="E37" s="15" t="n">
        <v>103.774719238281</v>
      </c>
      <c r="F37" s="15" t="n">
        <v>51.2022761226742</v>
      </c>
      <c r="G37" s="15" t="n">
        <v>73.7934986257765</v>
      </c>
      <c r="H37" s="15" t="n">
        <v>75.0537073170732</v>
      </c>
      <c r="I37" s="15" t="n">
        <v>80.67462</v>
      </c>
      <c r="J37" s="15" t="n">
        <v>6.9</v>
      </c>
      <c r="L37" s="2" t="n">
        <f aca="false">((C37-MIN(C$5:C$60))/(MAX(C$5:C$60)-MIN(C$5:C$60)))</f>
        <v>0.415435461132186</v>
      </c>
      <c r="N37" s="4" t="n">
        <f aca="false">($P$2)*(P37^P$3)*(Q37^Q$3)*(R37^R$3)*(S37^S$3)+($U$2)*(U37^U$3)*(V37^V$3)*(W37^W$3)</f>
        <v>1003062.16910139</v>
      </c>
      <c r="P37" s="5" t="n">
        <f aca="false">((D37-MIN(D$5:D$60))/(MAX(D$5:D$60)-MIN(D$5:D$60)))*99+1</f>
        <v>10.9</v>
      </c>
      <c r="Q37" s="5" t="n">
        <f aca="false">((E37-MIN(E$5:E$60))/(MAX(E$5:E$60)-MIN(E$5:E$60)))*99+1</f>
        <v>23.114681105561</v>
      </c>
      <c r="R37" s="5" t="n">
        <f aca="false">((F37-MIN(F$5:F$60))/(MAX(F$5:F$60)-MIN(F$5:F$60)))*99+1</f>
        <v>36.9304458157595</v>
      </c>
      <c r="S37" s="5" t="n">
        <f aca="false">((G37-MIN(G$5:G$60))/(MAX(G$5:G$60)-MIN(G$5:G$60)))*99+1</f>
        <v>75.3755825255363</v>
      </c>
      <c r="U37" s="12" t="n">
        <f aca="false">((H37-MIN(H$5:H$60))/(MAX(H$5:H$60)-MIN(H$5:H$60)))*99+1</f>
        <v>73.6956384731075</v>
      </c>
      <c r="V37" s="12" t="n">
        <f aca="false">((I37-MIN(I$5:I$60))/(MAX(I$5:I$60)-MIN(I$5:I$60)))*99+1</f>
        <v>80.8042052116756</v>
      </c>
      <c r="W37" s="12" t="n">
        <f aca="false">((J37-MIN(J$5:J$60))/(MAX(J$5:J$60)-MIN(J$5:J$60)))*99+1</f>
        <v>6.28904109589041</v>
      </c>
    </row>
    <row r="38" customFormat="false" ht="13.8" hidden="false" customHeight="false" outlineLevel="0" collapsed="false">
      <c r="A38" s="0" t="s">
        <v>45</v>
      </c>
      <c r="C38" s="1" t="n">
        <v>18255.8697234297</v>
      </c>
      <c r="D38" s="15" t="n">
        <v>11</v>
      </c>
      <c r="E38" s="15" t="n">
        <v>102.914939880371</v>
      </c>
      <c r="F38" s="15" t="n">
        <v>73.9855924094353</v>
      </c>
      <c r="G38" s="15" t="n">
        <v>51.0628421015043</v>
      </c>
      <c r="H38" s="15" t="n">
        <v>74.1943902439025</v>
      </c>
      <c r="I38" s="15" t="n">
        <v>82.20827</v>
      </c>
      <c r="J38" s="15" t="n">
        <v>13.1</v>
      </c>
      <c r="L38" s="2" t="n">
        <f aca="false">((C38-MIN(C$5:C$60))/(MAX(C$5:C$60)-MIN(C$5:C$60)))</f>
        <v>0.310310259725539</v>
      </c>
      <c r="N38" s="4" t="n">
        <f aca="false">($P$2)*(P38^P$3)*(Q38^Q$3)*(R38^R$3)*(S38^S$3)+($U$2)*(U38^U$3)*(V38^V$3)*(W38^W$3)</f>
        <v>917569.059549623</v>
      </c>
      <c r="P38" s="5" t="n">
        <f aca="false">((D38-MIN(D$5:D$60))/(MAX(D$5:D$60)-MIN(D$5:D$60)))*99+1</f>
        <v>60.4</v>
      </c>
      <c r="Q38" s="5" t="n">
        <f aca="false">((E38-MIN(E$5:E$60))/(MAX(E$5:E$60)-MIN(E$5:E$60)))*99+1</f>
        <v>21.8522803277945</v>
      </c>
      <c r="R38" s="5" t="n">
        <f aca="false">((F38-MIN(F$5:F$60))/(MAX(F$5:F$60)-MIN(F$5:F$60)))*99+1</f>
        <v>90.7913960813083</v>
      </c>
      <c r="S38" s="5" t="n">
        <f aca="false">((G38-MIN(G$5:G$60))/(MAX(G$5:G$60)-MIN(G$5:G$60)))*99+1</f>
        <v>50.2274123885051</v>
      </c>
      <c r="U38" s="12" t="n">
        <f aca="false">((H38-MIN(H$5:H$60))/(MAX(H$5:H$60)-MIN(H$5:H$60)))*99+1</f>
        <v>70.9200744825612</v>
      </c>
      <c r="V38" s="12" t="n">
        <f aca="false">((I38-MIN(I$5:I$60))/(MAX(I$5:I$60)-MIN(I$5:I$60)))*99+1</f>
        <v>82.5048346764393</v>
      </c>
      <c r="W38" s="12" t="n">
        <f aca="false">((J38-MIN(J$5:J$60))/(MAX(J$5:J$60)-MIN(J$5:J$60)))*99+1</f>
        <v>14.6972602739726</v>
      </c>
    </row>
    <row r="39" customFormat="false" ht="13.8" hidden="false" customHeight="false" outlineLevel="0" collapsed="false">
      <c r="A39" s="0" t="s">
        <v>46</v>
      </c>
      <c r="C39" s="1" t="n">
        <v>16459.8199957751</v>
      </c>
      <c r="D39" s="15" t="n">
        <v>14</v>
      </c>
      <c r="E39" s="15" t="n">
        <v>101.302719116211</v>
      </c>
      <c r="F39" s="15" t="n">
        <v>62.1283686361121</v>
      </c>
      <c r="G39" s="15" t="n">
        <v>32.2849219337982</v>
      </c>
      <c r="H39" s="15" t="n">
        <v>76.6991707317073</v>
      </c>
      <c r="I39" s="15" t="n">
        <v>38.69535</v>
      </c>
      <c r="J39" s="15" t="n">
        <v>13.3</v>
      </c>
      <c r="L39" s="2" t="n">
        <f aca="false">((C39-MIN(C$5:C$60))/(MAX(C$5:C$60)-MIN(C$5:C$60)))</f>
        <v>0.278517434909871</v>
      </c>
      <c r="N39" s="4" t="n">
        <f aca="false">($P$2)*(P39^P$3)*(Q39^Q$3)*(R39^R$3)*(S39^S$3)+($U$2)*(U39^U$3)*(V39^V$3)*(W39^W$3)</f>
        <v>581939.15828902</v>
      </c>
      <c r="P39" s="5" t="n">
        <f aca="false">((D39-MIN(D$5:D$60))/(MAX(D$5:D$60)-MIN(D$5:D$60)))*99+1</f>
        <v>90.1</v>
      </c>
      <c r="Q39" s="5" t="n">
        <f aca="false">((E39-MIN(E$5:E$60))/(MAX(E$5:E$60)-MIN(E$5:E$60)))*99+1</f>
        <v>19.485081432075</v>
      </c>
      <c r="R39" s="5" t="n">
        <f aca="false">((F39-MIN(F$5:F$60))/(MAX(F$5:F$60)-MIN(F$5:F$60)))*99+1</f>
        <v>62.7602994707791</v>
      </c>
      <c r="S39" s="5" t="n">
        <f aca="false">((G39-MIN(G$5:G$60))/(MAX(G$5:G$60)-MIN(G$5:G$60)))*99+1</f>
        <v>29.452370950841</v>
      </c>
      <c r="U39" s="12" t="n">
        <f aca="false">((H39-MIN(H$5:H$60))/(MAX(H$5:H$60)-MIN(H$5:H$60)))*99+1</f>
        <v>79.0104275585474</v>
      </c>
      <c r="V39" s="12" t="n">
        <f aca="false">((I39-MIN(I$5:I$60))/(MAX(I$5:I$60)-MIN(I$5:I$60)))*99+1</f>
        <v>34.2543512872008</v>
      </c>
      <c r="W39" s="12" t="n">
        <f aca="false">((J39-MIN(J$5:J$60))/(MAX(J$5:J$60)-MIN(J$5:J$60)))*99+1</f>
        <v>14.9684931506849</v>
      </c>
    </row>
    <row r="40" customFormat="false" ht="13.8" hidden="false" customHeight="false" outlineLevel="0" collapsed="false">
      <c r="A40" s="0" t="s">
        <v>47</v>
      </c>
      <c r="C40" s="1" t="n">
        <v>4762.78087267429</v>
      </c>
      <c r="D40" s="15" t="n">
        <v>9</v>
      </c>
      <c r="E40" s="15" t="n">
        <v>94.906608581543</v>
      </c>
      <c r="F40" s="15" t="n">
        <v>67.2870989587742</v>
      </c>
      <c r="G40" s="15" t="n">
        <v>41.533244087461</v>
      </c>
      <c r="H40" s="15" t="n">
        <v>71.1616829268293</v>
      </c>
      <c r="I40" s="15" t="n">
        <v>17.75575</v>
      </c>
      <c r="J40" s="15" t="n">
        <v>14.1</v>
      </c>
      <c r="L40" s="2" t="n">
        <f aca="false">((C40-MIN(C$5:C$60))/(MAX(C$5:C$60)-MIN(C$5:C$60)))</f>
        <v>0.071461967582483</v>
      </c>
      <c r="N40" s="4" t="n">
        <f aca="false">($P$2)*(P40^P$3)*(Q40^Q$3)*(R40^R$3)*(S40^S$3)+($U$2)*(U40^U$3)*(V40^V$3)*(W40^W$3)</f>
        <v>151664.57806641</v>
      </c>
      <c r="P40" s="5" t="n">
        <f aca="false">((D40-MIN(D$5:D$60))/(MAX(D$5:D$60)-MIN(D$5:D$60)))*99+1</f>
        <v>40.6</v>
      </c>
      <c r="Q40" s="5" t="n">
        <f aca="false">((E40-MIN(E$5:E$60))/(MAX(E$5:E$60)-MIN(E$5:E$60)))*99+1</f>
        <v>10.0937709297231</v>
      </c>
      <c r="R40" s="5" t="n">
        <f aca="false">((F40-MIN(F$5:F$60))/(MAX(F$5:F$60)-MIN(F$5:F$60)))*99+1</f>
        <v>74.9558075278629</v>
      </c>
      <c r="S40" s="5" t="n">
        <f aca="false">((G40-MIN(G$5:G$60))/(MAX(G$5:G$60)-MIN(G$5:G$60)))*99+1</f>
        <v>39.6842962255922</v>
      </c>
      <c r="U40" s="12" t="n">
        <f aca="false">((H40-MIN(H$5:H$60))/(MAX(H$5:H$60)-MIN(H$5:H$60)))*99+1</f>
        <v>61.1245362744396</v>
      </c>
      <c r="V40" s="12" t="n">
        <f aca="false">((I40-MIN(I$5:I$60))/(MAX(I$5:I$60)-MIN(I$5:I$60)))*99+1</f>
        <v>11.0349069939358</v>
      </c>
      <c r="W40" s="12" t="n">
        <f aca="false">((J40-MIN(J$5:J$60))/(MAX(J$5:J$60)-MIN(J$5:J$60)))*99+1</f>
        <v>16.0534246575342</v>
      </c>
    </row>
    <row r="41" customFormat="false" ht="13.8" hidden="false" customHeight="false" outlineLevel="0" collapsed="false">
      <c r="A41" s="0" t="s">
        <v>48</v>
      </c>
      <c r="C41" s="1" t="n">
        <v>11348.6473412397</v>
      </c>
      <c r="D41" s="15" t="n">
        <v>12</v>
      </c>
      <c r="E41" s="15" t="n">
        <v>107.194076538086</v>
      </c>
      <c r="F41" s="15" t="n">
        <v>50.5434248661837</v>
      </c>
      <c r="G41" s="15" t="n">
        <v>52.2489986680929</v>
      </c>
      <c r="H41" s="15" t="n">
        <v>68.8826097560976</v>
      </c>
      <c r="I41" s="15" t="n">
        <v>91.82178</v>
      </c>
      <c r="J41" s="15" t="n">
        <v>16.9</v>
      </c>
      <c r="L41" s="2" t="n">
        <f aca="false">((C41-MIN(C$5:C$60))/(MAX(C$5:C$60)-MIN(C$5:C$60)))</f>
        <v>0.188041868278164</v>
      </c>
      <c r="N41" s="4" t="n">
        <f aca="false">($P$2)*(P41^P$3)*(Q41^Q$3)*(R41^R$3)*(S41^S$3)+($U$2)*(U41^U$3)*(V41^V$3)*(W41^W$3)</f>
        <v>585770.546806234</v>
      </c>
      <c r="P41" s="5" t="n">
        <f aca="false">((D41-MIN(D$5:D$60))/(MAX(D$5:D$60)-MIN(D$5:D$60)))*99+1</f>
        <v>70.3</v>
      </c>
      <c r="Q41" s="5" t="n">
        <f aca="false">((E41-MIN(E$5:E$60))/(MAX(E$5:E$60)-MIN(E$5:E$60)))*99+1</f>
        <v>28.1352707196552</v>
      </c>
      <c r="R41" s="5" t="n">
        <f aca="false">((F41-MIN(F$5:F$60))/(MAX(F$5:F$60)-MIN(F$5:F$60)))*99+1</f>
        <v>35.3728870165232</v>
      </c>
      <c r="S41" s="5" t="n">
        <f aca="false">((G41-MIN(G$5:G$60))/(MAX(G$5:G$60)-MIN(G$5:G$60)))*99+1</f>
        <v>51.5397223569336</v>
      </c>
      <c r="U41" s="12" t="n">
        <f aca="false">((H41-MIN(H$5:H$60))/(MAX(H$5:H$60)-MIN(H$5:H$60)))*99+1</f>
        <v>53.7632099119101</v>
      </c>
      <c r="V41" s="12" t="n">
        <f aca="false">((I41-MIN(I$5:I$60))/(MAX(I$5:I$60)-MIN(I$5:I$60)))*99+1</f>
        <v>93.1650363950847</v>
      </c>
      <c r="W41" s="12" t="n">
        <f aca="false">((J41-MIN(J$5:J$60))/(MAX(J$5:J$60)-MIN(J$5:J$60)))*99+1</f>
        <v>19.8506849315068</v>
      </c>
    </row>
    <row r="42" customFormat="false" ht="13.8" hidden="false" customHeight="false" outlineLevel="0" collapsed="false">
      <c r="A42" s="0" t="s">
        <v>49</v>
      </c>
      <c r="C42" s="1" t="n">
        <v>4770.01209867368</v>
      </c>
      <c r="D42" s="15" t="n">
        <v>5</v>
      </c>
      <c r="E42" s="15" t="n">
        <v>119.72144317627</v>
      </c>
      <c r="F42" s="15" t="n">
        <v>37.6806923559799</v>
      </c>
      <c r="G42" s="15" t="n">
        <v>20.0903398860525</v>
      </c>
      <c r="H42" s="15" t="n">
        <v>66.2072195121951</v>
      </c>
      <c r="I42" s="15" t="n">
        <v>22.6204</v>
      </c>
      <c r="J42" s="15" t="n">
        <v>42.8</v>
      </c>
      <c r="L42" s="2" t="n">
        <f aca="false">((C42-MIN(C$5:C$60))/(MAX(C$5:C$60)-MIN(C$5:C$60)))</f>
        <v>0.0715899713330815</v>
      </c>
      <c r="N42" s="4" t="n">
        <f aca="false">($P$2)*(P42^P$3)*(Q42^Q$3)*(R42^R$3)*(S42^S$3)+($U$2)*(U42^U$3)*(V42^V$3)*(W42^W$3)</f>
        <v>109461.363848479</v>
      </c>
      <c r="P42" s="5" t="n">
        <f aca="false">((D42-MIN(D$5:D$60))/(MAX(D$5:D$60)-MIN(D$5:D$60)))*99+1</f>
        <v>1</v>
      </c>
      <c r="Q42" s="5" t="n">
        <f aca="false">((E42-MIN(E$5:E$60))/(MAX(E$5:E$60)-MIN(E$5:E$60)))*99+1</f>
        <v>46.5290100458154</v>
      </c>
      <c r="R42" s="5" t="n">
        <f aca="false">((F42-MIN(F$5:F$60))/(MAX(F$5:F$60)-MIN(F$5:F$60)))*99+1</f>
        <v>4.96471520820244</v>
      </c>
      <c r="S42" s="5" t="n">
        <f aca="false">((G42-MIN(G$5:G$60))/(MAX(G$5:G$60)-MIN(G$5:G$60)))*99+1</f>
        <v>15.960837005958</v>
      </c>
      <c r="U42" s="12" t="n">
        <f aca="false">((H42-MIN(H$5:H$60))/(MAX(H$5:H$60)-MIN(H$5:H$60)))*99+1</f>
        <v>45.1217933108929</v>
      </c>
      <c r="V42" s="12" t="n">
        <f aca="false">((I42-MIN(I$5:I$60))/(MAX(I$5:I$60)-MIN(I$5:I$60)))*99+1</f>
        <v>16.4292062967511</v>
      </c>
      <c r="W42" s="12" t="n">
        <f aca="false">((J42-MIN(J$5:J$60))/(MAX(J$5:J$60)-MIN(J$5:J$60)))*99+1</f>
        <v>54.9753424657534</v>
      </c>
    </row>
    <row r="43" customFormat="false" ht="13.8" hidden="false" customHeight="false" outlineLevel="0" collapsed="false">
      <c r="A43" s="0" t="s">
        <v>50</v>
      </c>
      <c r="C43" s="1" t="n">
        <v>4576.2270153496</v>
      </c>
      <c r="D43" s="15" t="n">
        <v>12</v>
      </c>
      <c r="E43" s="15" t="n">
        <v>112.334037780762</v>
      </c>
      <c r="F43" s="15" t="n">
        <v>54.1539047755709</v>
      </c>
      <c r="G43" s="15" t="n">
        <v>12.2425836268349</v>
      </c>
      <c r="H43" s="15" t="n">
        <v>66.1491951219512</v>
      </c>
      <c r="I43" s="15" t="n">
        <v>8.706139</v>
      </c>
      <c r="J43" s="15" t="n">
        <v>67.3</v>
      </c>
      <c r="L43" s="2" t="n">
        <f aca="false">((C43-MIN(C$5:C$60))/(MAX(C$5:C$60)-MIN(C$5:C$60)))</f>
        <v>0.0681596792252692</v>
      </c>
      <c r="N43" s="4" t="n">
        <f aca="false">($P$2)*(P43^P$3)*(Q43^Q$3)*(R43^R$3)*(S43^S$3)+($U$2)*(U43^U$3)*(V43^V$3)*(W43^W$3)</f>
        <v>13003.853182831</v>
      </c>
      <c r="P43" s="5" t="n">
        <f aca="false">((D43-MIN(D$5:D$60))/(MAX(D$5:D$60)-MIN(D$5:D$60)))*99+1</f>
        <v>70.3</v>
      </c>
      <c r="Q43" s="5" t="n">
        <f aca="false">((E43-MIN(E$5:E$60))/(MAX(E$5:E$60)-MIN(E$5:E$60)))*99+1</f>
        <v>35.6821965800492</v>
      </c>
      <c r="R43" s="5" t="n">
        <f aca="false">((F43-MIN(F$5:F$60))/(MAX(F$5:F$60)-MIN(F$5:F$60)))*99+1</f>
        <v>43.9082501913419</v>
      </c>
      <c r="S43" s="5" t="n">
        <f aca="false">((G43-MIN(G$5:G$60))/(MAX(G$5:G$60)-MIN(G$5:G$60)))*99+1</f>
        <v>7.27843448097963</v>
      </c>
      <c r="U43" s="12" t="n">
        <f aca="false">((H43-MIN(H$5:H$60))/(MAX(H$5:H$60)-MIN(H$5:H$60)))*99+1</f>
        <v>44.9343765666403</v>
      </c>
      <c r="V43" s="12" t="n">
        <f aca="false">((I43-MIN(I$5:I$60))/(MAX(I$5:I$60)-MIN(I$5:I$60)))*99+1</f>
        <v>1</v>
      </c>
      <c r="W43" s="12" t="n">
        <f aca="false">((J43-MIN(J$5:J$60))/(MAX(J$5:J$60)-MIN(J$5:J$60)))*99+1</f>
        <v>88.2013698630137</v>
      </c>
    </row>
    <row r="44" customFormat="false" ht="13.8" hidden="false" customHeight="false" outlineLevel="0" collapsed="false">
      <c r="A44" s="0" t="s">
        <v>51</v>
      </c>
      <c r="C44" s="1" t="n">
        <v>19871.8380707006</v>
      </c>
      <c r="D44" s="15" t="n">
        <v>11</v>
      </c>
      <c r="E44" s="15" t="n">
        <v>100.096939086914</v>
      </c>
      <c r="F44" s="15" t="n">
        <v>69.6468376352717</v>
      </c>
      <c r="G44" s="15" t="n">
        <v>53.5697871493452</v>
      </c>
      <c r="H44" s="15" t="n">
        <v>77.6254390243903</v>
      </c>
      <c r="I44" s="15" t="n">
        <v>43.40355</v>
      </c>
      <c r="J44" s="15" t="n">
        <v>14.9</v>
      </c>
      <c r="L44" s="2" t="n">
        <f aca="false">((C44-MIN(C$5:C$60))/(MAX(C$5:C$60)-MIN(C$5:C$60)))</f>
        <v>0.338915368916773</v>
      </c>
      <c r="N44" s="4" t="n">
        <f aca="false">($P$2)*(P44^P$3)*(Q44^Q$3)*(R44^R$3)*(S44^S$3)+($U$2)*(U44^U$3)*(V44^V$3)*(W44^W$3)</f>
        <v>691614.200360093</v>
      </c>
      <c r="P44" s="5" t="n">
        <f aca="false">((D44-MIN(D$5:D$60))/(MAX(D$5:D$60)-MIN(D$5:D$60)))*99+1</f>
        <v>60.4</v>
      </c>
      <c r="Q44" s="5" t="n">
        <f aca="false">((E44-MIN(E$5:E$60))/(MAX(E$5:E$60)-MIN(E$5:E$60)))*99+1</f>
        <v>17.7146532020928</v>
      </c>
      <c r="R44" s="5" t="n">
        <f aca="false">((F44-MIN(F$5:F$60))/(MAX(F$5:F$60)-MIN(F$5:F$60)))*99+1</f>
        <v>80.5343530694694</v>
      </c>
      <c r="S44" s="5" t="n">
        <f aca="false">((G44-MIN(G$5:G$60))/(MAX(G$5:G$60)-MIN(G$5:G$60)))*99+1</f>
        <v>53.0009829855519</v>
      </c>
      <c r="U44" s="12" t="n">
        <f aca="false">((H44-MIN(H$5:H$60))/(MAX(H$5:H$60)-MIN(H$5:H$60)))*99+1</f>
        <v>82.0022416386164</v>
      </c>
      <c r="V44" s="12" t="n">
        <f aca="false">((I44-MIN(I$5:I$60))/(MAX(I$5:I$60)-MIN(I$5:I$60)))*99+1</f>
        <v>39.4751667574844</v>
      </c>
      <c r="W44" s="12" t="n">
        <f aca="false">((J44-MIN(J$5:J$60))/(MAX(J$5:J$60)-MIN(J$5:J$60)))*99+1</f>
        <v>17.1383561643836</v>
      </c>
    </row>
    <row r="45" customFormat="false" ht="13.8" hidden="false" customHeight="false" outlineLevel="0" collapsed="false">
      <c r="A45" s="0" t="s">
        <v>52</v>
      </c>
      <c r="C45" s="1" t="n">
        <v>11545.3876412251</v>
      </c>
      <c r="D45" s="15" t="n">
        <v>14</v>
      </c>
      <c r="E45" s="15" t="n">
        <v>92.7858963012695</v>
      </c>
      <c r="F45" s="15" t="n">
        <v>57.7076805075371</v>
      </c>
      <c r="G45" s="15" t="n">
        <v>22.5777006902835</v>
      </c>
      <c r="H45" s="15" t="n">
        <v>74.4853658536585</v>
      </c>
      <c r="I45" s="15" t="n">
        <v>28.97523</v>
      </c>
      <c r="J45" s="15" t="n">
        <v>12.9</v>
      </c>
      <c r="L45" s="2" t="n">
        <f aca="false">((C45-MIN(C$5:C$60))/(MAX(C$5:C$60)-MIN(C$5:C$60)))</f>
        <v>0.1915244722369</v>
      </c>
      <c r="N45" s="4" t="n">
        <f aca="false">($P$2)*(P45^P$3)*(Q45^Q$3)*(R45^R$3)*(S45^S$3)+($U$2)*(U45^U$3)*(V45^V$3)*(W45^W$3)</f>
        <v>365913.352949291</v>
      </c>
      <c r="P45" s="5" t="n">
        <f aca="false">((D45-MIN(D$5:D$60))/(MAX(D$5:D$60)-MIN(D$5:D$60)))*99+1</f>
        <v>90.1</v>
      </c>
      <c r="Q45" s="5" t="n">
        <f aca="false">((E45-MIN(E$5:E$60))/(MAX(E$5:E$60)-MIN(E$5:E$60)))*99+1</f>
        <v>6.97996177926368</v>
      </c>
      <c r="R45" s="5" t="n">
        <f aca="false">((F45-MIN(F$5:F$60))/(MAX(F$5:F$60)-MIN(F$5:F$60)))*99+1</f>
        <v>52.3095617276071</v>
      </c>
      <c r="S45" s="5" t="n">
        <f aca="false">((G45-MIN(G$5:G$60))/(MAX(G$5:G$60)-MIN(G$5:G$60)))*99+1</f>
        <v>18.7127404817854</v>
      </c>
      <c r="U45" s="12" t="n">
        <f aca="false">((H45-MIN(H$5:H$60))/(MAX(H$5:H$60)-MIN(H$5:H$60)))*99+1</f>
        <v>71.8599154909401</v>
      </c>
      <c r="V45" s="12" t="n">
        <f aca="false">((I45-MIN(I$5:I$60))/(MAX(I$5:I$60)-MIN(I$5:I$60)))*99+1</f>
        <v>23.4759321739489</v>
      </c>
      <c r="W45" s="12" t="n">
        <f aca="false">((J45-MIN(J$5:J$60))/(MAX(J$5:J$60)-MIN(J$5:J$60)))*99+1</f>
        <v>14.4260273972603</v>
      </c>
    </row>
    <row r="46" customFormat="false" ht="13.8" hidden="false" customHeight="false" outlineLevel="0" collapsed="false">
      <c r="A46" s="0" t="s">
        <v>53</v>
      </c>
      <c r="C46" s="1" t="n">
        <v>19667.0588821069</v>
      </c>
      <c r="D46" s="15" t="n">
        <v>10</v>
      </c>
      <c r="E46" s="15" t="n">
        <v>90.0995101928711</v>
      </c>
      <c r="F46" s="15" t="n">
        <v>59.0419252832978</v>
      </c>
      <c r="G46" s="15" t="n">
        <v>41.1916839433918</v>
      </c>
      <c r="H46" s="15" t="n">
        <v>74.9609756097561</v>
      </c>
      <c r="I46" s="15" t="n">
        <v>60.79454</v>
      </c>
      <c r="J46" s="15" t="n">
        <v>8.1</v>
      </c>
      <c r="L46" s="2" t="n">
        <f aca="false">((C46-MIN(C$5:C$60))/(MAX(C$5:C$60)-MIN(C$5:C$60)))</f>
        <v>0.33529046434503</v>
      </c>
      <c r="N46" s="4" t="n">
        <f aca="false">($P$2)*(P46^P$3)*(Q46^Q$3)*(R46^R$3)*(S46^S$3)+($U$2)*(U46^U$3)*(V46^V$3)*(W46^W$3)</f>
        <v>776619.494992</v>
      </c>
      <c r="P46" s="5" t="n">
        <f aca="false">((D46-MIN(D$5:D$60))/(MAX(D$5:D$60)-MIN(D$5:D$60)))*99+1</f>
        <v>50.5</v>
      </c>
      <c r="Q46" s="5" t="n">
        <f aca="false">((E46-MIN(E$5:E$60))/(MAX(E$5:E$60)-MIN(E$5:E$60)))*99+1</f>
        <v>3.03558246680019</v>
      </c>
      <c r="R46" s="5" t="n">
        <f aca="false">((F46-MIN(F$5:F$60))/(MAX(F$5:F$60)-MIN(F$5:F$60)))*99+1</f>
        <v>55.4637860997225</v>
      </c>
      <c r="S46" s="5" t="n">
        <f aca="false">((G46-MIN(G$5:G$60))/(MAX(G$5:G$60)-MIN(G$5:G$60)))*99+1</f>
        <v>39.3064095329703</v>
      </c>
      <c r="U46" s="12" t="n">
        <f aca="false">((H46-MIN(H$5:H$60))/(MAX(H$5:H$60)-MIN(H$5:H$60)))*99+1</f>
        <v>73.3961183126834</v>
      </c>
      <c r="V46" s="12" t="n">
        <f aca="false">((I46-MIN(I$5:I$60))/(MAX(I$5:I$60)-MIN(I$5:I$60)))*99+1</f>
        <v>58.7596384527283</v>
      </c>
      <c r="W46" s="12" t="n">
        <f aca="false">((J46-MIN(J$5:J$60))/(MAX(J$5:J$60)-MIN(J$5:J$60)))*99+1</f>
        <v>7.91643835616438</v>
      </c>
    </row>
    <row r="47" customFormat="false" ht="13.8" hidden="false" customHeight="false" outlineLevel="0" collapsed="false">
      <c r="A47" s="0" t="s">
        <v>54</v>
      </c>
      <c r="C47" s="1" t="n">
        <v>1615.52333612209</v>
      </c>
      <c r="D47" s="15" t="n">
        <v>6</v>
      </c>
      <c r="E47" s="15" t="n">
        <v>152.484512329102</v>
      </c>
      <c r="F47" s="15" t="n">
        <v>50.6582825702496</v>
      </c>
      <c r="G47" s="15" t="n">
        <v>14.7274057811928</v>
      </c>
      <c r="H47" s="15" t="n">
        <v>66.1133414634146</v>
      </c>
      <c r="I47" s="15" t="n">
        <v>38.14489</v>
      </c>
      <c r="J47" s="15" t="n">
        <v>32.2</v>
      </c>
      <c r="L47" s="2" t="n">
        <f aca="false">((C47-MIN(C$5:C$60))/(MAX(C$5:C$60)-MIN(C$5:C$60)))</f>
        <v>0.0157506996990163</v>
      </c>
      <c r="N47" s="4" t="n">
        <f aca="false">($P$2)*(P47^P$3)*(Q47^Q$3)*(R47^R$3)*(S47^S$3)+($U$2)*(U47^U$3)*(V47^V$3)*(W47^W$3)</f>
        <v>187338.903170616</v>
      </c>
      <c r="P47" s="5" t="n">
        <f aca="false">((D47-MIN(D$5:D$60))/(MAX(D$5:D$60)-MIN(D$5:D$60)))*99+1</f>
        <v>10.9</v>
      </c>
      <c r="Q47" s="5" t="n">
        <f aca="false">((E47-MIN(E$5:E$60))/(MAX(E$5:E$60)-MIN(E$5:E$60)))*99+1</f>
        <v>94.6345194419635</v>
      </c>
      <c r="R47" s="5" t="n">
        <f aca="false">((F47-MIN(F$5:F$60))/(MAX(F$5:F$60)-MIN(F$5:F$60)))*99+1</f>
        <v>35.6444166309325</v>
      </c>
      <c r="S47" s="5" t="n">
        <f aca="false">((G47-MIN(G$5:G$60))/(MAX(G$5:G$60)-MIN(G$5:G$60)))*99+1</f>
        <v>10.0275293094255</v>
      </c>
      <c r="U47" s="12" t="n">
        <f aca="false">((H47-MIN(H$5:H$60))/(MAX(H$5:H$60)-MIN(H$5:H$60)))*99+1</f>
        <v>44.8185705077704</v>
      </c>
      <c r="V47" s="12" t="n">
        <f aca="false">((I47-MIN(I$5:I$60))/(MAX(I$5:I$60)-MIN(I$5:I$60)))*99+1</f>
        <v>33.6439587627175</v>
      </c>
      <c r="W47" s="12" t="n">
        <f aca="false">((J47-MIN(J$5:J$60))/(MAX(J$5:J$60)-MIN(J$5:J$60)))*99+1</f>
        <v>40.6</v>
      </c>
    </row>
    <row r="48" customFormat="false" ht="13.8" hidden="false" customHeight="false" outlineLevel="0" collapsed="false">
      <c r="A48" s="0" t="s">
        <v>55</v>
      </c>
      <c r="C48" s="1" t="n">
        <v>2218.55191733521</v>
      </c>
      <c r="D48" s="15" t="n">
        <v>11</v>
      </c>
      <c r="E48" s="15" t="n">
        <v>96.3986282348633</v>
      </c>
      <c r="F48" s="15" t="n">
        <v>60.6653563853597</v>
      </c>
      <c r="G48" s="15" t="n">
        <v>28.1207122912674</v>
      </c>
      <c r="H48" s="15" t="n">
        <v>66.2578292682927</v>
      </c>
      <c r="I48" s="15" t="n">
        <v>11.92181</v>
      </c>
      <c r="J48" s="15" t="n">
        <v>36.2</v>
      </c>
      <c r="L48" s="2" t="n">
        <f aca="false">((C48-MIN(C$5:C$60))/(MAX(C$5:C$60)-MIN(C$5:C$60)))</f>
        <v>0.0264252271055515</v>
      </c>
      <c r="N48" s="4" t="n">
        <f aca="false">($P$2)*(P48^P$3)*(Q48^Q$3)*(R48^R$3)*(S48^S$3)+($U$2)*(U48^U$3)*(V48^V$3)*(W48^W$3)</f>
        <v>42357.6355495897</v>
      </c>
      <c r="P48" s="5" t="n">
        <f aca="false">((D48-MIN(D$5:D$60))/(MAX(D$5:D$60)-MIN(D$5:D$60)))*99+1</f>
        <v>60.4</v>
      </c>
      <c r="Q48" s="5" t="n">
        <f aca="false">((E48-MIN(E$5:E$60))/(MAX(E$5:E$60)-MIN(E$5:E$60)))*99+1</f>
        <v>12.2844803872903</v>
      </c>
      <c r="R48" s="5" t="n">
        <f aca="false">((F48-MIN(F$5:F$60))/(MAX(F$5:F$60)-MIN(F$5:F$60)))*99+1</f>
        <v>59.3016620589177</v>
      </c>
      <c r="S48" s="5" t="n">
        <f aca="false">((G48-MIN(G$5:G$60))/(MAX(G$5:G$60)-MIN(G$5:G$60)))*99+1</f>
        <v>24.8452777740643</v>
      </c>
      <c r="U48" s="12" t="n">
        <f aca="false">((H48-MIN(H$5:H$60))/(MAX(H$5:H$60)-MIN(H$5:H$60)))*99+1</f>
        <v>45.2852610470529</v>
      </c>
      <c r="V48" s="12" t="n">
        <f aca="false">((I48-MIN(I$5:I$60))/(MAX(I$5:I$60)-MIN(I$5:I$60)))*99+1</f>
        <v>4.5657841434396</v>
      </c>
      <c r="W48" s="12" t="n">
        <f aca="false">((J48-MIN(J$5:J$60))/(MAX(J$5:J$60)-MIN(J$5:J$60)))*99+1</f>
        <v>46.0246575342466</v>
      </c>
    </row>
    <row r="49" customFormat="false" ht="13.8" hidden="false" customHeight="false" outlineLevel="0" collapsed="false">
      <c r="A49" s="0" t="s">
        <v>56</v>
      </c>
      <c r="C49" s="1" t="n">
        <v>12372.2652788385</v>
      </c>
      <c r="D49" s="15" t="n">
        <v>9</v>
      </c>
      <c r="E49" s="15" t="n">
        <v>95.3539123535156</v>
      </c>
      <c r="F49" s="15" t="n">
        <v>68.0156287484714</v>
      </c>
      <c r="G49" s="15" t="n">
        <v>31.2055174862567</v>
      </c>
      <c r="H49" s="15" t="n">
        <v>60.9547804878049</v>
      </c>
      <c r="I49" s="15" t="n">
        <v>68.76723</v>
      </c>
      <c r="J49" s="15" t="n">
        <v>35.6</v>
      </c>
      <c r="L49" s="2" t="n">
        <f aca="false">((C49-MIN(C$5:C$60))/(MAX(C$5:C$60)-MIN(C$5:C$60)))</f>
        <v>0.206161470017004</v>
      </c>
      <c r="N49" s="4" t="n">
        <f aca="false">($P$2)*(P49^P$3)*(Q49^Q$3)*(R49^R$3)*(S49^S$3)+($U$2)*(U49^U$3)*(V49^V$3)*(W49^W$3)</f>
        <v>129765.611234475</v>
      </c>
      <c r="P49" s="5" t="n">
        <f aca="false">((D49-MIN(D$5:D$60))/(MAX(D$5:D$60)-MIN(D$5:D$60)))*99+1</f>
        <v>40.6</v>
      </c>
      <c r="Q49" s="5" t="n">
        <f aca="false">((E49-MIN(E$5:E$60))/(MAX(E$5:E$60)-MIN(E$5:E$60)))*99+1</f>
        <v>10.7505401629468</v>
      </c>
      <c r="R49" s="5" t="n">
        <f aca="false">((F49-MIN(F$5:F$60))/(MAX(F$5:F$60)-MIN(F$5:F$60)))*99+1</f>
        <v>76.6780900207172</v>
      </c>
      <c r="S49" s="5" t="n">
        <f aca="false">((G49-MIN(G$5:G$60))/(MAX(G$5:G$60)-MIN(G$5:G$60)))*99+1</f>
        <v>28.2581666978994</v>
      </c>
      <c r="U49" s="12" t="n">
        <f aca="false">((H49-MIN(H$5:H$60))/(MAX(H$5:H$60)-MIN(H$5:H$60)))*99+1</f>
        <v>28.1565995846165</v>
      </c>
      <c r="V49" s="12" t="n">
        <f aca="false">((I49-MIN(I$5:I$60))/(MAX(I$5:I$60)-MIN(I$5:I$60)))*99+1</f>
        <v>67.6003723407907</v>
      </c>
      <c r="W49" s="12" t="n">
        <f aca="false">((J49-MIN(J$5:J$60))/(MAX(J$5:J$60)-MIN(J$5:J$60)))*99+1</f>
        <v>45.2109589041096</v>
      </c>
    </row>
    <row r="50" customFormat="false" ht="13.8" hidden="false" customHeight="false" outlineLevel="0" collapsed="false">
      <c r="A50" s="0" t="s">
        <v>57</v>
      </c>
      <c r="C50" s="1" t="n">
        <v>10726.5272990605</v>
      </c>
      <c r="D50" s="15" t="n">
        <v>9</v>
      </c>
      <c r="E50" s="15" t="n">
        <v>101.309539794922</v>
      </c>
      <c r="F50" s="15" t="n">
        <v>61.0489651548887</v>
      </c>
      <c r="G50" s="15" t="n">
        <v>21.0887650330774</v>
      </c>
      <c r="H50" s="15" t="n">
        <v>74.8146585365854</v>
      </c>
      <c r="I50" s="15" t="n">
        <v>82.69138</v>
      </c>
      <c r="J50" s="15" t="n">
        <v>8.5</v>
      </c>
      <c r="L50" s="2" t="n">
        <f aca="false">((C50-MIN(C$5:C$60))/(MAX(C$5:C$60)-MIN(C$5:C$60)))</f>
        <v>0.177029392837883</v>
      </c>
      <c r="N50" s="4" t="n">
        <f aca="false">($P$2)*(P50^P$3)*(Q50^Q$3)*(R50^R$3)*(S50^S$3)+($U$2)*(U50^U$3)*(V50^V$3)*(W50^W$3)</f>
        <v>992526.285560108</v>
      </c>
      <c r="P50" s="5" t="n">
        <f aca="false">((D50-MIN(D$5:D$60))/(MAX(D$5:D$60)-MIN(D$5:D$60)))*99+1</f>
        <v>40.6</v>
      </c>
      <c r="Q50" s="5" t="n">
        <f aca="false">((E50-MIN(E$5:E$60))/(MAX(E$5:E$60)-MIN(E$5:E$60)))*99+1</f>
        <v>19.495096129486</v>
      </c>
      <c r="R50" s="5" t="n">
        <f aca="false">((F50-MIN(F$5:F$60))/(MAX(F$5:F$60)-MIN(F$5:F$60)))*99+1</f>
        <v>60.2085332359217</v>
      </c>
      <c r="S50" s="5" t="n">
        <f aca="false">((G50-MIN(G$5:G$60))/(MAX(G$5:G$60)-MIN(G$5:G$60)))*99+1</f>
        <v>17.0654494239786</v>
      </c>
      <c r="U50" s="12" t="n">
        <f aca="false">((H50-MIN(H$5:H$60))/(MAX(H$5:H$60)-MIN(H$5:H$60)))*99+1</f>
        <v>72.9235193010098</v>
      </c>
      <c r="V50" s="12" t="n">
        <f aca="false">((I50-MIN(I$5:I$60))/(MAX(I$5:I$60)-MIN(I$5:I$60)))*99+1</f>
        <v>83.0405443238308</v>
      </c>
      <c r="W50" s="12" t="n">
        <f aca="false">((J50-MIN(J$5:J$60))/(MAX(J$5:J$60)-MIN(J$5:J$60)))*99+1</f>
        <v>8.45890410958904</v>
      </c>
    </row>
    <row r="51" customFormat="false" ht="13.8" hidden="false" customHeight="false" outlineLevel="0" collapsed="false">
      <c r="A51" s="0" t="s">
        <v>58</v>
      </c>
      <c r="C51" s="1" t="n">
        <v>57218.0279263612</v>
      </c>
      <c r="D51" s="15" t="n">
        <v>12</v>
      </c>
      <c r="E51" s="15" t="n">
        <v>95.2434310913086</v>
      </c>
      <c r="F51" s="15" t="n">
        <v>73.2330559173887</v>
      </c>
      <c r="G51" s="15" t="n">
        <v>64.273711403362</v>
      </c>
      <c r="H51" s="15" t="n">
        <v>83.1975609756098</v>
      </c>
      <c r="I51" s="15" t="n">
        <v>97.98564</v>
      </c>
      <c r="J51" s="15" t="n">
        <v>3.7</v>
      </c>
      <c r="L51" s="2" t="n">
        <f aca="false">((C51-MIN(C$5:C$60))/(MAX(C$5:C$60)-MIN(C$5:C$60)))</f>
        <v>1</v>
      </c>
      <c r="N51" s="4" t="n">
        <f aca="false">($P$2)*(P51^P$3)*(Q51^Q$3)*(R51^R$3)*(S51^S$3)+($U$2)*(U51^U$3)*(V51^V$3)*(W51^W$3)</f>
        <v>2202800.69488041</v>
      </c>
      <c r="P51" s="5" t="n">
        <f aca="false">((D51-MIN(D$5:D$60))/(MAX(D$5:D$60)-MIN(D$5:D$60)))*99+1</f>
        <v>70.3</v>
      </c>
      <c r="Q51" s="5" t="n">
        <f aca="false">((E51-MIN(E$5:E$60))/(MAX(E$5:E$60)-MIN(E$5:E$60)))*99+1</f>
        <v>10.588322228711</v>
      </c>
      <c r="R51" s="5" t="n">
        <f aca="false">((F51-MIN(F$5:F$60))/(MAX(F$5:F$60)-MIN(F$5:F$60)))*99+1</f>
        <v>89.0123604896072</v>
      </c>
      <c r="S51" s="5" t="n">
        <f aca="false">((G51-MIN(G$5:G$60))/(MAX(G$5:G$60)-MIN(G$5:G$60)))*99+1</f>
        <v>64.8433205786817</v>
      </c>
      <c r="U51" s="12" t="n">
        <f aca="false">((H51-MIN(H$5:H$60))/(MAX(H$5:H$60)-MIN(H$5:H$60)))*99+1</f>
        <v>100</v>
      </c>
      <c r="V51" s="12" t="n">
        <f aca="false">((I51-MIN(I$5:I$60))/(MAX(I$5:I$60)-MIN(I$5:I$60)))*99+1</f>
        <v>100</v>
      </c>
      <c r="W51" s="12" t="n">
        <f aca="false">((J51-MIN(J$5:J$60))/(MAX(J$5:J$60)-MIN(J$5:J$60)))*99+1</f>
        <v>1.94931506849315</v>
      </c>
    </row>
    <row r="52" customFormat="false" ht="13.8" hidden="false" customHeight="false" outlineLevel="0" collapsed="false">
      <c r="A52" s="0" t="s">
        <v>59</v>
      </c>
      <c r="C52" s="1" t="n">
        <v>2402.0993456211</v>
      </c>
      <c r="D52" s="15" t="n">
        <v>7</v>
      </c>
      <c r="E52" s="15" t="n">
        <v>88.7131423950195</v>
      </c>
      <c r="F52" s="15" t="n">
        <v>43.3760809094066</v>
      </c>
      <c r="G52" s="15" t="n">
        <v>19.4141806518082</v>
      </c>
      <c r="H52" s="15" t="n">
        <v>64.1184878048781</v>
      </c>
      <c r="I52" s="15" t="n">
        <v>19.04123</v>
      </c>
      <c r="J52" s="15" t="n">
        <v>42.6</v>
      </c>
      <c r="L52" s="2" t="n">
        <f aca="false">((C52-MIN(C$5:C$60))/(MAX(C$5:C$60)-MIN(C$5:C$60)))</f>
        <v>0.0296742970744993</v>
      </c>
      <c r="N52" s="4" t="n">
        <f aca="false">($P$2)*(P52^P$3)*(Q52^Q$3)*(R52^R$3)*(S52^S$3)+($U$2)*(U52^U$3)*(V52^V$3)*(W52^W$3)</f>
        <v>65265.3303328742</v>
      </c>
      <c r="P52" s="5" t="n">
        <f aca="false">((D52-MIN(D$5:D$60))/(MAX(D$5:D$60)-MIN(D$5:D$60)))*99+1</f>
        <v>20.8</v>
      </c>
      <c r="Q52" s="5" t="n">
        <f aca="false">((E52-MIN(E$5:E$60))/(MAX(E$5:E$60)-MIN(E$5:E$60)))*99+1</f>
        <v>1</v>
      </c>
      <c r="R52" s="5" t="n">
        <f aca="false">((F52-MIN(F$5:F$60))/(MAX(F$5:F$60)-MIN(F$5:F$60)))*99+1</f>
        <v>18.4289113663949</v>
      </c>
      <c r="S52" s="5" t="n">
        <f aca="false">((G52-MIN(G$5:G$60))/(MAX(G$5:G$60)-MIN(G$5:G$60)))*99+1</f>
        <v>15.2127650158532</v>
      </c>
      <c r="U52" s="12" t="n">
        <f aca="false">((H52-MIN(H$5:H$60))/(MAX(H$5:H$60)-MIN(H$5:H$60)))*99+1</f>
        <v>38.3752631955885</v>
      </c>
      <c r="V52" s="12" t="n">
        <f aca="false">((I52-MIN(I$5:I$60))/(MAX(I$5:I$60)-MIN(I$5:I$60)))*99+1</f>
        <v>12.4603464125544</v>
      </c>
      <c r="W52" s="12" t="n">
        <f aca="false">((J52-MIN(J$5:J$60))/(MAX(J$5:J$60)-MIN(J$5:J$60)))*99+1</f>
        <v>54.7041095890411</v>
      </c>
    </row>
    <row r="53" customFormat="false" ht="13.8" hidden="false" customHeight="false" outlineLevel="0" collapsed="false">
      <c r="A53" s="0" t="s">
        <v>60</v>
      </c>
      <c r="C53" s="1" t="n">
        <v>1315.3402595533</v>
      </c>
      <c r="D53" s="15" t="n">
        <v>10</v>
      </c>
      <c r="E53" s="15" t="n">
        <v>135.894393920898</v>
      </c>
      <c r="F53" s="15" t="n">
        <v>38.7766153978315</v>
      </c>
      <c r="G53" s="15" t="n">
        <v>44.4984530060656</v>
      </c>
      <c r="H53" s="15" t="n">
        <v>59.5763414634146</v>
      </c>
      <c r="I53" s="15" t="n">
        <v>17.61492</v>
      </c>
      <c r="J53" s="15" t="n">
        <v>53.4</v>
      </c>
      <c r="L53" s="2" t="n">
        <f aca="false">((C53-MIN(C$5:C$60))/(MAX(C$5:C$60)-MIN(C$5:C$60)))</f>
        <v>0.010437000518514</v>
      </c>
      <c r="N53" s="4" t="n">
        <f aca="false">($P$2)*(P53^P$3)*(Q53^Q$3)*(R53^R$3)*(S53^S$3)+($U$2)*(U53^U$3)*(V53^V$3)*(W53^W$3)</f>
        <v>23274.449178847</v>
      </c>
      <c r="P53" s="5" t="n">
        <f aca="false">((D53-MIN(D$5:D$60))/(MAX(D$5:D$60)-MIN(D$5:D$60)))*99+1</f>
        <v>50.5</v>
      </c>
      <c r="Q53" s="5" t="n">
        <f aca="false">((E53-MIN(E$5:E$60))/(MAX(E$5:E$60)-MIN(E$5:E$60)))*99+1</f>
        <v>70.2755043189837</v>
      </c>
      <c r="R53" s="5" t="n">
        <f aca="false">((F53-MIN(F$5:F$60))/(MAX(F$5:F$60)-MIN(F$5:F$60)))*99+1</f>
        <v>7.5555345476301</v>
      </c>
      <c r="S53" s="5" t="n">
        <f aca="false">((G53-MIN(G$5:G$60))/(MAX(G$5:G$60)-MIN(G$5:G$60)))*99+1</f>
        <v>42.964869239279</v>
      </c>
      <c r="U53" s="12" t="n">
        <f aca="false">((H53-MIN(H$5:H$60))/(MAX(H$5:H$60)-MIN(H$5:H$60)))*99+1</f>
        <v>23.7042899090452</v>
      </c>
      <c r="V53" s="12" t="n">
        <f aca="false">((I53-MIN(I$5:I$60))/(MAX(I$5:I$60)-MIN(I$5:I$60)))*99+1</f>
        <v>10.8787438227281</v>
      </c>
      <c r="W53" s="12" t="n">
        <f aca="false">((J53-MIN(J$5:J$60))/(MAX(J$5:J$60)-MIN(J$5:J$60)))*99+1</f>
        <v>69.3506849315069</v>
      </c>
    </row>
    <row r="54" customFormat="false" ht="13.8" hidden="false" customHeight="false" outlineLevel="0" collapsed="false">
      <c r="A54" s="0" t="s">
        <v>61</v>
      </c>
      <c r="C54" s="1" t="n">
        <v>1637.27508138533</v>
      </c>
      <c r="D54" s="15" t="n">
        <v>7</v>
      </c>
      <c r="E54" s="15" t="n">
        <v>147.992828369141</v>
      </c>
      <c r="F54" s="15" t="n">
        <v>50.8882212502631</v>
      </c>
      <c r="G54" s="15" t="n">
        <v>18.1702567498862</v>
      </c>
      <c r="H54" s="15" t="n">
        <v>59.1558048780488</v>
      </c>
      <c r="I54" s="15" t="n">
        <v>27.78342</v>
      </c>
      <c r="J54" s="15" t="n">
        <v>41</v>
      </c>
      <c r="L54" s="2" t="n">
        <f aca="false">((C54-MIN(C$5:C$60))/(MAX(C$5:C$60)-MIN(C$5:C$60)))</f>
        <v>0.0161357388301389</v>
      </c>
      <c r="N54" s="4" t="n">
        <f aca="false">($P$2)*(P54^P$3)*(Q54^Q$3)*(R54^R$3)*(S54^S$3)+($U$2)*(U54^U$3)*(V54^V$3)*(W54^W$3)</f>
        <v>35864.5769624359</v>
      </c>
      <c r="P54" s="5" t="n">
        <f aca="false">((D54-MIN(D$5:D$60))/(MAX(D$5:D$60)-MIN(D$5:D$60)))*99+1</f>
        <v>20.8</v>
      </c>
      <c r="Q54" s="5" t="n">
        <f aca="false">((E54-MIN(E$5:E$60))/(MAX(E$5:E$60)-MIN(E$5:E$60)))*99+1</f>
        <v>88.0394491226203</v>
      </c>
      <c r="R54" s="5" t="n">
        <f aca="false">((F54-MIN(F$5:F$60))/(MAX(F$5:F$60)-MIN(F$5:F$60)))*99+1</f>
        <v>36.1880036861466</v>
      </c>
      <c r="S54" s="5" t="n">
        <f aca="false">((G54-MIN(G$5:G$60))/(MAX(G$5:G$60)-MIN(G$5:G$60)))*99+1</f>
        <v>13.8365438807685</v>
      </c>
      <c r="U54" s="12" t="n">
        <f aca="false">((H54-MIN(H$5:H$60))/(MAX(H$5:H$60)-MIN(H$5:H$60)))*99+1</f>
        <v>22.3459714960969</v>
      </c>
      <c r="V54" s="12" t="n">
        <f aca="false">((I54-MIN(I$5:I$60))/(MAX(I$5:I$60)-MIN(I$5:I$60)))*99+1</f>
        <v>22.1543612794162</v>
      </c>
      <c r="W54" s="12" t="n">
        <f aca="false">((J54-MIN(J$5:J$60))/(MAX(J$5:J$60)-MIN(J$5:J$60)))*99+1</f>
        <v>52.5342465753425</v>
      </c>
    </row>
    <row r="55" customFormat="false" ht="13.8" hidden="false" customHeight="false" outlineLevel="0" collapsed="false">
      <c r="A55" s="0" t="s">
        <v>62</v>
      </c>
      <c r="C55" s="1" t="n">
        <v>8243.47351509088</v>
      </c>
      <c r="D55" s="15" t="n">
        <v>11</v>
      </c>
      <c r="E55" s="15" t="n">
        <v>101.273719787598</v>
      </c>
      <c r="F55" s="15" t="n">
        <v>62.1569530757876</v>
      </c>
      <c r="G55" s="15" t="n">
        <v>48.5929618158503</v>
      </c>
      <c r="H55" s="15" t="n">
        <v>71.1865853658537</v>
      </c>
      <c r="I55" s="15" t="n">
        <v>52.71481</v>
      </c>
      <c r="J55" s="15" t="n">
        <v>8.4</v>
      </c>
      <c r="L55" s="2" t="n">
        <f aca="false">((C55-MIN(C$5:C$60))/(MAX(C$5:C$60)-MIN(C$5:C$60)))</f>
        <v>0.133075546379124</v>
      </c>
      <c r="N55" s="4" t="n">
        <f aca="false">($P$2)*(P55^P$3)*(Q55^Q$3)*(R55^R$3)*(S55^S$3)+($U$2)*(U55^U$3)*(V55^V$3)*(W55^W$3)</f>
        <v>483821.615605207</v>
      </c>
      <c r="P55" s="5" t="n">
        <f aca="false">((D55-MIN(D$5:D$60))/(MAX(D$5:D$60)-MIN(D$5:D$60)))*99+1</f>
        <v>60.4</v>
      </c>
      <c r="Q55" s="5" t="n">
        <f aca="false">((E55-MIN(E$5:E$60))/(MAX(E$5:E$60)-MIN(E$5:E$60)))*99+1</f>
        <v>19.4425021648956</v>
      </c>
      <c r="R55" s="5" t="n">
        <f aca="false">((F55-MIN(F$5:F$60))/(MAX(F$5:F$60)-MIN(F$5:F$60)))*99+1</f>
        <v>62.8278745798788</v>
      </c>
      <c r="S55" s="5" t="n">
        <f aca="false">((G55-MIN(G$5:G$60))/(MAX(G$5:G$60)-MIN(G$5:G$60)))*99+1</f>
        <v>47.4948485676845</v>
      </c>
      <c r="U55" s="12" t="n">
        <f aca="false">((H55-MIN(H$5:H$60))/(MAX(H$5:H$60)-MIN(H$5:H$60)))*99+1</f>
        <v>61.2049702785935</v>
      </c>
      <c r="V55" s="12" t="n">
        <f aca="false">((I55-MIN(I$5:I$60))/(MAX(I$5:I$60)-MIN(I$5:I$60)))*99+1</f>
        <v>49.8002103528782</v>
      </c>
      <c r="W55" s="12" t="n">
        <f aca="false">((J55-MIN(J$5:J$60))/(MAX(J$5:J$60)-MIN(J$5:J$60)))*99+1</f>
        <v>8.32328767123288</v>
      </c>
    </row>
    <row r="56" customFormat="false" ht="13.8" hidden="false" customHeight="false" outlineLevel="0" collapsed="false">
      <c r="A56" s="0" t="s">
        <v>63</v>
      </c>
      <c r="C56" s="1" t="n">
        <v>51931.6121706486</v>
      </c>
      <c r="D56" s="15" t="n">
        <v>12</v>
      </c>
      <c r="E56" s="15" t="n">
        <v>103.142288208008</v>
      </c>
      <c r="F56" s="15" t="n">
        <v>77.8808548324835</v>
      </c>
      <c r="G56" s="15" t="n">
        <v>13.6470645864628</v>
      </c>
      <c r="H56" s="15" t="n">
        <v>78.7414634146342</v>
      </c>
      <c r="I56" s="15" t="n">
        <v>93.5838</v>
      </c>
      <c r="J56" s="15" t="n">
        <v>5.8</v>
      </c>
      <c r="L56" s="2" t="n">
        <f aca="false">((C56-MIN(C$5:C$60))/(MAX(C$5:C$60)-MIN(C$5:C$60)))</f>
        <v>0.906422362679439</v>
      </c>
      <c r="N56" s="4" t="n">
        <f aca="false">($P$2)*(P56^P$3)*(Q56^Q$3)*(R56^R$3)*(S56^S$3)+($U$2)*(U56^U$3)*(V56^V$3)*(W56^W$3)</f>
        <v>1524883.9074934</v>
      </c>
      <c r="P56" s="5" t="n">
        <f aca="false">((D56-MIN(D$5:D$60))/(MAX(D$5:D$60)-MIN(D$5:D$60)))*99+1</f>
        <v>70.3</v>
      </c>
      <c r="Q56" s="5" t="n">
        <f aca="false">((E56-MIN(E$5:E$60))/(MAX(E$5:E$60)-MIN(E$5:E$60)))*99+1</f>
        <v>22.1860923727016</v>
      </c>
      <c r="R56" s="5" t="n">
        <f aca="false">((F56-MIN(F$5:F$60))/(MAX(F$5:F$60)-MIN(F$5:F$60)))*99+1</f>
        <v>100</v>
      </c>
      <c r="S56" s="5" t="n">
        <f aca="false">((G56-MIN(G$5:G$60))/(MAX(G$5:G$60)-MIN(G$5:G$60)))*99+1</f>
        <v>8.83228868176912</v>
      </c>
      <c r="U56" s="12" t="n">
        <f aca="false">((H56-MIN(H$5:H$60))/(MAX(H$5:H$60)-MIN(H$5:H$60)))*99+1</f>
        <v>85.6069612547447</v>
      </c>
      <c r="V56" s="12" t="n">
        <f aca="false">((I56-MIN(I$5:I$60))/(MAX(I$5:I$60)-MIN(I$5:I$60)))*99+1</f>
        <v>95.1189001381179</v>
      </c>
      <c r="W56" s="12" t="n">
        <f aca="false">((J56-MIN(J$5:J$60))/(MAX(J$5:J$60)-MIN(J$5:J$60)))*99+1</f>
        <v>4.7972602739726</v>
      </c>
    </row>
    <row r="57" customFormat="false" ht="13.8" hidden="false" customHeight="false" outlineLevel="0" collapsed="false">
      <c r="A57" s="0" t="s">
        <v>64</v>
      </c>
      <c r="C57" s="1" t="n">
        <v>19827.5649843219</v>
      </c>
      <c r="D57" s="15" t="n">
        <v>14</v>
      </c>
      <c r="E57" s="15" t="n">
        <v>94.5679473876953</v>
      </c>
      <c r="F57" s="15" t="n">
        <v>64.2149031654449</v>
      </c>
      <c r="G57" s="15" t="n">
        <v>23.5426616184509</v>
      </c>
      <c r="H57" s="15" t="n">
        <v>76.9820975609756</v>
      </c>
      <c r="I57" s="15" t="n">
        <v>45.35541</v>
      </c>
      <c r="J57" s="15" t="n">
        <v>8.1</v>
      </c>
      <c r="L57" s="2" t="n">
        <f aca="false">((C57-MIN(C$5:C$60))/(MAX(C$5:C$60)-MIN(C$5:C$60)))</f>
        <v>0.338131667631885</v>
      </c>
      <c r="N57" s="4" t="n">
        <f aca="false">($P$2)*(P57^P$3)*(Q57^Q$3)*(R57^R$3)*(S57^S$3)+($U$2)*(U57^U$3)*(V57^V$3)*(W57^W$3)</f>
        <v>705371.312361735</v>
      </c>
      <c r="P57" s="5" t="n">
        <f aca="false">((D57-MIN(D$5:D$60))/(MAX(D$5:D$60)-MIN(D$5:D$60)))*99+1</f>
        <v>90.1</v>
      </c>
      <c r="Q57" s="5" t="n">
        <f aca="false">((E57-MIN(E$5:E$60))/(MAX(E$5:E$60)-MIN(E$5:E$60)))*99+1</f>
        <v>9.59651991924068</v>
      </c>
      <c r="R57" s="5" t="n">
        <f aca="false">((F57-MIN(F$5:F$60))/(MAX(F$5:F$60)-MIN(F$5:F$60)))*99+1</f>
        <v>67.6929761319484</v>
      </c>
      <c r="S57" s="5" t="n">
        <f aca="false">((G57-MIN(G$5:G$60))/(MAX(G$5:G$60)-MIN(G$5:G$60)))*99+1</f>
        <v>19.7803296018457</v>
      </c>
      <c r="U57" s="12" t="n">
        <f aca="false">((H57-MIN(H$5:H$60))/(MAX(H$5:H$60)-MIN(H$5:H$60)))*99+1</f>
        <v>79.9242712884049</v>
      </c>
      <c r="V57" s="12" t="n">
        <f aca="false">((I57-MIN(I$5:I$60))/(MAX(I$5:I$60)-MIN(I$5:I$60)))*99+1</f>
        <v>41.6395397416032</v>
      </c>
      <c r="W57" s="12" t="n">
        <f aca="false">((J57-MIN(J$5:J$60))/(MAX(J$5:J$60)-MIN(J$5:J$60)))*99+1</f>
        <v>7.91643835616438</v>
      </c>
    </row>
    <row r="58" customFormat="false" ht="13.8" hidden="false" customHeight="false" outlineLevel="0" collapsed="false">
      <c r="A58" s="0" t="s">
        <v>65</v>
      </c>
      <c r="C58" s="1" t="n">
        <v>16745.0219796981</v>
      </c>
      <c r="D58" s="15" t="n">
        <v>14</v>
      </c>
      <c r="E58" s="15" t="n">
        <v>98.2180633544922</v>
      </c>
      <c r="F58" s="15" t="n">
        <v>52.5531664491561</v>
      </c>
      <c r="G58" s="15" t="n">
        <v>16.6938273502942</v>
      </c>
      <c r="H58" s="15" t="n">
        <v>74.2261463414634</v>
      </c>
      <c r="I58" s="15" t="n">
        <v>56.85735</v>
      </c>
      <c r="J58" s="15" t="n">
        <v>14.5</v>
      </c>
      <c r="L58" s="2" t="n">
        <f aca="false">((C58-MIN(C$5:C$60))/(MAX(C$5:C$60)-MIN(C$5:C$60)))</f>
        <v>0.283565945857163</v>
      </c>
      <c r="N58" s="4" t="n">
        <f aca="false">($P$2)*(P58^P$3)*(Q58^Q$3)*(R58^R$3)*(S58^S$3)+($U$2)*(U58^U$3)*(V58^V$3)*(W58^W$3)</f>
        <v>669616.862321092</v>
      </c>
      <c r="P58" s="5" t="n">
        <f aca="false">((D58-MIN(D$5:D$60))/(MAX(D$5:D$60)-MIN(D$5:D$60)))*99+1</f>
        <v>90.1</v>
      </c>
      <c r="Q58" s="5" t="n">
        <f aca="false">((E58-MIN(E$5:E$60))/(MAX(E$5:E$60)-MIN(E$5:E$60)))*99+1</f>
        <v>14.9559289269466</v>
      </c>
      <c r="R58" s="5" t="n">
        <f aca="false">((F58-MIN(F$5:F$60))/(MAX(F$5:F$60)-MIN(F$5:F$60)))*99+1</f>
        <v>40.1240211396088</v>
      </c>
      <c r="S58" s="5" t="n">
        <f aca="false">((G58-MIN(G$5:G$60))/(MAX(G$5:G$60)-MIN(G$5:G$60)))*99+1</f>
        <v>12.2030891806543</v>
      </c>
      <c r="U58" s="12" t="n">
        <f aca="false">((H58-MIN(H$5:H$60))/(MAX(H$5:H$60)-MIN(H$5:H$60)))*99+1</f>
        <v>71.0226455632742</v>
      </c>
      <c r="V58" s="12" t="n">
        <f aca="false">((I58-MIN(I$5:I$60))/(MAX(I$5:I$60)-MIN(I$5:I$60)))*99+1</f>
        <v>54.3937783657639</v>
      </c>
      <c r="W58" s="12" t="n">
        <f aca="false">((J58-MIN(J$5:J$60))/(MAX(J$5:J$60)-MIN(J$5:J$60)))*99+1</f>
        <v>16.5958904109589</v>
      </c>
    </row>
    <row r="59" customFormat="false" ht="13.8" hidden="false" customHeight="false" outlineLevel="0" collapsed="false">
      <c r="A59" s="0" t="s">
        <v>66</v>
      </c>
      <c r="C59" s="1" t="n">
        <v>5264.82809971072</v>
      </c>
      <c r="D59" s="15" t="n">
        <v>9</v>
      </c>
      <c r="E59" s="15" t="n">
        <v>109.654502868652</v>
      </c>
      <c r="F59" s="15" t="n">
        <v>43.3978872990917</v>
      </c>
      <c r="G59" s="15" t="n">
        <v>86.4047593411237</v>
      </c>
      <c r="H59" s="15" t="n">
        <v>75.6952926829268</v>
      </c>
      <c r="I59" s="15" t="n">
        <v>30.86436</v>
      </c>
      <c r="J59" s="15" t="n">
        <v>17.8</v>
      </c>
      <c r="L59" s="2" t="n">
        <f aca="false">((C59-MIN(C$5:C$60))/(MAX(C$5:C$60)-MIN(C$5:C$60)))</f>
        <v>0.0803489707052776</v>
      </c>
      <c r="N59" s="4" t="n">
        <f aca="false">($P$2)*(P59^P$3)*(Q59^Q$3)*(R59^R$3)*(S59^S$3)+($U$2)*(U59^U$3)*(V59^V$3)*(W59^W$3)</f>
        <v>425730.979032011</v>
      </c>
      <c r="P59" s="5" t="n">
        <f aca="false">((D59-MIN(D$5:D$60))/(MAX(D$5:D$60)-MIN(D$5:D$60)))*99+1</f>
        <v>40.6</v>
      </c>
      <c r="Q59" s="5" t="n">
        <f aca="false">((E59-MIN(E$5:E$60))/(MAX(E$5:E$60)-MIN(E$5:E$60)))*99+1</f>
        <v>31.7478767734852</v>
      </c>
      <c r="R59" s="5" t="n">
        <f aca="false">((F59-MIN(F$5:F$60))/(MAX(F$5:F$60)-MIN(F$5:F$60)))*99+1</f>
        <v>18.4804628111238</v>
      </c>
      <c r="S59" s="5" t="n">
        <f aca="false">((G59-MIN(G$5:G$60))/(MAX(G$5:G$60)-MIN(G$5:G$60)))*99+1</f>
        <v>89.3281108994244</v>
      </c>
      <c r="U59" s="12" t="n">
        <f aca="false">((H59-MIN(H$5:H$60))/(MAX(H$5:H$60)-MIN(H$5:H$60)))*99+1</f>
        <v>75.7679366898229</v>
      </c>
      <c r="V59" s="12" t="n">
        <f aca="false">((I59-MIN(I$5:I$60))/(MAX(I$5:I$60)-MIN(I$5:I$60)))*99+1</f>
        <v>25.5707452934801</v>
      </c>
      <c r="W59" s="12" t="n">
        <f aca="false">((J59-MIN(J$5:J$60))/(MAX(J$5:J$60)-MIN(J$5:J$60)))*99+1</f>
        <v>21.0712328767123</v>
      </c>
    </row>
    <row r="60" customFormat="false" ht="13.8" hidden="false" customHeight="false" outlineLevel="0" collapsed="false">
      <c r="A60" s="0" t="s">
        <v>67</v>
      </c>
      <c r="C60" s="1" t="n">
        <v>4319.76973894425</v>
      </c>
      <c r="D60" s="15" t="n">
        <v>10</v>
      </c>
      <c r="E60" s="15" t="n">
        <v>94.7389831542969</v>
      </c>
      <c r="F60" s="15" t="n">
        <v>72.2435199502274</v>
      </c>
      <c r="G60" s="15" t="n">
        <v>17.0837396583724</v>
      </c>
      <c r="H60" s="15" t="n">
        <v>73.1281219512195</v>
      </c>
      <c r="I60" s="15" t="n">
        <v>24.24381</v>
      </c>
      <c r="J60" s="15" t="n">
        <v>17.6</v>
      </c>
      <c r="L60" s="2" t="n">
        <f aca="false">((C60-MIN(C$5:C$60))/(MAX(C$5:C$60)-MIN(C$5:C$60)))</f>
        <v>0.0636199935273092</v>
      </c>
      <c r="N60" s="4" t="n">
        <f aca="false">($P$2)*(P60^P$3)*(Q60^Q$3)*(R60^R$3)*(S60^S$3)+($U$2)*(U60^U$3)*(V60^V$3)*(W60^W$3)</f>
        <v>264649.169944896</v>
      </c>
      <c r="P60" s="5" t="n">
        <f aca="false">((D60-MIN(D$5:D$60))/(MAX(D$5:D$60)-MIN(D$5:D$60)))*99+1</f>
        <v>50.5</v>
      </c>
      <c r="Q60" s="5" t="n">
        <f aca="false">((E60-MIN(E$5:E$60))/(MAX(E$5:E$60)-MIN(E$5:E$60)))*99+1</f>
        <v>9.84764909883464</v>
      </c>
      <c r="R60" s="5" t="n">
        <f aca="false">((F60-MIN(F$5:F$60))/(MAX(F$5:F$60)-MIN(F$5:F$60)))*99+1</f>
        <v>86.6730457541041</v>
      </c>
      <c r="S60" s="5" t="n">
        <f aca="false">((G60-MIN(G$5:G$60))/(MAX(G$5:G$60)-MIN(G$5:G$60)))*99+1</f>
        <v>12.6344705202827</v>
      </c>
      <c r="U60" s="12" t="n">
        <f aca="false">((H60-MIN(H$5:H$60))/(MAX(H$5:H$60)-MIN(H$5:H$60)))*99+1</f>
        <v>67.4760653154765</v>
      </c>
      <c r="V60" s="12" t="n">
        <f aca="false">((I60-MIN(I$5:I$60))/(MAX(I$5:I$60)-MIN(I$5:I$60)))*99+1</f>
        <v>18.229368575884</v>
      </c>
      <c r="W60" s="12" t="n">
        <f aca="false">((J60-MIN(J$5:J$60))/(MAX(J$5:J$60)-MIN(J$5:J$60)))*99+1</f>
        <v>20.8</v>
      </c>
    </row>
  </sheetData>
  <mergeCells count="3">
    <mergeCell ref="C1:J1"/>
    <mergeCell ref="P1:S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2018-05-30T23:21:26Z</dcterms:created>
  <dc:creator>Felipe Lungov</dc:creator>
  <dc:description/>
  <dc:language>pt-BR</dc:language>
  <cp:lastModifiedBy/>
  <dcterms:modified xsi:type="dcterms:W3CDTF">2018-11-05T19:39:50Z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