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a14261b414033414/ProjectsGitHub/EJE_Symbiotics/Data/"/>
    </mc:Choice>
  </mc:AlternateContent>
  <xr:revisionPtr revIDLastSave="56" documentId="13_ncr:1_{2DEE6D0B-8476-4D34-A5BF-F76041D01115}" xr6:coauthVersionLast="47" xr6:coauthVersionMax="47" xr10:uidLastSave="{C6BAB733-AD5B-4CB8-BA17-7682FA8C11BF}"/>
  <bookViews>
    <workbookView xWindow="-90" yWindow="-90" windowWidth="19380" windowHeight="10380" activeTab="2" xr2:uid="{00000000-000D-0000-FFFF-FFFF00000000}"/>
  </bookViews>
  <sheets>
    <sheet name="Portfolio" sheetId="1" r:id="rId1"/>
    <sheet name="Variables" sheetId="3" r:id="rId2"/>
    <sheet name="Brut_Data" sheetId="2" r:id="rId3"/>
  </sheets>
  <externalReferences>
    <externalReference r:id="rId4"/>
  </externalReferences>
  <definedNames>
    <definedName name="_xlnm._FilterDatabase" localSheetId="2" hidden="1">Brut_Data!$A$1:$BJ$134</definedName>
    <definedName name="_xlnm._FilterDatabase" localSheetId="0" hidden="1">Portfolio!$A$5:$BI$138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2" i="2"/>
</calcChain>
</file>

<file path=xl/sharedStrings.xml><?xml version="1.0" encoding="utf-8"?>
<sst xmlns="http://schemas.openxmlformats.org/spreadsheetml/2006/main" count="6282" uniqueCount="760">
  <si>
    <t xml:space="preserve">EIBF - Symbiotics SICAV II - Emerging Impact Bond Fund </t>
  </si>
  <si>
    <t>Identifiers</t>
  </si>
  <si>
    <t>Currencies</t>
  </si>
  <si>
    <t>Amounts</t>
  </si>
  <si>
    <t>Maturity</t>
  </si>
  <si>
    <t>Coupon</t>
  </si>
  <si>
    <t>Rating</t>
  </si>
  <si>
    <t>Weight</t>
  </si>
  <si>
    <t>Cycle</t>
  </si>
  <si>
    <t>Impact Promise</t>
  </si>
  <si>
    <t>ValueDate</t>
  </si>
  <si>
    <t>Ref.</t>
  </si>
  <si>
    <t>Renewal Ref.</t>
  </si>
  <si>
    <t>Serie Tranche</t>
  </si>
  <si>
    <t>Lender</t>
  </si>
  <si>
    <t>Investee</t>
  </si>
  <si>
    <t>Group</t>
  </si>
  <si>
    <t>Investee ISO2 Country</t>
  </si>
  <si>
    <t>Investee ISO3 Country</t>
  </si>
  <si>
    <t>Investee Country</t>
  </si>
  <si>
    <t>Investee Region</t>
  </si>
  <si>
    <t>Instrument</t>
  </si>
  <si>
    <t>Type</t>
  </si>
  <si>
    <t>Bank Reference</t>
  </si>
  <si>
    <t>ISIN</t>
  </si>
  <si>
    <t>Investment Type</t>
  </si>
  <si>
    <t>Currency</t>
  </si>
  <si>
    <t>Local Currency</t>
  </si>
  <si>
    <t>Loan Currency</t>
  </si>
  <si>
    <t>Principal Amount (invest. Ccy)</t>
  </si>
  <si>
    <t>Local Principal Amount</t>
  </si>
  <si>
    <t>FX to USD at Disb.</t>
  </si>
  <si>
    <t>Principal Amount (USD)</t>
  </si>
  <si>
    <t>Out. Principal (invest. Ccy)</t>
  </si>
  <si>
    <t>Local Out. Principal</t>
  </si>
  <si>
    <t>Current FX to USD</t>
  </si>
  <si>
    <t>Out. Principal (USD)</t>
  </si>
  <si>
    <t>Out. Principal At Market (USD)</t>
  </si>
  <si>
    <t>Out. Principal At Cost (USD)</t>
  </si>
  <si>
    <t>Out. Principal Hedged (USD)</t>
  </si>
  <si>
    <t>% Hedged</t>
  </si>
  <si>
    <t>Interest Commencement Date</t>
  </si>
  <si>
    <t>Start Date</t>
  </si>
  <si>
    <t>End Date</t>
  </si>
  <si>
    <t>Full Maturity</t>
  </si>
  <si>
    <t>Remaining Maturity</t>
  </si>
  <si>
    <t>Remaining WAL</t>
  </si>
  <si>
    <t>Repayment Type</t>
  </si>
  <si>
    <t>Yield</t>
  </si>
  <si>
    <t>Interest Rate Type</t>
  </si>
  <si>
    <t>Accrued Interest (USD)</t>
  </si>
  <si>
    <t>Day Counting method</t>
  </si>
  <si>
    <t># Days</t>
  </si>
  <si>
    <t>Performance</t>
  </si>
  <si>
    <t>Last CR</t>
  </si>
  <si>
    <t>Last CR Grade</t>
  </si>
  <si>
    <t>Last CR Date</t>
  </si>
  <si>
    <t>Last SR</t>
  </si>
  <si>
    <t>Last SR Date</t>
  </si>
  <si>
    <t>Last Risk level</t>
  </si>
  <si>
    <t>Last Risk level Date</t>
  </si>
  <si>
    <t>Lastest Country Rating</t>
  </si>
  <si>
    <t>Nominal</t>
  </si>
  <si>
    <t>At Market</t>
  </si>
  <si>
    <t>At Cost</t>
  </si>
  <si>
    <t>Hedged</t>
  </si>
  <si>
    <t>Accepted Date</t>
  </si>
  <si>
    <t>Disburs. Date</t>
  </si>
  <si>
    <t>Category</t>
  </si>
  <si>
    <t>SDG</t>
  </si>
  <si>
    <t>0340b</t>
  </si>
  <si>
    <t/>
  </si>
  <si>
    <t>S56T1 2016-08-18 ZAR TCF</t>
  </si>
  <si>
    <t>LU-EIBF</t>
  </si>
  <si>
    <t>TCF</t>
  </si>
  <si>
    <t>NA</t>
  </si>
  <si>
    <t>NAM</t>
  </si>
  <si>
    <t>Namibia</t>
  </si>
  <si>
    <t>Sub-Saharan Africa</t>
  </si>
  <si>
    <t>Bearer</t>
  </si>
  <si>
    <t>555519</t>
  </si>
  <si>
    <t>XS1473464680</t>
  </si>
  <si>
    <t>BondNote</t>
  </si>
  <si>
    <t>ZAR</t>
  </si>
  <si>
    <t>-</t>
  </si>
  <si>
    <t>Floating Rate</t>
  </si>
  <si>
    <t>MActualActual</t>
  </si>
  <si>
    <t>nonperforming</t>
  </si>
  <si>
    <t>D</t>
  </si>
  <si>
    <t>High - Workout</t>
  </si>
  <si>
    <t>Healthcare and Education</t>
  </si>
  <si>
    <t>0729b</t>
  </si>
  <si>
    <t>S125T1 2018-07-02 USD Aiyl Bank</t>
  </si>
  <si>
    <t>Aiyl Bank</t>
  </si>
  <si>
    <t>KG</t>
  </si>
  <si>
    <t>KGZ</t>
  </si>
  <si>
    <t>Kyrgyzstan</t>
  </si>
  <si>
    <t>Russia, Caucasus &amp; Central Asia</t>
  </si>
  <si>
    <t>XS1813048631</t>
  </si>
  <si>
    <t>USD</t>
  </si>
  <si>
    <t>MActual365</t>
  </si>
  <si>
    <t>normal</t>
  </si>
  <si>
    <t>BBB</t>
  </si>
  <si>
    <t>Low</t>
  </si>
  <si>
    <t>Food and Agriculture</t>
  </si>
  <si>
    <t>1071b</t>
  </si>
  <si>
    <t>S173T1 2019-06-18 USD LOLC Cambodia</t>
  </si>
  <si>
    <t>LOLC Cambodia</t>
  </si>
  <si>
    <t>LOLC</t>
  </si>
  <si>
    <t>KH</t>
  </si>
  <si>
    <t>KHM</t>
  </si>
  <si>
    <t>Cambodia</t>
  </si>
  <si>
    <t>East Asia &amp; Pacific</t>
  </si>
  <si>
    <t>XS2004512013</t>
  </si>
  <si>
    <t>Fixed Rate</t>
  </si>
  <si>
    <t>A-</t>
  </si>
  <si>
    <t>Medium</t>
  </si>
  <si>
    <t>Microfinance</t>
  </si>
  <si>
    <t>1090b</t>
  </si>
  <si>
    <t>S186T1 2019-07-23 USD Improsa</t>
  </si>
  <si>
    <t>Improsa</t>
  </si>
  <si>
    <t>CR</t>
  </si>
  <si>
    <t>CRI</t>
  </si>
  <si>
    <t>Costa Rica</t>
  </si>
  <si>
    <t>Central America, Mexico &amp; Caribbean</t>
  </si>
  <si>
    <t>XS2032038882</t>
  </si>
  <si>
    <t>Small Business Finance</t>
  </si>
  <si>
    <t>1417b</t>
  </si>
  <si>
    <t>S183T1 2019-07-30 CNH Microcred China - Conso</t>
  </si>
  <si>
    <t>Microcred China - Conso</t>
  </si>
  <si>
    <t>Baobab</t>
  </si>
  <si>
    <t>CN</t>
  </si>
  <si>
    <t>CHN</t>
  </si>
  <si>
    <t>China</t>
  </si>
  <si>
    <t>XS2032041910</t>
  </si>
  <si>
    <t>CNH</t>
  </si>
  <si>
    <t>None</t>
  </si>
  <si>
    <t>1144b</t>
  </si>
  <si>
    <t>S189T1 2019-09-25 INR ASA India</t>
  </si>
  <si>
    <t>ASA India</t>
  </si>
  <si>
    <t>ASA Intl.</t>
  </si>
  <si>
    <t>IN</t>
  </si>
  <si>
    <t>IND</t>
  </si>
  <si>
    <t>India</t>
  </si>
  <si>
    <t>South Asia</t>
  </si>
  <si>
    <t>XS2049624641</t>
  </si>
  <si>
    <t>INR</t>
  </si>
  <si>
    <t>BB</t>
  </si>
  <si>
    <t>High</t>
  </si>
  <si>
    <t>1145b</t>
  </si>
  <si>
    <t>S179T2 2019-09-26 USD</t>
  </si>
  <si>
    <t>ASA Tanzania</t>
  </si>
  <si>
    <t>TZ</t>
  </si>
  <si>
    <t>TZA</t>
  </si>
  <si>
    <t>Tanzania</t>
  </si>
  <si>
    <t>Bearer Indexed</t>
  </si>
  <si>
    <t>XS2002505910</t>
  </si>
  <si>
    <t>TZS</t>
  </si>
  <si>
    <t>BBB-</t>
  </si>
  <si>
    <t>1157b</t>
  </si>
  <si>
    <t>S199T1 2019-10-11 INR AFPL</t>
  </si>
  <si>
    <t>AFPL</t>
  </si>
  <si>
    <t>- None -</t>
  </si>
  <si>
    <t>XS2065937844</t>
  </si>
  <si>
    <t>BBB+</t>
  </si>
  <si>
    <t>1166b</t>
  </si>
  <si>
    <t>S196T1 2019-10-15 USD Promerica SAL</t>
  </si>
  <si>
    <t>Promerica SAL</t>
  </si>
  <si>
    <t>Grupo Promerica</t>
  </si>
  <si>
    <t>SV</t>
  </si>
  <si>
    <t>SLV</t>
  </si>
  <si>
    <t>El Salvador</t>
  </si>
  <si>
    <t>XS2049624997</t>
  </si>
  <si>
    <t>6080</t>
  </si>
  <si>
    <t>Microinvest</t>
  </si>
  <si>
    <t>MD</t>
  </si>
  <si>
    <t>MDA</t>
  </si>
  <si>
    <t>Moldova</t>
  </si>
  <si>
    <t>Central &amp; Eastern Europe</t>
  </si>
  <si>
    <t>Loan Agreement</t>
  </si>
  <si>
    <t>Senior</t>
  </si>
  <si>
    <t>755790</t>
  </si>
  <si>
    <t>Loan</t>
  </si>
  <si>
    <t>EUR</t>
  </si>
  <si>
    <t>Amortization</t>
  </si>
  <si>
    <t>M30360</t>
  </si>
  <si>
    <t>1187b</t>
  </si>
  <si>
    <t>S200T1 2019-10-24 USD ASAI Group PLC - ASAI NV</t>
  </si>
  <si>
    <t>ASAI Group PLC - ASAI NV</t>
  </si>
  <si>
    <t>NL</t>
  </si>
  <si>
    <t>NLD</t>
  </si>
  <si>
    <t>Netherlands, The</t>
  </si>
  <si>
    <t>Western Europe</t>
  </si>
  <si>
    <t>XS2071410117</t>
  </si>
  <si>
    <t>1418b</t>
  </si>
  <si>
    <t>S00195T1 2019-10-25 USD Mega</t>
  </si>
  <si>
    <t>Mega</t>
  </si>
  <si>
    <t>MX</t>
  </si>
  <si>
    <t>MEX</t>
  </si>
  <si>
    <t>Mexico</t>
  </si>
  <si>
    <t>XS2068248082</t>
  </si>
  <si>
    <t>1088b</t>
  </si>
  <si>
    <t>S00187T1 2019-10-30 USD LatinVesta</t>
  </si>
  <si>
    <t>LatinVesta</t>
  </si>
  <si>
    <t>ES</t>
  </si>
  <si>
    <t>ESP</t>
  </si>
  <si>
    <t>Spain</t>
  </si>
  <si>
    <t>XS2056486231</t>
  </si>
  <si>
    <t>BB+</t>
  </si>
  <si>
    <t>Housing and Infrastructure</t>
  </si>
  <si>
    <t>1217b</t>
  </si>
  <si>
    <t>S202T1 2019-11-14 USD</t>
  </si>
  <si>
    <t>Ipak Yuli Bank</t>
  </si>
  <si>
    <t>UZ</t>
  </si>
  <si>
    <t>UZB</t>
  </si>
  <si>
    <t>Uzbekistan</t>
  </si>
  <si>
    <t>XS2076073985</t>
  </si>
  <si>
    <t>UZS</t>
  </si>
  <si>
    <t>1277b</t>
  </si>
  <si>
    <t>S00212T1 2019-11-25 INR Lendingkart</t>
  </si>
  <si>
    <t>Lendingkart</t>
  </si>
  <si>
    <t>XS2084651046</t>
  </si>
  <si>
    <t>5964</t>
  </si>
  <si>
    <t>COAC Cacpeco</t>
  </si>
  <si>
    <t>EC</t>
  </si>
  <si>
    <t>ECU</t>
  </si>
  <si>
    <t>Ecuador</t>
  </si>
  <si>
    <t>South America</t>
  </si>
  <si>
    <t>Promissory Note</t>
  </si>
  <si>
    <t>768870</t>
  </si>
  <si>
    <t>1331b</t>
  </si>
  <si>
    <t>S00218T1 2019-12-17 INR Save (Consolidated)</t>
  </si>
  <si>
    <t>Save (Consolidated)</t>
  </si>
  <si>
    <t>XS2093715964</t>
  </si>
  <si>
    <t>1320b</t>
  </si>
  <si>
    <t>S00216T1 2019-12-19 USD Promerica CR</t>
  </si>
  <si>
    <t>Promerica CR</t>
  </si>
  <si>
    <t>XS2091677190</t>
  </si>
  <si>
    <t>A</t>
  </si>
  <si>
    <t>1295b</t>
  </si>
  <si>
    <t>S201T1 2019-12-23 EUR Coris Bank CI</t>
  </si>
  <si>
    <t>Coris Bank CI</t>
  </si>
  <si>
    <t>Coris Group</t>
  </si>
  <si>
    <t>CI</t>
  </si>
  <si>
    <t>CIV</t>
  </si>
  <si>
    <t>Cote D'Ivoire (Ivory Coast)</t>
  </si>
  <si>
    <t>XS2093587355</t>
  </si>
  <si>
    <t>1416b</t>
  </si>
  <si>
    <t>S200T3 2020-03-10 USD ASAI Group PLC - ASAI NV</t>
  </si>
  <si>
    <t>6508</t>
  </si>
  <si>
    <t>4939 AM EIBF 2018-04-17  USD FINCA Armenia</t>
  </si>
  <si>
    <t>FINCA Armenia</t>
  </si>
  <si>
    <t>FINCA</t>
  </si>
  <si>
    <t>AM</t>
  </si>
  <si>
    <t>ARM</t>
  </si>
  <si>
    <t>Armenia</t>
  </si>
  <si>
    <t>801034</t>
  </si>
  <si>
    <t>6544</t>
  </si>
  <si>
    <t>5014 GE EIBF 2018-04-30  USD/GEL FINCA Georgia</t>
  </si>
  <si>
    <t>Credo</t>
  </si>
  <si>
    <t>Access</t>
  </si>
  <si>
    <t>GE</t>
  </si>
  <si>
    <t>GEO</t>
  </si>
  <si>
    <t>Georgia</t>
  </si>
  <si>
    <t>801162</t>
  </si>
  <si>
    <t>Bullet</t>
  </si>
  <si>
    <t>0110s</t>
  </si>
  <si>
    <t>PG Impact Investments</t>
  </si>
  <si>
    <t>CH</t>
  </si>
  <si>
    <t>CHE</t>
  </si>
  <si>
    <t>Switzerland</t>
  </si>
  <si>
    <t>Listed/Public Equity</t>
  </si>
  <si>
    <t>QTX001877286</t>
  </si>
  <si>
    <t>SecurityTransaction</t>
  </si>
  <si>
    <t>0107s</t>
  </si>
  <si>
    <t>Credit Suisse (ZH)</t>
  </si>
  <si>
    <t>XS1088900615</t>
  </si>
  <si>
    <t>0097s</t>
  </si>
  <si>
    <t>BANORTE - Banco Mercantil del Norte</t>
  </si>
  <si>
    <t>Fixed Income</t>
  </si>
  <si>
    <t>CH0494734343</t>
  </si>
  <si>
    <t>CHF</t>
  </si>
  <si>
    <t>0094s</t>
  </si>
  <si>
    <t>Africa Finance Corporation</t>
  </si>
  <si>
    <t>NG</t>
  </si>
  <si>
    <t>NGA</t>
  </si>
  <si>
    <t>Nigeria</t>
  </si>
  <si>
    <t>XS1983289791</t>
  </si>
  <si>
    <t>0095s</t>
  </si>
  <si>
    <t>Asian Development Bank</t>
  </si>
  <si>
    <t>PH</t>
  </si>
  <si>
    <t>PHL</t>
  </si>
  <si>
    <t>Philippines</t>
  </si>
  <si>
    <t>US045167CY77</t>
  </si>
  <si>
    <t>0102s</t>
  </si>
  <si>
    <t>World Bank</t>
  </si>
  <si>
    <t>US</t>
  </si>
  <si>
    <t>USA</t>
  </si>
  <si>
    <t>United States</t>
  </si>
  <si>
    <t>North America</t>
  </si>
  <si>
    <t>US45905URL07</t>
  </si>
  <si>
    <t>0101s</t>
  </si>
  <si>
    <t>CAF Banco de Desarrollo de America Latina (Peru)</t>
  </si>
  <si>
    <t>PE</t>
  </si>
  <si>
    <t>PER</t>
  </si>
  <si>
    <t>Peru</t>
  </si>
  <si>
    <t>CH0360172727</t>
  </si>
  <si>
    <t>0100s</t>
  </si>
  <si>
    <t>CAF Banco de Desarrollo de America Latina (Bolivia)</t>
  </si>
  <si>
    <t>BO</t>
  </si>
  <si>
    <t>BOL</t>
  </si>
  <si>
    <t>Bolivia</t>
  </si>
  <si>
    <t>US219868BZ88</t>
  </si>
  <si>
    <t>0099s</t>
  </si>
  <si>
    <t>Banco Estado</t>
  </si>
  <si>
    <t>CL</t>
  </si>
  <si>
    <t>CHL</t>
  </si>
  <si>
    <t>Chile</t>
  </si>
  <si>
    <t>CH0441186522</t>
  </si>
  <si>
    <t>0098s</t>
  </si>
  <si>
    <t>PT Bank BRI Syariah</t>
  </si>
  <si>
    <t>ID</t>
  </si>
  <si>
    <t>IDN</t>
  </si>
  <si>
    <t>Indonesia</t>
  </si>
  <si>
    <t>XS1852235586</t>
  </si>
  <si>
    <t>0096s</t>
  </si>
  <si>
    <t>CH0467182397</t>
  </si>
  <si>
    <t>0093s</t>
  </si>
  <si>
    <t>African Development Bank</t>
  </si>
  <si>
    <t>US00828EDC03</t>
  </si>
  <si>
    <t>6716</t>
  </si>
  <si>
    <t>Desyfin</t>
  </si>
  <si>
    <t>806899</t>
  </si>
  <si>
    <t>0119s</t>
  </si>
  <si>
    <t>6762</t>
  </si>
  <si>
    <t>0118s</t>
  </si>
  <si>
    <t>Bank of the Philippine Islands</t>
  </si>
  <si>
    <t>XS2050923825</t>
  </si>
  <si>
    <t>6714</t>
  </si>
  <si>
    <t>Frontiers</t>
  </si>
  <si>
    <t>ACDI VOCA</t>
  </si>
  <si>
    <t>807583</t>
  </si>
  <si>
    <t>0124s</t>
  </si>
  <si>
    <t>International Bank for Reconstruction and Development</t>
  </si>
  <si>
    <t>1472b</t>
  </si>
  <si>
    <t>S00240T1 2020-07-02 INR AFPL</t>
  </si>
  <si>
    <t>XS2190378997</t>
  </si>
  <si>
    <t>1442b</t>
  </si>
  <si>
    <t>S00239T1 2020-07-09 INR ASA India</t>
  </si>
  <si>
    <t>XS2190258744</t>
  </si>
  <si>
    <t>1720b</t>
  </si>
  <si>
    <t>S186T2 2020-07-13 USD Improsa</t>
  </si>
  <si>
    <t>6723</t>
  </si>
  <si>
    <t>Abaco</t>
  </si>
  <si>
    <t>811917</t>
  </si>
  <si>
    <t>1493b</t>
  </si>
  <si>
    <t>S00233T1 2020-08-04 USD Pan Asia Bank</t>
  </si>
  <si>
    <t>Pan Asia Bank</t>
  </si>
  <si>
    <t>LK</t>
  </si>
  <si>
    <t>LKA</t>
  </si>
  <si>
    <t>Sri Lanka</t>
  </si>
  <si>
    <t>XS2189775450</t>
  </si>
  <si>
    <t>Climate and Energy</t>
  </si>
  <si>
    <t>1505b</t>
  </si>
  <si>
    <t>S245T1 2020-08-07 USD</t>
  </si>
  <si>
    <t>MBK</t>
  </si>
  <si>
    <t>XS2212847474</t>
  </si>
  <si>
    <t>IDR</t>
  </si>
  <si>
    <t>6850</t>
  </si>
  <si>
    <t>ROMCOM</t>
  </si>
  <si>
    <t>RO</t>
  </si>
  <si>
    <t>ROU</t>
  </si>
  <si>
    <t>Romania</t>
  </si>
  <si>
    <t>6851</t>
  </si>
  <si>
    <t>6829</t>
  </si>
  <si>
    <t>La Hipotecaria</t>
  </si>
  <si>
    <t>Grupo Assa</t>
  </si>
  <si>
    <t>PA</t>
  </si>
  <si>
    <t>PAN</t>
  </si>
  <si>
    <t>Panama</t>
  </si>
  <si>
    <t>821616</t>
  </si>
  <si>
    <t>6707</t>
  </si>
  <si>
    <t>Hattha</t>
  </si>
  <si>
    <t>1539b</t>
  </si>
  <si>
    <t>S00225T1 2020-09-10 INR 4PEL</t>
  </si>
  <si>
    <t>4PEL</t>
  </si>
  <si>
    <t xml:space="preserve">XS2213663953  </t>
  </si>
  <si>
    <t>6844</t>
  </si>
  <si>
    <t>Access Group</t>
  </si>
  <si>
    <t>DE</t>
  </si>
  <si>
    <t>DEU</t>
  </si>
  <si>
    <t>Germany</t>
  </si>
  <si>
    <t>830475</t>
  </si>
  <si>
    <t>6809</t>
  </si>
  <si>
    <t>Sathapana</t>
  </si>
  <si>
    <t>Subordinated</t>
  </si>
  <si>
    <t>833251</t>
  </si>
  <si>
    <t>6983</t>
  </si>
  <si>
    <t>Impact Hub</t>
  </si>
  <si>
    <t>AT</t>
  </si>
  <si>
    <t>AUT</t>
  </si>
  <si>
    <t>Austria</t>
  </si>
  <si>
    <t>MActual360</t>
  </si>
  <si>
    <t>1546b</t>
  </si>
  <si>
    <t>S00243T1 2020-10-28 USD CLC</t>
  </si>
  <si>
    <t>CLC</t>
  </si>
  <si>
    <t>XS2198209848</t>
  </si>
  <si>
    <t>6717</t>
  </si>
  <si>
    <t>GL Conso</t>
  </si>
  <si>
    <t>Accion</t>
  </si>
  <si>
    <t>1584b</t>
  </si>
  <si>
    <t>S00252T1 2020-11-11 USD KCB</t>
  </si>
  <si>
    <t>KCB</t>
  </si>
  <si>
    <t>KE</t>
  </si>
  <si>
    <t>KEN</t>
  </si>
  <si>
    <t>Kenya</t>
  </si>
  <si>
    <t>XS2251759184</t>
  </si>
  <si>
    <t>A+</t>
  </si>
  <si>
    <t>7157</t>
  </si>
  <si>
    <t>Crecer</t>
  </si>
  <si>
    <t>849715</t>
  </si>
  <si>
    <t>1681b</t>
  </si>
  <si>
    <t>S00273T1 2020-12-18 USD</t>
  </si>
  <si>
    <t>Finsocial</t>
  </si>
  <si>
    <t>Kandeo</t>
  </si>
  <si>
    <t>CO</t>
  </si>
  <si>
    <t>COL</t>
  </si>
  <si>
    <t>Colombia</t>
  </si>
  <si>
    <t>XS2261468818</t>
  </si>
  <si>
    <t>COP</t>
  </si>
  <si>
    <t>7137</t>
  </si>
  <si>
    <t>Platcorp Group</t>
  </si>
  <si>
    <t>MU</t>
  </si>
  <si>
    <t>MUS</t>
  </si>
  <si>
    <t>Mauritius</t>
  </si>
  <si>
    <t>850506</t>
  </si>
  <si>
    <t>0129s</t>
  </si>
  <si>
    <t>Banco do Brasil</t>
  </si>
  <si>
    <t>BR</t>
  </si>
  <si>
    <t>BRA</t>
  </si>
  <si>
    <t>Brazil</t>
  </si>
  <si>
    <t>USP3772WAH53</t>
  </si>
  <si>
    <t>0132s</t>
  </si>
  <si>
    <t>KASIKORNBANK PCL HK</t>
  </si>
  <si>
    <t>TH</t>
  </si>
  <si>
    <t>THA</t>
  </si>
  <si>
    <t>Thailand</t>
  </si>
  <si>
    <t>KBANK 3.343 10/02/31</t>
  </si>
  <si>
    <t>XS2056558088</t>
  </si>
  <si>
    <t>7210</t>
  </si>
  <si>
    <t>AEB</t>
  </si>
  <si>
    <t>860322</t>
  </si>
  <si>
    <t>0139s</t>
  </si>
  <si>
    <t>African Export Import Bank</t>
  </si>
  <si>
    <t>EG</t>
  </si>
  <si>
    <t>EGY</t>
  </si>
  <si>
    <t>Egypt</t>
  </si>
  <si>
    <t>Middle East and North Africa</t>
  </si>
  <si>
    <t>XS1633896813</t>
  </si>
  <si>
    <t>0138s</t>
  </si>
  <si>
    <t>Banco de Crédito e Inversiones S.A.</t>
  </si>
  <si>
    <t>US05890PZA73</t>
  </si>
  <si>
    <t>7184</t>
  </si>
  <si>
    <t>COAC Alianza del Valle</t>
  </si>
  <si>
    <t>862490</t>
  </si>
  <si>
    <t>0140s</t>
  </si>
  <si>
    <t>Bank of Georgia</t>
  </si>
  <si>
    <t>BGEO</t>
  </si>
  <si>
    <t>XS1405775880</t>
  </si>
  <si>
    <t>0134s</t>
  </si>
  <si>
    <t>Banco Santander (México) S.A. Institución de Banca Múltiple</t>
  </si>
  <si>
    <t>USP1507SAH06</t>
  </si>
  <si>
    <t>0135s</t>
  </si>
  <si>
    <t>Banco do Brasil (Grand Cayman Branch)</t>
  </si>
  <si>
    <t>KY</t>
  </si>
  <si>
    <t>CYM</t>
  </si>
  <si>
    <t>Cayman Islands</t>
  </si>
  <si>
    <t>0137s</t>
  </si>
  <si>
    <t>Bank Rakyat Indonesia</t>
  </si>
  <si>
    <t>EIBF_170629</t>
  </si>
  <si>
    <t>XS1963534968</t>
  </si>
  <si>
    <t>7241</t>
  </si>
  <si>
    <t>Mikra MKF</t>
  </si>
  <si>
    <t>CRS</t>
  </si>
  <si>
    <t>BA</t>
  </si>
  <si>
    <t>BIH</t>
  </si>
  <si>
    <t>Bosnia and Herzegovina</t>
  </si>
  <si>
    <t>868318</t>
  </si>
  <si>
    <t>1744b</t>
  </si>
  <si>
    <t>S00282T1 2021-03-26 INR Save (Consolidated)</t>
  </si>
  <si>
    <t>XS2323303508</t>
  </si>
  <si>
    <t>7281</t>
  </si>
  <si>
    <t xml:space="preserve">Local currency Indexed PN </t>
  </si>
  <si>
    <t>THB</t>
  </si>
  <si>
    <t>0141s</t>
  </si>
  <si>
    <t>Agri Resources Group S.A.</t>
  </si>
  <si>
    <t>LU</t>
  </si>
  <si>
    <t>LUX</t>
  </si>
  <si>
    <t>Luxembourg</t>
  </si>
  <si>
    <t>DE000A287088</t>
  </si>
  <si>
    <t>7229</t>
  </si>
  <si>
    <t>875606</t>
  </si>
  <si>
    <t>7323</t>
  </si>
  <si>
    <t>Enlace</t>
  </si>
  <si>
    <t>876070</t>
  </si>
  <si>
    <t>1738b</t>
  </si>
  <si>
    <t>S00285T1 2021-04-30 EUR</t>
  </si>
  <si>
    <t>Alios CI</t>
  </si>
  <si>
    <t>XS2336187138</t>
  </si>
  <si>
    <t>XOF</t>
  </si>
  <si>
    <t>7361</t>
  </si>
  <si>
    <t>FINCA Haiti</t>
  </si>
  <si>
    <t>HT</t>
  </si>
  <si>
    <t>HAI</t>
  </si>
  <si>
    <t>Haiti</t>
  </si>
  <si>
    <t>7371</t>
  </si>
  <si>
    <t>IDH</t>
  </si>
  <si>
    <t>HN</t>
  </si>
  <si>
    <t>HND</t>
  </si>
  <si>
    <t>Honduras</t>
  </si>
  <si>
    <t>Local currency Indexed LA</t>
  </si>
  <si>
    <t>880700</t>
  </si>
  <si>
    <t>HNL</t>
  </si>
  <si>
    <t>7376</t>
  </si>
  <si>
    <t>881833</t>
  </si>
  <si>
    <t>1757b</t>
  </si>
  <si>
    <t>S00283T1 2021-05-28 USD Araratbank</t>
  </si>
  <si>
    <t>Araratbank</t>
  </si>
  <si>
    <t>XS2337673524</t>
  </si>
  <si>
    <t>7368</t>
  </si>
  <si>
    <t>IDEPRO</t>
  </si>
  <si>
    <t>882457</t>
  </si>
  <si>
    <t>7363</t>
  </si>
  <si>
    <t>6213 FR GMF 2019-11-29  EUR Baobab Group</t>
  </si>
  <si>
    <t>Baobab Group</t>
  </si>
  <si>
    <t>FR</t>
  </si>
  <si>
    <t>FRA</t>
  </si>
  <si>
    <t>France</t>
  </si>
  <si>
    <t>882115</t>
  </si>
  <si>
    <t>1783b</t>
  </si>
  <si>
    <t>S00292T1 2021-06-17 USD Capital Bank Panama</t>
  </si>
  <si>
    <t>Capital Bank Panama</t>
  </si>
  <si>
    <t>XS2344318469</t>
  </si>
  <si>
    <t>7453</t>
  </si>
  <si>
    <t>886074</t>
  </si>
  <si>
    <t>1870b</t>
  </si>
  <si>
    <t>S00307T1 2021-07-01 USD JMMB Bank - Jamaica</t>
  </si>
  <si>
    <t>JMMB Bank - Jamaica</t>
  </si>
  <si>
    <t>JM</t>
  </si>
  <si>
    <t>JAM</t>
  </si>
  <si>
    <t>Jamaica</t>
  </si>
  <si>
    <t>XS2358927825</t>
  </si>
  <si>
    <t>1857b</t>
  </si>
  <si>
    <t>S00306T1 2021-07-02 USD Seylan</t>
  </si>
  <si>
    <t>Seylan</t>
  </si>
  <si>
    <t>XS2360296540</t>
  </si>
  <si>
    <t>1880b</t>
  </si>
  <si>
    <t>S00304T1 2021-07-06 USD EVN Finance</t>
  </si>
  <si>
    <t>EVN Finance</t>
  </si>
  <si>
    <t>VN</t>
  </si>
  <si>
    <t>VNM</t>
  </si>
  <si>
    <t>Vietnam</t>
  </si>
  <si>
    <t>XS2344000372</t>
  </si>
  <si>
    <t>1797b</t>
  </si>
  <si>
    <t>S00295T1 2021-07-14 USD TerraPay</t>
  </si>
  <si>
    <t>TerraPay</t>
  </si>
  <si>
    <t>XS2334857641</t>
  </si>
  <si>
    <t>7556</t>
  </si>
  <si>
    <t>Pacifico</t>
  </si>
  <si>
    <t>890348</t>
  </si>
  <si>
    <t>7485</t>
  </si>
  <si>
    <t>892029</t>
  </si>
  <si>
    <t>7558</t>
  </si>
  <si>
    <t>892032</t>
  </si>
  <si>
    <t>1953b</t>
  </si>
  <si>
    <t>S00319T1 2021-07-30 USD Khan Bank</t>
  </si>
  <si>
    <t>Khan Bank</t>
  </si>
  <si>
    <t>MN</t>
  </si>
  <si>
    <t>MNG</t>
  </si>
  <si>
    <t>Mongolia</t>
  </si>
  <si>
    <t>XS2371869319</t>
  </si>
  <si>
    <t>7625</t>
  </si>
  <si>
    <t>INSOTEC</t>
  </si>
  <si>
    <t>894453</t>
  </si>
  <si>
    <t>1982b</t>
  </si>
  <si>
    <t>S00318T1 2021-08-18 USD Ameriabank</t>
  </si>
  <si>
    <t>Ameriabank</t>
  </si>
  <si>
    <t>XS2374622467</t>
  </si>
  <si>
    <t>1973b</t>
  </si>
  <si>
    <t>S00323T1 2021-09-08 USD ACF (UAE)</t>
  </si>
  <si>
    <t>ACF (UAE)</t>
  </si>
  <si>
    <t>AE</t>
  </si>
  <si>
    <t>UAE</t>
  </si>
  <si>
    <t>United Arab Emirates</t>
  </si>
  <si>
    <t>XS2367555179</t>
  </si>
  <si>
    <t>7715</t>
  </si>
  <si>
    <t>OXUS Tajikistan</t>
  </si>
  <si>
    <t>OXUS Development Network</t>
  </si>
  <si>
    <t>TJ</t>
  </si>
  <si>
    <t>TJK</t>
  </si>
  <si>
    <t>Tajikistan</t>
  </si>
  <si>
    <t>TJS</t>
  </si>
  <si>
    <t>7706</t>
  </si>
  <si>
    <t>FINCA Kosovo</t>
  </si>
  <si>
    <t>KO</t>
  </si>
  <si>
    <t>UNK</t>
  </si>
  <si>
    <t>Kosovo</t>
  </si>
  <si>
    <t>7744</t>
  </si>
  <si>
    <t>901547</t>
  </si>
  <si>
    <t>7428</t>
  </si>
  <si>
    <t>Amret</t>
  </si>
  <si>
    <t>Advans</t>
  </si>
  <si>
    <t>902677</t>
  </si>
  <si>
    <t>7661</t>
  </si>
  <si>
    <t>EcookimCIV</t>
  </si>
  <si>
    <t>2029b</t>
  </si>
  <si>
    <t>S00327T1 2021-10-08 USD</t>
  </si>
  <si>
    <t>Bayport Colombia</t>
  </si>
  <si>
    <t>Bayport Management Ltd</t>
  </si>
  <si>
    <t>XS2384723180</t>
  </si>
  <si>
    <t>2061b</t>
  </si>
  <si>
    <t>S262T2 2021-10-12 EUR Zuoli</t>
  </si>
  <si>
    <t>Zuoli</t>
  </si>
  <si>
    <t>XS2272883880</t>
  </si>
  <si>
    <t>2037b</t>
  </si>
  <si>
    <t>S00330T1 2021-10-26 USD Greenlight Planet Group</t>
  </si>
  <si>
    <t>Greenlight Planet Group</t>
  </si>
  <si>
    <t>XS2389762357</t>
  </si>
  <si>
    <t>7799</t>
  </si>
  <si>
    <t>906970</t>
  </si>
  <si>
    <t>7805</t>
  </si>
  <si>
    <t>Hamkorbank</t>
  </si>
  <si>
    <t>907359</t>
  </si>
  <si>
    <t>7775</t>
  </si>
  <si>
    <t>ProCredito Mexico</t>
  </si>
  <si>
    <t>907002</t>
  </si>
  <si>
    <t>1863b</t>
  </si>
  <si>
    <t>S00298T1 2021-11-08 USD</t>
  </si>
  <si>
    <t>XS2346244234</t>
  </si>
  <si>
    <t>2079b</t>
  </si>
  <si>
    <t>S00339T1 2021-11-12 INR Aviom</t>
  </si>
  <si>
    <t>Aviom</t>
  </si>
  <si>
    <t>Gojo &amp; Company, Inc</t>
  </si>
  <si>
    <t>XS2407753875</t>
  </si>
  <si>
    <t>2075b</t>
  </si>
  <si>
    <t>S00326T1 2021-11-18 USD Promerica CR</t>
  </si>
  <si>
    <t>XS2407589972</t>
  </si>
  <si>
    <t>2067b</t>
  </si>
  <si>
    <t>S00316T3 2021-11-23 USD Improsa</t>
  </si>
  <si>
    <t>XS2373911952</t>
  </si>
  <si>
    <t>2087b</t>
  </si>
  <si>
    <t>S00352T1 2021-11-23 USD ASAI Group PLC - ASAI NV</t>
  </si>
  <si>
    <t xml:space="preserve">XS2411659811 </t>
  </si>
  <si>
    <t>2103b</t>
  </si>
  <si>
    <t>S00295T2 2021-11-26 USD TerraPay</t>
  </si>
  <si>
    <t>7850</t>
  </si>
  <si>
    <t>DIACONIA</t>
  </si>
  <si>
    <t>Mission Alliance</t>
  </si>
  <si>
    <t>913399</t>
  </si>
  <si>
    <t>7900</t>
  </si>
  <si>
    <t>ACF MFO</t>
  </si>
  <si>
    <t>BOPA</t>
  </si>
  <si>
    <t>KZ</t>
  </si>
  <si>
    <t>KAZ</t>
  </si>
  <si>
    <t>Kazakhstan</t>
  </si>
  <si>
    <t>914357</t>
  </si>
  <si>
    <t>KZT</t>
  </si>
  <si>
    <t>2135b</t>
  </si>
  <si>
    <t>S328T1 2021-12-09 USD COAC Cacpeco</t>
  </si>
  <si>
    <t>XS2418184540</t>
  </si>
  <si>
    <t>2152b</t>
  </si>
  <si>
    <t>S00347T1 2021-12-13 MXN Bayport México</t>
  </si>
  <si>
    <t>Bayport México</t>
  </si>
  <si>
    <t>XS2405853594</t>
  </si>
  <si>
    <t>MXN</t>
  </si>
  <si>
    <t>2145b</t>
  </si>
  <si>
    <t>S00351T1 2021-12-14 INR AFPL</t>
  </si>
  <si>
    <t>XS2408060379</t>
  </si>
  <si>
    <t>2113b</t>
  </si>
  <si>
    <t>S00329T1 2021-12-14 USD COAC Alianza del Valle</t>
  </si>
  <si>
    <t>XS2419732636</t>
  </si>
  <si>
    <t>7866</t>
  </si>
  <si>
    <t>916586</t>
  </si>
  <si>
    <t>2170b</t>
  </si>
  <si>
    <t>S357T1 2021-12-20 USD Equity Bank</t>
  </si>
  <si>
    <t>Equity Bank</t>
  </si>
  <si>
    <t>XS2417730277</t>
  </si>
  <si>
    <t>2099b</t>
  </si>
  <si>
    <t>S00330T2 2021-12-21 USD Greenlight Planet Group</t>
  </si>
  <si>
    <t>0143s</t>
  </si>
  <si>
    <t>European Investment Bank</t>
  </si>
  <si>
    <t>US298785HK59</t>
  </si>
  <si>
    <t>7918</t>
  </si>
  <si>
    <t>917222</t>
  </si>
  <si>
    <t>2164b</t>
  </si>
  <si>
    <t>S00355T1 2021-12-22 USD Golomt Bank</t>
  </si>
  <si>
    <t>Golomt Bank</t>
  </si>
  <si>
    <t>XS2425294050</t>
  </si>
  <si>
    <t>2177b</t>
  </si>
  <si>
    <t>S00341T1 2021-12-23 USD COAC Fernando Daquilema</t>
  </si>
  <si>
    <t>COAC Fernando Daquilema</t>
  </si>
  <si>
    <t>XS2418185190</t>
  </si>
  <si>
    <t>7954</t>
  </si>
  <si>
    <t>CDAltura</t>
  </si>
  <si>
    <t>2147b</t>
  </si>
  <si>
    <t>S00304T2 2022-01-25 USD EVN Finance</t>
  </si>
  <si>
    <t>7947</t>
  </si>
  <si>
    <t>7962</t>
  </si>
  <si>
    <t>COCAFELOL</t>
  </si>
  <si>
    <t>924898</t>
  </si>
  <si>
    <t>7853</t>
  </si>
  <si>
    <t>NMBBank</t>
  </si>
  <si>
    <t>NP</t>
  </si>
  <si>
    <t>NPL</t>
  </si>
  <si>
    <t>Nepal</t>
  </si>
  <si>
    <t>8004</t>
  </si>
  <si>
    <t>COMSA</t>
  </si>
  <si>
    <t>928478</t>
  </si>
  <si>
    <t>2197b</t>
  </si>
  <si>
    <t>S360T1 2022-02-23 USD Greenlight Planet Group</t>
  </si>
  <si>
    <t>XS2439719423</t>
  </si>
  <si>
    <t>2194b</t>
  </si>
  <si>
    <t>S00359T1 2022-03-09 INR Namra</t>
  </si>
  <si>
    <t>Namra</t>
  </si>
  <si>
    <t>XS2440252265</t>
  </si>
  <si>
    <t>Variable Name</t>
  </si>
  <si>
    <t>Variable Meaning</t>
  </si>
  <si>
    <t>N° Rows</t>
  </si>
  <si>
    <t>N° Columns</t>
  </si>
  <si>
    <t>Extraction Date.
Always "2022-04-08".</t>
  </si>
  <si>
    <t>One Ref by row.
4 numbers OR
4 numbers + "s" OR
4 numbers + "b"</t>
  </si>
  <si>
    <t>All blank, except for 3 rows.
Probably useless.</t>
  </si>
  <si>
    <t>Portfolio Name.
Always LU-EIBF.</t>
  </si>
  <si>
    <t>75 blanks.
The others have unique values.
ID + Date + Currency + Investee</t>
  </si>
  <si>
    <t>Investee.
It can happen to have the same Investee in multiple rows.</t>
  </si>
  <si>
    <t>Some Investees belong to a major Group</t>
  </si>
  <si>
    <t>Investee Country Acronym 2 letters</t>
  </si>
  <si>
    <t>Investee Country Acronym 3 letters</t>
  </si>
  <si>
    <t xml:space="preserve">Some rows have types.
Types can be:
Senior (49) - 
Subordinated (5) - </t>
  </si>
  <si>
    <t xml:space="preserve">Instruments can be:
Bearer (51)- 
Bearer Indexed (7) - 
Fixed Income (23) - 
Listed/Public Equity (2) - 
Loan Agreement (20) - 
Local currency Indexed LA (3) - 
Local currency Indexed PN (2) - 
Promissory Note (25) - </t>
  </si>
  <si>
    <t>43 rows have Bank References.
Probably useless.</t>
  </si>
  <si>
    <t>Code. 
2/3 of the rows have one, some codes are repeated for multiple rows.
Probably useless.</t>
  </si>
  <si>
    <t>BondNote (58) -
Loan (50) -
SecurityTransaction (25) -</t>
  </si>
  <si>
    <r>
      <rPr>
        <b/>
        <sz val="11"/>
        <color theme="1"/>
        <rFont val="Calibri"/>
        <family val="2"/>
        <scheme val="minor"/>
      </rPr>
      <t>CURRENT</t>
    </r>
    <r>
      <rPr>
        <sz val="11"/>
        <color theme="1"/>
        <rFont val="Calibri"/>
        <family val="2"/>
        <scheme val="minor"/>
      </rPr>
      <t xml:space="preserve"> Exchange Rate between Currency and USD</t>
    </r>
  </si>
  <si>
    <r>
      <t xml:space="preserve">Exchange Rate between Currency and USD </t>
    </r>
    <r>
      <rPr>
        <b/>
        <sz val="11"/>
        <color theme="1"/>
        <rFont val="Calibri"/>
        <family val="2"/>
        <scheme val="minor"/>
      </rPr>
      <t>AT DISTRIBUTION</t>
    </r>
    <r>
      <rPr>
        <sz val="11"/>
        <color theme="1"/>
        <rFont val="Calibri"/>
        <family val="2"/>
        <scheme val="minor"/>
      </rPr>
      <t>.
One Currency equals how much USD?</t>
    </r>
  </si>
  <si>
    <t>Diff between Currency and Loan Currency?</t>
  </si>
  <si>
    <t>Contract signature date</t>
  </si>
  <si>
    <t>Start Interest date</t>
  </si>
  <si>
    <t>End of contract date</t>
  </si>
  <si>
    <t>Approximately number of months between StartDate and EndDate</t>
  </si>
  <si>
    <t>Number of months remaining until maturity</t>
  </si>
  <si>
    <t xml:space="preserve">The majority of the rows have Interest Rate Type defined.
It can be:
Fixed  Rate (91) - 
Floating Rate (17) - </t>
  </si>
  <si>
    <t xml:space="preserve">Day Counting Methods can be:
M30360 - 
MActual360 - 
MActual365 - 
MActualActual - </t>
  </si>
  <si>
    <t>Contract Life in days.</t>
  </si>
  <si>
    <t>Normal (107) - The contract is active.
NonPerforming (1) - The contract already ended.</t>
  </si>
  <si>
    <t xml:space="preserve">Some rows have Repayment Type defined. It can be:
Amortization (20) - 
Bullet (30) - </t>
  </si>
  <si>
    <t>Table Name</t>
  </si>
  <si>
    <t>Meaning of Contents</t>
  </si>
  <si>
    <t>LU-EIBF-Portfolio-2022-04-08</t>
  </si>
  <si>
    <t>Official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</si>
</sst>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#,##0.00000"/>
    <numFmt numFmtId="166" formatCode="#,##0.0"/>
    <numFmt numFmtId="167" formatCode="yyyy\-mm\-dd;@"/>
    <numFmt numFmtId="168" formatCode="_-* #,##0.00\ _€_-;\-* #,##0.00\ _€_-;_-* &quot;-&quot;??\ _€_-;_-@_-"/>
    <numFmt numFmtId="169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14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0" fillId="5" borderId="0" xfId="0" applyFill="1"/>
    <xf numFmtId="3" fontId="0" fillId="6" borderId="0" xfId="0" applyNumberFormat="1" applyFill="1" applyAlignment="1">
      <alignment horizontal="right"/>
    </xf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49" fontId="0" fillId="5" borderId="0" xfId="0" applyNumberFormat="1" applyFill="1" applyAlignment="1">
      <alignment horizontal="left"/>
    </xf>
    <xf numFmtId="10" fontId="0" fillId="10" borderId="0" xfId="0" applyNumberFormat="1" applyFill="1" applyAlignment="1">
      <alignment horizontal="right"/>
    </xf>
    <xf numFmtId="0" fontId="1" fillId="11" borderId="1" xfId="0" applyFont="1" applyFill="1" applyBorder="1"/>
    <xf numFmtId="166" fontId="0" fillId="12" borderId="0" xfId="0" applyNumberFormat="1" applyFill="1" applyAlignment="1">
      <alignment horizontal="right"/>
    </xf>
    <xf numFmtId="164" fontId="0" fillId="12" borderId="0" xfId="0" applyNumberFormat="1" applyFill="1" applyAlignment="1">
      <alignment horizontal="center"/>
    </xf>
    <xf numFmtId="0" fontId="0" fillId="14" borderId="0" xfId="0" applyFill="1"/>
    <xf numFmtId="0" fontId="1" fillId="13" borderId="1" xfId="0" applyFont="1" applyFill="1" applyBorder="1"/>
    <xf numFmtId="49" fontId="0" fillId="16" borderId="0" xfId="0" applyNumberFormat="1" applyFill="1" applyAlignment="1">
      <alignment horizontal="left"/>
    </xf>
    <xf numFmtId="164" fontId="0" fillId="15" borderId="0" xfId="0" applyNumberFormat="1" applyFill="1" applyAlignment="1">
      <alignment horizontal="center"/>
    </xf>
    <xf numFmtId="3" fontId="0" fillId="17" borderId="0" xfId="0" applyNumberFormat="1" applyFill="1" applyAlignment="1">
      <alignment horizontal="right"/>
    </xf>
    <xf numFmtId="10" fontId="0" fillId="17" borderId="0" xfId="0" applyNumberFormat="1" applyFill="1" applyAlignment="1">
      <alignment horizontal="right"/>
    </xf>
    <xf numFmtId="49" fontId="0" fillId="17" borderId="0" xfId="0" applyNumberFormat="1" applyFill="1" applyAlignment="1">
      <alignment horizontal="left"/>
    </xf>
    <xf numFmtId="165" fontId="0" fillId="6" borderId="0" xfId="0" applyNumberFormat="1" applyFill="1" applyAlignment="1">
      <alignment horizontal="right"/>
    </xf>
    <xf numFmtId="0" fontId="1" fillId="16" borderId="1" xfId="0" applyFont="1" applyFill="1" applyBorder="1"/>
    <xf numFmtId="0" fontId="1" fillId="15" borderId="1" xfId="0" applyFont="1" applyFill="1" applyBorder="1"/>
    <xf numFmtId="10" fontId="0" fillId="6" borderId="0" xfId="0" applyNumberFormat="1" applyFill="1" applyAlignment="1">
      <alignment horizontal="right"/>
    </xf>
    <xf numFmtId="4" fontId="0" fillId="2" borderId="0" xfId="0" applyNumberForma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18" borderId="0" xfId="0" applyFill="1"/>
    <xf numFmtId="164" fontId="0" fillId="5" borderId="0" xfId="0" applyNumberFormat="1" applyFill="1" applyAlignment="1">
      <alignment horizontal="center"/>
    </xf>
    <xf numFmtId="49" fontId="0" fillId="12" borderId="0" xfId="0" applyNumberFormat="1" applyFill="1" applyAlignment="1">
      <alignment horizontal="left"/>
    </xf>
    <xf numFmtId="4" fontId="0" fillId="2" borderId="0" xfId="0" applyNumberFormat="1" applyFill="1" applyAlignment="1">
      <alignment horizontal="right"/>
    </xf>
    <xf numFmtId="10" fontId="0" fillId="2" borderId="0" xfId="0" applyNumberFormat="1" applyFill="1" applyAlignment="1">
      <alignment horizontal="left"/>
    </xf>
    <xf numFmtId="0" fontId="1" fillId="19" borderId="0" xfId="0" applyFont="1" applyFill="1" applyAlignment="1">
      <alignment horizontal="center"/>
    </xf>
    <xf numFmtId="0" fontId="1" fillId="19" borderId="1" xfId="0" applyFont="1" applyFill="1" applyBorder="1"/>
    <xf numFmtId="0" fontId="3" fillId="20" borderId="2" xfId="0" applyFont="1" applyFill="1" applyBorder="1" applyAlignment="1">
      <alignment horizontal="center" vertical="center"/>
    </xf>
    <xf numFmtId="0" fontId="3" fillId="20" borderId="2" xfId="0" applyFont="1" applyFill="1" applyBorder="1"/>
    <xf numFmtId="0" fontId="0" fillId="0" borderId="2" xfId="0" applyBorder="1"/>
    <xf numFmtId="0" fontId="1" fillId="21" borderId="2" xfId="0" applyFont="1" applyFill="1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/>
    <xf numFmtId="0" fontId="1" fillId="22" borderId="2" xfId="0" applyFont="1" applyFill="1" applyBorder="1" applyAlignment="1">
      <alignment vertical="center"/>
    </xf>
    <xf numFmtId="0" fontId="1" fillId="23" borderId="2" xfId="0" applyFont="1" applyFill="1" applyBorder="1" applyAlignment="1">
      <alignment vertical="center"/>
    </xf>
    <xf numFmtId="0" fontId="0" fillId="23" borderId="2" xfId="0" applyFill="1" applyBorder="1" applyAlignment="1">
      <alignment wrapText="1"/>
    </xf>
    <xf numFmtId="0" fontId="1" fillId="24" borderId="2" xfId="0" applyFont="1" applyFill="1" applyBorder="1" applyAlignment="1">
      <alignment horizontal="center" vertical="center"/>
    </xf>
    <xf numFmtId="0" fontId="4" fillId="25" borderId="2" xfId="0" applyFont="1" applyFill="1" applyBorder="1"/>
    <xf numFmtId="0" fontId="4" fillId="0" borderId="2" xfId="0" applyFont="1" applyBorder="1"/>
    <xf numFmtId="0" fontId="1" fillId="0" borderId="0" xfId="0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167" fontId="1" fillId="0" borderId="0" xfId="0" applyNumberFormat="1" applyFont="1"/>
    <xf numFmtId="169" fontId="1" fillId="0" borderId="0" xfId="1" applyNumberFormat="1" applyFont="1"/>
    <xf numFmtId="169" fontId="0" fillId="0" borderId="0" xfId="1" applyNumberFormat="1" applyFont="1"/>
    <xf numFmtId="0" fontId="0" fillId="26" borderId="0" xfId="0" applyFill="1"/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24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\1.%20Notebooks\Mission%20EJE\Data\Financial%20Institutions%20Referenti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Variables"/>
    </sheetNames>
    <sheetDataSet>
      <sheetData sheetId="0">
        <row r="1">
          <cell r="B1" t="str">
            <v>FI Acronym</v>
          </cell>
          <cell r="C1" t="str">
            <v>FI Name</v>
          </cell>
          <cell r="D1" t="str">
            <v>Country Name</v>
          </cell>
          <cell r="E1" t="str">
            <v>Region</v>
          </cell>
          <cell r="F1" t="str">
            <v>Type</v>
          </cell>
        </row>
        <row r="2">
          <cell r="B2" t="str">
            <v>1P</v>
          </cell>
          <cell r="C2" t="str">
            <v>CreditAccess Philippines Financing Company Inc. –  One Puhunan</v>
          </cell>
          <cell r="D2" t="str">
            <v>Philippines</v>
          </cell>
          <cell r="E2" t="str">
            <v>East Asia &amp; Pacific</v>
          </cell>
          <cell r="F2" t="str">
            <v>P1 - Micro Finance Institutions</v>
          </cell>
        </row>
        <row r="3">
          <cell r="B3" t="str">
            <v>4PEL</v>
          </cell>
          <cell r="C3" t="str">
            <v>Fourth Partner Energy</v>
          </cell>
          <cell r="D3" t="str">
            <v>India</v>
          </cell>
          <cell r="E3" t="str">
            <v>South Asia</v>
          </cell>
          <cell r="F3" t="str">
            <v>P3 - Project Finance Clean Energy</v>
          </cell>
        </row>
        <row r="4">
          <cell r="B4" t="str">
            <v>AAFC_Group</v>
          </cell>
          <cell r="C4" t="str">
            <v>African Asset Finance Group (Consolidated)</v>
          </cell>
          <cell r="D4" t="str">
            <v>United States</v>
          </cell>
          <cell r="E4" t="str">
            <v>North America</v>
          </cell>
          <cell r="F4" t="str">
            <v>P2 - Specialized Finance companies</v>
          </cell>
        </row>
        <row r="5">
          <cell r="B5" t="str">
            <v>AAFC_Inc</v>
          </cell>
          <cell r="C5" t="str">
            <v>African Asset  Finance Company Inc. (Standalone)</v>
          </cell>
          <cell r="D5" t="str">
            <v>United States</v>
          </cell>
          <cell r="E5" t="str">
            <v>North America</v>
          </cell>
          <cell r="F5" t="str">
            <v>P2 - Specialized Finance companies</v>
          </cell>
        </row>
        <row r="6">
          <cell r="B6" t="str">
            <v>AB Madagascar</v>
          </cell>
          <cell r="C6" t="str">
            <v>Accès Banque Madagascar</v>
          </cell>
          <cell r="D6" t="str">
            <v>Madagascar</v>
          </cell>
          <cell r="E6" t="str">
            <v>Sub-Saharan Africa</v>
          </cell>
          <cell r="F6" t="str">
            <v>P1 - Micro Finance Institutions</v>
          </cell>
        </row>
        <row r="7">
          <cell r="B7" t="str">
            <v>Abaco</v>
          </cell>
          <cell r="C7" t="str">
            <v>Cooperativa de Ahorro y Crédito Abaco</v>
          </cell>
          <cell r="D7" t="str">
            <v>Peru</v>
          </cell>
          <cell r="E7" t="str">
            <v>South America</v>
          </cell>
          <cell r="F7" t="str">
            <v>P1 - Micro Finance Institutions</v>
          </cell>
        </row>
        <row r="8">
          <cell r="B8" t="str">
            <v>AB-Nigeria</v>
          </cell>
          <cell r="C8" t="str">
            <v>AB Microfinance Bank Nigeria</v>
          </cell>
          <cell r="D8" t="str">
            <v>Nigeria</v>
          </cell>
          <cell r="E8" t="str">
            <v>Sub-Saharan Africa</v>
          </cell>
          <cell r="F8" t="str">
            <v>P1 - Micro Finance Institutions</v>
          </cell>
        </row>
        <row r="9">
          <cell r="B9" t="str">
            <v>ABR</v>
          </cell>
          <cell r="C9" t="str">
            <v>AB Bank Rwanda Limited</v>
          </cell>
          <cell r="D9" t="str">
            <v>Rwanda</v>
          </cell>
          <cell r="E9" t="str">
            <v>Sub-Saharan Africa</v>
          </cell>
          <cell r="F9" t="str">
            <v>P1 - Micro Finance Institutions</v>
          </cell>
        </row>
        <row r="10">
          <cell r="B10" t="str">
            <v>ABT</v>
          </cell>
          <cell r="C10" t="str">
            <v>AccessBank Tanzania</v>
          </cell>
          <cell r="D10" t="str">
            <v>Tanzania</v>
          </cell>
          <cell r="E10" t="str">
            <v>Sub-Saharan Africa</v>
          </cell>
          <cell r="F10" t="str">
            <v>P1 - Micro Finance Institutions</v>
          </cell>
        </row>
        <row r="11">
          <cell r="B11" t="str">
            <v>ABTS</v>
          </cell>
          <cell r="C11" t="str">
            <v>ABTS NBFI LLC</v>
          </cell>
          <cell r="D11" t="str">
            <v>Mongolia</v>
          </cell>
          <cell r="E11" t="str">
            <v>East Asia &amp; Pacific</v>
          </cell>
          <cell r="F11" t="str">
            <v>N.A.</v>
          </cell>
        </row>
        <row r="12">
          <cell r="B12" t="str">
            <v>ABZ</v>
          </cell>
          <cell r="C12" t="str">
            <v>AB Bank Zambia Limited</v>
          </cell>
          <cell r="D12" t="str">
            <v>Zambia</v>
          </cell>
          <cell r="E12" t="str">
            <v>Sub-Saharan Africa</v>
          </cell>
          <cell r="F12" t="str">
            <v>P1 - Micro Finance Institutions</v>
          </cell>
        </row>
        <row r="13">
          <cell r="B13" t="str">
            <v>ACBA</v>
          </cell>
          <cell r="C13" t="str">
            <v>ACBA Bank OJSC</v>
          </cell>
          <cell r="D13" t="str">
            <v>Armenia</v>
          </cell>
          <cell r="E13" t="str">
            <v>Russia, Caucasus &amp; Central Asia</v>
          </cell>
          <cell r="F13" t="str">
            <v>P1 - Micro Finance Institutions</v>
          </cell>
        </row>
        <row r="14">
          <cell r="B14" t="str">
            <v>Acceso Crediticio</v>
          </cell>
          <cell r="C14" t="str">
            <v>Edpyme Acceso Crediticio S.A</v>
          </cell>
          <cell r="D14" t="str">
            <v>Peru</v>
          </cell>
          <cell r="E14" t="str">
            <v>South America</v>
          </cell>
          <cell r="F14" t="str">
            <v>P1 - Micro Finance Institutions</v>
          </cell>
        </row>
        <row r="15">
          <cell r="B15" t="str">
            <v>Access Bank Plc</v>
          </cell>
          <cell r="C15" t="str">
            <v>Access Bank Plc</v>
          </cell>
          <cell r="D15" t="str">
            <v>Nigeria</v>
          </cell>
          <cell r="E15" t="str">
            <v>Sub-Saharan Africa</v>
          </cell>
          <cell r="F15" t="str">
            <v>P1 - Micro Finance Institutions</v>
          </cell>
        </row>
        <row r="16">
          <cell r="B16" t="str">
            <v>Access Group</v>
          </cell>
          <cell r="C16" t="str">
            <v>Access Microfinance Holding AG</v>
          </cell>
          <cell r="D16" t="str">
            <v>Germany</v>
          </cell>
          <cell r="E16" t="str">
            <v>Western Europe</v>
          </cell>
          <cell r="F16" t="str">
            <v>P1 - Micro Finance Institutions</v>
          </cell>
        </row>
        <row r="17">
          <cell r="B17" t="str">
            <v>Access Holding</v>
          </cell>
          <cell r="C17" t="str">
            <v>Access Holding Microfinance AG</v>
          </cell>
          <cell r="D17" t="str">
            <v>Germany</v>
          </cell>
          <cell r="E17" t="str">
            <v>Western Europe</v>
          </cell>
          <cell r="F17" t="str">
            <v>P1 - Micro Finance Institutions</v>
          </cell>
        </row>
        <row r="18">
          <cell r="B18" t="str">
            <v>AccessBank AZ</v>
          </cell>
          <cell r="C18" t="str">
            <v>AccessBank Azerbaijan CJSC</v>
          </cell>
          <cell r="D18" t="str">
            <v>Azerbaijan</v>
          </cell>
          <cell r="E18" t="str">
            <v>Russia, Caucasus &amp; Central Asia</v>
          </cell>
          <cell r="F18" t="str">
            <v>P1 - Micro Finance Institutions</v>
          </cell>
        </row>
        <row r="19">
          <cell r="B19" t="str">
            <v>AccessBank TJ</v>
          </cell>
          <cell r="C19" t="str">
            <v>AccessBank Tajikistan</v>
          </cell>
          <cell r="D19" t="str">
            <v>Tajikistan</v>
          </cell>
          <cell r="E19" t="str">
            <v>Russia, Caucasus &amp; Central Asia</v>
          </cell>
          <cell r="F19" t="str">
            <v>P2 - SME banks</v>
          </cell>
        </row>
        <row r="20">
          <cell r="B20" t="str">
            <v>Accial Capital Fund I</v>
          </cell>
          <cell r="C20" t="str">
            <v>Accial Capital Fund 1 Llc</v>
          </cell>
          <cell r="D20" t="str">
            <v>United States</v>
          </cell>
          <cell r="E20" t="str">
            <v>North America</v>
          </cell>
          <cell r="F20" t="str">
            <v>P2 - Fund and structured transactions</v>
          </cell>
        </row>
        <row r="21">
          <cell r="B21" t="str">
            <v>ACCION MC</v>
          </cell>
          <cell r="C21" t="str">
            <v>ACCION Microcredit Company Ltd.</v>
          </cell>
          <cell r="D21" t="str">
            <v>China</v>
          </cell>
          <cell r="E21" t="str">
            <v>East Asia &amp; Pacific</v>
          </cell>
          <cell r="F21" t="str">
            <v>N.A.</v>
          </cell>
        </row>
        <row r="22">
          <cell r="B22" t="str">
            <v>ACCION-N</v>
          </cell>
          <cell r="C22" t="str">
            <v>ACCION Microfinance Bank Limited</v>
          </cell>
          <cell r="D22" t="str">
            <v>Nigeria</v>
          </cell>
          <cell r="E22" t="str">
            <v>Sub-Saharan Africa</v>
          </cell>
          <cell r="F22" t="str">
            <v>P1 - Micro Finance Institutions</v>
          </cell>
        </row>
        <row r="23">
          <cell r="B23" t="str">
            <v>ACEP Burkina</v>
          </cell>
          <cell r="C23" t="str">
            <v>Agence de Crédit pour l'Entreprise Privée Burkina</v>
          </cell>
          <cell r="D23" t="str">
            <v>Burkina Faso</v>
          </cell>
          <cell r="E23" t="str">
            <v>Sub-Saharan Africa</v>
          </cell>
          <cell r="F23" t="str">
            <v>P1 - Micro Finance Institutions</v>
          </cell>
        </row>
        <row r="24">
          <cell r="B24" t="str">
            <v>ACEP Cameroun</v>
          </cell>
          <cell r="C24" t="str">
            <v>Agence de Crédit pour l'Entreprise Privée</v>
          </cell>
          <cell r="D24" t="str">
            <v>Cameroon</v>
          </cell>
          <cell r="E24" t="str">
            <v>Sub-Saharan Africa</v>
          </cell>
          <cell r="F24" t="str">
            <v>P1 - Micro Finance Institutions</v>
          </cell>
        </row>
        <row r="25">
          <cell r="B25" t="str">
            <v>ACEP Madagascar</v>
          </cell>
          <cell r="C25" t="str">
            <v>Agence de Credit pour l'Entreprise Privee Madagascar</v>
          </cell>
          <cell r="D25" t="str">
            <v>Madagascar</v>
          </cell>
          <cell r="E25" t="str">
            <v>Sub-Saharan Africa</v>
          </cell>
          <cell r="F25" t="str">
            <v>P1 - Micro Finance Institutions</v>
          </cell>
        </row>
        <row r="26">
          <cell r="B26" t="str">
            <v>ACEP Niger</v>
          </cell>
          <cell r="C26" t="str">
            <v>Agence de Crédit pour l'Entreprise Privée - Niger</v>
          </cell>
          <cell r="D26" t="str">
            <v>Niger</v>
          </cell>
          <cell r="E26" t="str">
            <v>Sub-Saharan Africa</v>
          </cell>
          <cell r="F26" t="str">
            <v>P1 - Micro Finance Institutions</v>
          </cell>
        </row>
        <row r="27">
          <cell r="B27" t="str">
            <v>ACEP Sénégal</v>
          </cell>
          <cell r="C27" t="str">
            <v>Alliance de Crédit et d'Epargne pour la Production</v>
          </cell>
          <cell r="D27" t="str">
            <v>Senegal</v>
          </cell>
          <cell r="E27" t="str">
            <v>Sub-Saharan Africa</v>
          </cell>
          <cell r="F27" t="str">
            <v>P1 - Micro Finance Institutions</v>
          </cell>
        </row>
        <row r="28">
          <cell r="B28" t="str">
            <v>ACF (UAE)</v>
          </cell>
          <cell r="C28" t="str">
            <v>Agri Commodities and Finance FZ-LLC</v>
          </cell>
          <cell r="D28" t="str">
            <v>United Arab Emirates</v>
          </cell>
          <cell r="E28" t="str">
            <v>Middle East and North Africa</v>
          </cell>
          <cell r="F28" t="str">
            <v>P3 - Project Finance Other</v>
          </cell>
        </row>
        <row r="29">
          <cell r="B29" t="str">
            <v>ACF MFO</v>
          </cell>
          <cell r="C29" t="str">
            <v>LLC Microfinance company  “Asian Credit Fund”</v>
          </cell>
          <cell r="D29" t="str">
            <v>Kazakhstan</v>
          </cell>
          <cell r="E29" t="str">
            <v>Russia, Caucasus &amp; Central Asia</v>
          </cell>
          <cell r="F29" t="str">
            <v>P1 - Micro Finance Institutions</v>
          </cell>
        </row>
        <row r="30">
          <cell r="B30" t="str">
            <v>ACL</v>
          </cell>
          <cell r="C30" t="str">
            <v>African Century Limited</v>
          </cell>
          <cell r="D30" t="str">
            <v>Zimbabwe</v>
          </cell>
          <cell r="E30" t="str">
            <v>Sub-Saharan Africa</v>
          </cell>
          <cell r="F30" t="str">
            <v>P2 - Specialized Finance companies</v>
          </cell>
        </row>
        <row r="31">
          <cell r="B31" t="str">
            <v>Acleda</v>
          </cell>
          <cell r="C31" t="str">
            <v>Acleda Bank PLC</v>
          </cell>
          <cell r="D31" t="str">
            <v>Cambodia</v>
          </cell>
          <cell r="E31" t="str">
            <v>East Asia &amp; Pacific</v>
          </cell>
          <cell r="F31" t="str">
            <v>P2 - SME banks</v>
          </cell>
        </row>
        <row r="32">
          <cell r="B32" t="str">
            <v>Acleda Lao</v>
          </cell>
          <cell r="C32" t="str">
            <v>Acleda Bank Lao Ltd.</v>
          </cell>
          <cell r="D32" t="str">
            <v>Laos</v>
          </cell>
          <cell r="E32" t="str">
            <v>East Asia &amp; Pacific</v>
          </cell>
          <cell r="F32" t="str">
            <v>N.A.</v>
          </cell>
        </row>
        <row r="33">
          <cell r="B33" t="str">
            <v>Acleda Myanmar</v>
          </cell>
          <cell r="C33" t="str">
            <v>Acleda MFI Myanmar Co., Ltd.</v>
          </cell>
          <cell r="D33" t="str">
            <v>Myanmar</v>
          </cell>
          <cell r="E33" t="str">
            <v>East Asia &amp; Pacific</v>
          </cell>
          <cell r="F33" t="str">
            <v>P1 - Micro Finance Institutions</v>
          </cell>
        </row>
        <row r="34">
          <cell r="B34" t="str">
            <v>ACME</v>
          </cell>
          <cell r="C34" t="str">
            <v>Action pour la Cooperation avec la Micro Entreprise S.A.</v>
          </cell>
          <cell r="D34" t="str">
            <v>Haiti</v>
          </cell>
          <cell r="E34" t="str">
            <v>Central America, Mexico &amp; Caribbean</v>
          </cell>
          <cell r="F34" t="str">
            <v>P1 - Micro Finance Institutions</v>
          </cell>
        </row>
        <row r="35">
          <cell r="B35" t="str">
            <v>ACODEP</v>
          </cell>
          <cell r="C35" t="str">
            <v>Asociación de Consultores para el Desarrollo de la Pequeña y Mediana Empresa</v>
          </cell>
          <cell r="D35" t="str">
            <v>Nicaragua</v>
          </cell>
          <cell r="E35" t="str">
            <v>Central America, Mexico &amp; Caribbean</v>
          </cell>
          <cell r="F35" t="str">
            <v>N.A.</v>
          </cell>
        </row>
        <row r="36">
          <cell r="B36" t="str">
            <v>ACORDE</v>
          </cell>
          <cell r="C36" t="str">
            <v>Asociación Costarricense para Organizaciones de Desarrollo</v>
          </cell>
          <cell r="D36" t="str">
            <v>Costa Rica</v>
          </cell>
          <cell r="E36" t="str">
            <v>Central America, Mexico &amp; Caribbean</v>
          </cell>
          <cell r="F36" t="str">
            <v>P1 - Micro Finance Institutions</v>
          </cell>
        </row>
        <row r="37">
          <cell r="B37" t="str">
            <v>ACSI</v>
          </cell>
          <cell r="C37" t="str">
            <v>Access to Credit Services Initiative</v>
          </cell>
          <cell r="D37" t="str">
            <v>Iraq</v>
          </cell>
          <cell r="E37" t="str">
            <v>Middle East and North Africa</v>
          </cell>
          <cell r="F37" t="str">
            <v>N.A.</v>
          </cell>
        </row>
        <row r="38">
          <cell r="B38" t="str">
            <v>ACTB</v>
          </cell>
          <cell r="C38" t="str">
            <v>A Call to Business Trading Sierra Leone</v>
          </cell>
          <cell r="D38" t="str">
            <v>Sierra Leone</v>
          </cell>
          <cell r="E38" t="str">
            <v>Sub-Saharan Africa</v>
          </cell>
          <cell r="F38" t="str">
            <v>P1 - Micro Finance Institutions</v>
          </cell>
        </row>
        <row r="39">
          <cell r="B39" t="str">
            <v>Addosser</v>
          </cell>
          <cell r="C39" t="str">
            <v>Addosser Microfinance Bank Limited</v>
          </cell>
          <cell r="D39" t="str">
            <v>Nigeria</v>
          </cell>
          <cell r="E39" t="str">
            <v>Sub-Saharan Africa</v>
          </cell>
          <cell r="F39" t="str">
            <v>P1 - Micro Finance Institutions</v>
          </cell>
        </row>
        <row r="40">
          <cell r="B40" t="str">
            <v>Adehyeman</v>
          </cell>
          <cell r="C40" t="str">
            <v>Adehyeman Savings and Loans Company Ltd.</v>
          </cell>
          <cell r="D40" t="str">
            <v>Ghana</v>
          </cell>
          <cell r="E40" t="str">
            <v>Sub-Saharan Africa</v>
          </cell>
          <cell r="F40" t="str">
            <v>P1 - Micro Finance Institutions</v>
          </cell>
        </row>
        <row r="41">
          <cell r="B41" t="str">
            <v>ADOPEM</v>
          </cell>
          <cell r="C41" t="str">
            <v>Banco de Ahorro y Crédito ADOPEM, S.A.</v>
          </cell>
          <cell r="D41" t="str">
            <v>Dominican Republic</v>
          </cell>
          <cell r="E41" t="str">
            <v>Central America, Mexico &amp; Caribbean</v>
          </cell>
          <cell r="F41" t="str">
            <v>P1 - Micro Finance Institutions</v>
          </cell>
        </row>
        <row r="42">
          <cell r="B42" t="str">
            <v>Advans Cameroun</v>
          </cell>
          <cell r="C42" t="str">
            <v>Advans Cameroun</v>
          </cell>
          <cell r="D42" t="str">
            <v>Cameroon</v>
          </cell>
          <cell r="E42" t="str">
            <v>Sub-Saharan Africa</v>
          </cell>
          <cell r="F42" t="str">
            <v>P1 - Micro Finance Institutions</v>
          </cell>
        </row>
        <row r="43">
          <cell r="B43" t="str">
            <v>Advans CI</v>
          </cell>
          <cell r="C43" t="str">
            <v>Advans Côte d’Ivoire S.A.</v>
          </cell>
          <cell r="D43" t="str">
            <v>Cote D'Ivoire (Ivory Coast)</v>
          </cell>
          <cell r="E43" t="str">
            <v>Sub-Saharan Africa</v>
          </cell>
          <cell r="F43" t="str">
            <v>P1 - Micro Finance Institutions</v>
          </cell>
        </row>
        <row r="44">
          <cell r="B44" t="str">
            <v>Advans DRC</v>
          </cell>
          <cell r="C44" t="str">
            <v>Advans Banque Congo</v>
          </cell>
          <cell r="D44" t="str">
            <v>Democratic Republic of Congo</v>
          </cell>
          <cell r="E44" t="str">
            <v>Sub-Saharan Africa</v>
          </cell>
          <cell r="F44" t="str">
            <v>P1 - Micro Finance Institutions</v>
          </cell>
        </row>
        <row r="45">
          <cell r="B45" t="str">
            <v>Advans Ghana</v>
          </cell>
          <cell r="C45" t="str">
            <v>Advans Ghana Savings and Loans Limited</v>
          </cell>
          <cell r="D45" t="str">
            <v>Ghana</v>
          </cell>
          <cell r="E45" t="str">
            <v>Sub-Saharan Africa</v>
          </cell>
          <cell r="F45" t="str">
            <v>P1 - Micro Finance Institutions</v>
          </cell>
        </row>
        <row r="46">
          <cell r="B46" t="str">
            <v>Advans Group</v>
          </cell>
          <cell r="C46" t="str">
            <v>Advans Group</v>
          </cell>
          <cell r="D46" t="str">
            <v>Luxembourg</v>
          </cell>
          <cell r="E46" t="str">
            <v>Western Europe</v>
          </cell>
          <cell r="F46" t="str">
            <v>P1 - Micro Finance Institutions</v>
          </cell>
        </row>
        <row r="47">
          <cell r="B47" t="str">
            <v>Advans Nigeria</v>
          </cell>
          <cell r="C47" t="str">
            <v>Advans la Fayette Microfinance Bank  Nigeria Limited</v>
          </cell>
          <cell r="D47" t="str">
            <v>Nigeria</v>
          </cell>
          <cell r="E47" t="str">
            <v>Sub-Saharan Africa</v>
          </cell>
          <cell r="F47" t="str">
            <v>P1 - Micro Finance Institutions</v>
          </cell>
        </row>
        <row r="48">
          <cell r="B48" t="str">
            <v>Advans SA SICAR</v>
          </cell>
          <cell r="C48" t="str">
            <v>Advans SA SICAR</v>
          </cell>
          <cell r="D48" t="str">
            <v>Luxembourg</v>
          </cell>
          <cell r="E48" t="str">
            <v>Western Europe</v>
          </cell>
          <cell r="F48" t="str">
            <v>P1 - Micro Finance Institutions</v>
          </cell>
        </row>
        <row r="49">
          <cell r="B49" t="str">
            <v>Advans Tunisie</v>
          </cell>
          <cell r="C49" t="str">
            <v>Advans Tunisie</v>
          </cell>
          <cell r="D49" t="str">
            <v>Tunisia</v>
          </cell>
          <cell r="E49" t="str">
            <v>Middle East and North Africa</v>
          </cell>
          <cell r="F49" t="str">
            <v>P1 - Micro Finance Institutions</v>
          </cell>
        </row>
        <row r="50">
          <cell r="B50" t="str">
            <v>AEB</v>
          </cell>
          <cell r="C50" t="str">
            <v>ArmEconomBank OJSC</v>
          </cell>
          <cell r="D50" t="str">
            <v>Armenia</v>
          </cell>
          <cell r="E50" t="str">
            <v>Russia, Caucasus &amp; Central Asia</v>
          </cell>
          <cell r="F50" t="str">
            <v>P1 - Downscaling commercial banks</v>
          </cell>
        </row>
        <row r="51">
          <cell r="B51" t="str">
            <v>AEI</v>
          </cell>
          <cell r="C51" t="str">
            <v>Afrique Emergence et Investissements</v>
          </cell>
          <cell r="D51" t="str">
            <v>Cote D'Ivoire (Ivory Coast)</v>
          </cell>
          <cell r="E51" t="str">
            <v>Sub-Saharan Africa</v>
          </cell>
          <cell r="F51" t="str">
            <v>N.A.</v>
          </cell>
        </row>
        <row r="52">
          <cell r="B52" t="str">
            <v>AFK</v>
          </cell>
          <cell r="C52" t="str">
            <v>Agency for Finance in Kosovo (AFK)</v>
          </cell>
          <cell r="D52" t="str">
            <v>Kosovo</v>
          </cell>
          <cell r="E52" t="str">
            <v>Central &amp; Eastern Europe</v>
          </cell>
          <cell r="F52" t="str">
            <v>P1 - Micro Finance Institutions</v>
          </cell>
        </row>
        <row r="53">
          <cell r="B53" t="str">
            <v>AFPL</v>
          </cell>
          <cell r="C53" t="str">
            <v>Annapurna Finance Private Limited</v>
          </cell>
          <cell r="D53" t="str">
            <v>India</v>
          </cell>
          <cell r="E53" t="str">
            <v>South Asia</v>
          </cell>
          <cell r="F53" t="str">
            <v>P1 - Micro Finance Institutions</v>
          </cell>
        </row>
        <row r="54">
          <cell r="B54" t="str">
            <v>Agrocapital</v>
          </cell>
          <cell r="C54" t="str">
            <v>Agrocapital</v>
          </cell>
          <cell r="D54" t="str">
            <v>Bolivia</v>
          </cell>
          <cell r="E54" t="str">
            <v>South America</v>
          </cell>
          <cell r="F54" t="str">
            <v>N.A.</v>
          </cell>
        </row>
        <row r="55">
          <cell r="B55" t="str">
            <v>Agroinvest CU</v>
          </cell>
          <cell r="C55" t="str">
            <v>Agroinvest Credit Union</v>
          </cell>
          <cell r="D55" t="str">
            <v>Azerbaijan</v>
          </cell>
          <cell r="E55" t="str">
            <v>Russia, Caucasus &amp; Central Asia</v>
          </cell>
          <cell r="F55" t="str">
            <v>P1 - Micro Finance Institutions</v>
          </cell>
        </row>
        <row r="56">
          <cell r="B56" t="str">
            <v>Agroinvest Holding</v>
          </cell>
          <cell r="C56" t="str">
            <v>Vision Fund Agroinvest DOO Podgorica</v>
          </cell>
          <cell r="D56" t="str">
            <v>Montenegro</v>
          </cell>
          <cell r="E56" t="str">
            <v>Central &amp; Eastern Europe</v>
          </cell>
          <cell r="F56" t="str">
            <v>P1 - Micro Finance Institutions</v>
          </cell>
        </row>
        <row r="57">
          <cell r="B57" t="str">
            <v>AgroInvest Montenegro</v>
          </cell>
          <cell r="C57" t="str">
            <v>MFI AgroInvest VFI Montenegro</v>
          </cell>
          <cell r="D57" t="str">
            <v>Montenegro</v>
          </cell>
          <cell r="E57" t="str">
            <v>Central &amp; Eastern Europe</v>
          </cell>
          <cell r="F57" t="str">
            <v>P1 - Micro Finance Institutions</v>
          </cell>
        </row>
        <row r="58">
          <cell r="B58" t="str">
            <v>AgroInvest Serbia</v>
          </cell>
          <cell r="C58" t="str">
            <v>AgroInvest Foundation - Serbia</v>
          </cell>
          <cell r="D58" t="str">
            <v>Serbia</v>
          </cell>
          <cell r="E58" t="str">
            <v>Central &amp; Eastern Europe</v>
          </cell>
          <cell r="F58" t="str">
            <v>P1 - Micro Finance Institutions</v>
          </cell>
        </row>
        <row r="59">
          <cell r="B59" t="str">
            <v>Aiyl Bank</v>
          </cell>
          <cell r="C59" t="str">
            <v>Aiyl Bank</v>
          </cell>
          <cell r="D59" t="str">
            <v>Kyrgyzstan</v>
          </cell>
          <cell r="E59" t="str">
            <v>Russia, Caucasus &amp; Central Asia</v>
          </cell>
          <cell r="F59" t="str">
            <v>P2 - SME banks</v>
          </cell>
        </row>
        <row r="60">
          <cell r="B60" t="str">
            <v>Al Karama</v>
          </cell>
          <cell r="C60" t="str">
            <v>Fondation Al Karama pour la Microfinance</v>
          </cell>
          <cell r="D60" t="str">
            <v>Morocco</v>
          </cell>
          <cell r="E60" t="str">
            <v>Middle East and North Africa</v>
          </cell>
          <cell r="F60" t="str">
            <v>P1 - Micro Finance Institutions</v>
          </cell>
        </row>
        <row r="61">
          <cell r="B61" t="str">
            <v>Al Majmoua</v>
          </cell>
          <cell r="C61" t="str">
            <v>Lebanese Association for Development - Al Majmoua</v>
          </cell>
          <cell r="D61" t="str">
            <v>Lebanon</v>
          </cell>
          <cell r="E61" t="str">
            <v>Middle East and North Africa</v>
          </cell>
          <cell r="F61" t="str">
            <v>P1 - Micro Finance Institutions</v>
          </cell>
        </row>
        <row r="62">
          <cell r="B62" t="str">
            <v>Aldea Global</v>
          </cell>
          <cell r="C62" t="str">
            <v>Asociación Proyecto Aldea Global Jinotega</v>
          </cell>
          <cell r="D62" t="str">
            <v>Nicaragua</v>
          </cell>
          <cell r="E62" t="str">
            <v>Central America, Mexico &amp; Caribbean</v>
          </cell>
          <cell r="F62" t="str">
            <v>P4 - Third Party Origination</v>
          </cell>
        </row>
        <row r="63">
          <cell r="B63" t="str">
            <v>Alios CI</v>
          </cell>
          <cell r="C63" t="str">
            <v>Alios Finance Côte d'Ivoire</v>
          </cell>
          <cell r="D63" t="str">
            <v>Cote D'Ivoire (Ivory Coast)</v>
          </cell>
          <cell r="E63" t="str">
            <v>Sub-Saharan Africa</v>
          </cell>
          <cell r="F63" t="str">
            <v>P2 - Specialized Finance companies</v>
          </cell>
        </row>
        <row r="64">
          <cell r="B64" t="str">
            <v>Alios Zambia</v>
          </cell>
          <cell r="C64" t="str">
            <v>Alios Finance Zambia</v>
          </cell>
          <cell r="D64" t="str">
            <v>Zambia</v>
          </cell>
          <cell r="E64" t="str">
            <v>Sub-Saharan Africa</v>
          </cell>
          <cell r="F64" t="str">
            <v>N.A.</v>
          </cell>
        </row>
        <row r="65">
          <cell r="B65" t="str">
            <v>Alliance Finance</v>
          </cell>
          <cell r="C65" t="str">
            <v>Alliance Finance Company PLC</v>
          </cell>
          <cell r="D65" t="str">
            <v>Sri Lanka</v>
          </cell>
          <cell r="E65" t="str">
            <v>South Asia</v>
          </cell>
          <cell r="F65" t="str">
            <v>P2 - Specialized Finance companies</v>
          </cell>
        </row>
        <row r="66">
          <cell r="B66" t="str">
            <v>Alliance Myanmar</v>
          </cell>
          <cell r="C66" t="str">
            <v>Alliance for Microfinance in Myanmar Co. Ltd.</v>
          </cell>
          <cell r="D66" t="str">
            <v>Myanmar</v>
          </cell>
          <cell r="E66" t="str">
            <v>East Asia &amp; Pacific</v>
          </cell>
          <cell r="F66" t="str">
            <v>P1 - Micro Finance Institutions</v>
          </cell>
        </row>
        <row r="67">
          <cell r="B67" t="str">
            <v>ALSOL</v>
          </cell>
          <cell r="C67" t="str">
            <v>Alternativa Solidaria Chiapas, A.C.</v>
          </cell>
          <cell r="D67" t="str">
            <v>Mexico</v>
          </cell>
          <cell r="E67" t="str">
            <v>Central America, Mexico &amp; Caribbean</v>
          </cell>
          <cell r="F67" t="str">
            <v>N.A.</v>
          </cell>
        </row>
        <row r="68">
          <cell r="B68" t="str">
            <v>Alter Modus</v>
          </cell>
          <cell r="C68" t="str">
            <v>Alter Modus d.o.o. Podgorica</v>
          </cell>
          <cell r="D68" t="str">
            <v>Montenegro</v>
          </cell>
          <cell r="E68" t="str">
            <v>Central &amp; Eastern Europe</v>
          </cell>
          <cell r="F68" t="str">
            <v>P1 - Micro Finance Institutions</v>
          </cell>
        </row>
        <row r="69">
          <cell r="B69" t="str">
            <v>Alternativa</v>
          </cell>
          <cell r="C69" t="str">
            <v>Edpyme Alternativa S.A.</v>
          </cell>
          <cell r="D69" t="str">
            <v>Peru</v>
          </cell>
          <cell r="E69" t="str">
            <v>South America</v>
          </cell>
          <cell r="F69" t="str">
            <v>P1 - Micro Finance Institutions</v>
          </cell>
        </row>
        <row r="70">
          <cell r="B70" t="str">
            <v>Alternativa 19 del sur</v>
          </cell>
          <cell r="C70" t="str">
            <v>Alternativa 19 del sur S. A. de C. V. SOFOM ENR</v>
          </cell>
          <cell r="D70" t="str">
            <v>Mexico</v>
          </cell>
          <cell r="E70" t="str">
            <v>Central America, Mexico &amp; Caribbean</v>
          </cell>
          <cell r="F70" t="str">
            <v>N.A.</v>
          </cell>
        </row>
        <row r="71">
          <cell r="B71" t="str">
            <v>Al-Thiqa</v>
          </cell>
          <cell r="C71" t="str">
            <v>Al-Thiqa Organization</v>
          </cell>
          <cell r="D71" t="str">
            <v>Iraq</v>
          </cell>
          <cell r="E71" t="str">
            <v>Middle East and North Africa</v>
          </cell>
          <cell r="F71" t="str">
            <v>N.A.</v>
          </cell>
        </row>
        <row r="72">
          <cell r="B72" t="str">
            <v>AMA</v>
          </cell>
          <cell r="C72" t="str">
            <v>Asociación Mujeres en Acción</v>
          </cell>
          <cell r="D72" t="str">
            <v>Peru</v>
          </cell>
          <cell r="E72" t="str">
            <v>South America</v>
          </cell>
          <cell r="F72" t="str">
            <v>N.A.</v>
          </cell>
        </row>
        <row r="73">
          <cell r="B73" t="str">
            <v>Ambootia</v>
          </cell>
          <cell r="C73" t="str">
            <v>Darjeeling Organic Tea Estates Private Limited (DOTEPL)</v>
          </cell>
          <cell r="D73" t="str">
            <v>India</v>
          </cell>
          <cell r="E73" t="str">
            <v>South Asia</v>
          </cell>
          <cell r="F73" t="str">
            <v>P4 - Third Party Origination</v>
          </cell>
        </row>
        <row r="74">
          <cell r="B74" t="str">
            <v>AMC</v>
          </cell>
          <cell r="C74" t="str">
            <v>Sociedad Cooperativa de Ahorro y Crédito                                                AMC de R.L. de C.V.</v>
          </cell>
          <cell r="D74" t="str">
            <v>El Salvador</v>
          </cell>
          <cell r="E74" t="str">
            <v>Central America, Mexico &amp; Caribbean</v>
          </cell>
          <cell r="F74" t="str">
            <v>P1 - Micro Finance Institutions</v>
          </cell>
        </row>
        <row r="75">
          <cell r="B75" t="str">
            <v>Ameriabank</v>
          </cell>
          <cell r="C75" t="str">
            <v>Ameriabank</v>
          </cell>
          <cell r="D75" t="str">
            <v>Armenia</v>
          </cell>
          <cell r="E75" t="str">
            <v>Russia, Caucasus &amp; Central Asia</v>
          </cell>
          <cell r="F75" t="str">
            <v>P1 - Downscaling commercial banks</v>
          </cell>
        </row>
        <row r="76">
          <cell r="B76" t="str">
            <v>AMK</v>
          </cell>
          <cell r="C76" t="str">
            <v>AMK Microfinance Institution PLC</v>
          </cell>
          <cell r="D76" t="str">
            <v>Cambodia</v>
          </cell>
          <cell r="E76" t="str">
            <v>East Asia &amp; Pacific</v>
          </cell>
          <cell r="F76" t="str">
            <v>P1 - Micro Finance Institutions</v>
          </cell>
        </row>
        <row r="77">
          <cell r="B77" t="str">
            <v>AML</v>
          </cell>
          <cell r="C77" t="str">
            <v>Asmitha Microfin Limited</v>
          </cell>
          <cell r="D77" t="str">
            <v>India</v>
          </cell>
          <cell r="E77" t="str">
            <v>South Asia</v>
          </cell>
          <cell r="F77" t="str">
            <v>P1 - Micro Finance Institutions</v>
          </cell>
        </row>
        <row r="78">
          <cell r="B78" t="str">
            <v>Amret</v>
          </cell>
          <cell r="C78" t="str">
            <v>AMRET PLC.</v>
          </cell>
          <cell r="D78" t="str">
            <v>Cambodia</v>
          </cell>
          <cell r="E78" t="str">
            <v>East Asia &amp; Pacific</v>
          </cell>
          <cell r="F78" t="str">
            <v>P1 - Micro Finance Institutions</v>
          </cell>
        </row>
        <row r="79">
          <cell r="B79" t="str">
            <v>AMSA</v>
          </cell>
          <cell r="C79" t="str">
            <v>Argentina Microfinanzas SA</v>
          </cell>
          <cell r="D79" t="str">
            <v>Argentina</v>
          </cell>
          <cell r="E79" t="str">
            <v>South America</v>
          </cell>
          <cell r="F79" t="str">
            <v>N.A.</v>
          </cell>
        </row>
        <row r="80">
          <cell r="B80" t="str">
            <v>AMZ</v>
          </cell>
          <cell r="C80" t="str">
            <v>Agora Microfinance Zambia Limited</v>
          </cell>
          <cell r="D80" t="str">
            <v>Zambia</v>
          </cell>
          <cell r="E80" t="str">
            <v>Sub-Saharan Africa</v>
          </cell>
          <cell r="F80" t="str">
            <v>N.A.</v>
          </cell>
        </row>
        <row r="81">
          <cell r="B81" t="str">
            <v>Apicoop</v>
          </cell>
          <cell r="C81" t="str">
            <v>Apicoop Ltda</v>
          </cell>
          <cell r="D81" t="str">
            <v>Chile</v>
          </cell>
          <cell r="E81" t="str">
            <v>South America</v>
          </cell>
          <cell r="F81" t="str">
            <v>P4 - Third Party Origination</v>
          </cell>
        </row>
        <row r="82">
          <cell r="B82" t="str">
            <v>Apoyo Económico</v>
          </cell>
          <cell r="C82" t="str">
            <v>Apoyo Económico Familiar, SA de CV, SOFOM, ENR</v>
          </cell>
          <cell r="D82" t="str">
            <v>Mexico</v>
          </cell>
          <cell r="E82" t="str">
            <v>Central America, Mexico &amp; Caribbean</v>
          </cell>
          <cell r="F82" t="str">
            <v>N.A.</v>
          </cell>
        </row>
        <row r="83">
          <cell r="B83" t="str">
            <v>Aquila</v>
          </cell>
          <cell r="C83" t="str">
            <v>Aquila Leasing Limited</v>
          </cell>
          <cell r="D83" t="str">
            <v>Nigeria</v>
          </cell>
          <cell r="E83" t="str">
            <v>Sub-Saharan Africa</v>
          </cell>
          <cell r="F83" t="str">
            <v>P2 - Specialized Finance companies</v>
          </cell>
        </row>
        <row r="84">
          <cell r="B84" t="str">
            <v>Araratbank</v>
          </cell>
          <cell r="C84" t="str">
            <v>Araratbank</v>
          </cell>
          <cell r="D84" t="str">
            <v>Armenia</v>
          </cell>
          <cell r="E84" t="str">
            <v>Russia, Caucasus &amp; Central Asia</v>
          </cell>
          <cell r="F84" t="str">
            <v>P1 - Downscaling commercial banks</v>
          </cell>
        </row>
        <row r="85">
          <cell r="B85" t="str">
            <v>AREGAK</v>
          </cell>
          <cell r="C85" t="str">
            <v>AREGAK - United Methodist Committee on Relief</v>
          </cell>
          <cell r="D85" t="str">
            <v>Armenia</v>
          </cell>
          <cell r="E85" t="str">
            <v>Russia, Caucasus &amp; Central Asia</v>
          </cell>
          <cell r="F85" t="str">
            <v>P1 - Micro Finance Institutions</v>
          </cell>
        </row>
        <row r="86">
          <cell r="B86" t="str">
            <v>Arman</v>
          </cell>
          <cell r="C86" t="str">
            <v>Arman Financial Services Limited</v>
          </cell>
          <cell r="D86" t="str">
            <v>India</v>
          </cell>
          <cell r="E86" t="str">
            <v>South Asia</v>
          </cell>
          <cell r="F86" t="str">
            <v>P1 - Micro Finance Institutions</v>
          </cell>
        </row>
        <row r="87">
          <cell r="B87" t="str">
            <v>Arman Conso</v>
          </cell>
          <cell r="C87" t="str">
            <v>Arman Financial Services Limited</v>
          </cell>
          <cell r="D87" t="str">
            <v>India</v>
          </cell>
          <cell r="E87" t="str">
            <v>South Asia</v>
          </cell>
          <cell r="F87" t="str">
            <v>P1 - Micro Finance Institutions</v>
          </cell>
        </row>
        <row r="88">
          <cell r="B88" t="str">
            <v>Arnur Credit</v>
          </cell>
          <cell r="C88" t="str">
            <v>Microfinance organization “Arnur Credit” LLP</v>
          </cell>
          <cell r="D88" t="str">
            <v>Kazakhstan</v>
          </cell>
          <cell r="E88" t="str">
            <v>Russia, Caucasus &amp; Central Asia</v>
          </cell>
          <cell r="F88" t="str">
            <v>P1 - Micro Finance Institutions</v>
          </cell>
        </row>
        <row r="89">
          <cell r="B89" t="str">
            <v>Arohan</v>
          </cell>
          <cell r="C89" t="str">
            <v>Arohan Financial Services Ltd</v>
          </cell>
          <cell r="D89" t="str">
            <v>India</v>
          </cell>
          <cell r="E89" t="str">
            <v>South Asia</v>
          </cell>
          <cell r="F89" t="str">
            <v>P1 - Micro Finance Institutions</v>
          </cell>
        </row>
        <row r="90">
          <cell r="B90" t="str">
            <v>Arrend</v>
          </cell>
          <cell r="C90" t="str">
            <v>Comercial Administradora S.A.</v>
          </cell>
          <cell r="D90" t="str">
            <v>Guatemala</v>
          </cell>
          <cell r="E90" t="str">
            <v>Central America, Mexico &amp; Caribbean</v>
          </cell>
          <cell r="F90" t="str">
            <v>P2 - Specialized Finance companies</v>
          </cell>
        </row>
        <row r="91">
          <cell r="B91" t="str">
            <v>Arrend El Salvador</v>
          </cell>
          <cell r="C91" t="str">
            <v>Arrend Leasing S.A. De C.V.</v>
          </cell>
          <cell r="D91" t="str">
            <v>El Salvador</v>
          </cell>
          <cell r="E91" t="str">
            <v>Central America, Mexico &amp; Caribbean</v>
          </cell>
          <cell r="F91" t="str">
            <v>P2 - Specialized Finance companies</v>
          </cell>
        </row>
        <row r="92">
          <cell r="B92" t="str">
            <v>Arrend Honduras</v>
          </cell>
          <cell r="C92" t="str">
            <v>Arrend Leasing Honduras S.A.</v>
          </cell>
          <cell r="D92" t="str">
            <v>Honduras</v>
          </cell>
          <cell r="E92" t="str">
            <v>Central America, Mexico &amp; Caribbean</v>
          </cell>
          <cell r="F92" t="str">
            <v>P2 - Specialized Finance companies</v>
          </cell>
        </row>
        <row r="93">
          <cell r="B93" t="str">
            <v>Arvand</v>
          </cell>
          <cell r="C93" t="str">
            <v>Closed Joint Stock Company Bank Arvand</v>
          </cell>
          <cell r="D93" t="str">
            <v>Tajikistan</v>
          </cell>
          <cell r="E93" t="str">
            <v>Russia, Caucasus &amp; Central Asia</v>
          </cell>
          <cell r="F93" t="str">
            <v>P1 - Micro Finance Institutions</v>
          </cell>
        </row>
        <row r="94">
          <cell r="B94" t="str">
            <v>Arvand MDO</v>
          </cell>
          <cell r="C94" t="str">
            <v>Limited Liability Company Microloan Deposit-Taking Organization Arvand</v>
          </cell>
          <cell r="D94" t="str">
            <v>Tajikistan</v>
          </cell>
          <cell r="E94" t="str">
            <v>Russia, Caucasus &amp; Central Asia</v>
          </cell>
          <cell r="F94" t="str">
            <v>P1 - Micro Finance Institutions</v>
          </cell>
        </row>
        <row r="95">
          <cell r="B95" t="str">
            <v>ASA Ghana</v>
          </cell>
          <cell r="C95" t="str">
            <v>ASA Ghana</v>
          </cell>
          <cell r="D95" t="str">
            <v>Ghana</v>
          </cell>
          <cell r="E95" t="str">
            <v>Sub-Saharan Africa</v>
          </cell>
          <cell r="F95" t="str">
            <v>P1 - Micro Finance Institutions</v>
          </cell>
        </row>
        <row r="96">
          <cell r="B96" t="str">
            <v>ASA India</v>
          </cell>
          <cell r="C96" t="str">
            <v>ASA International India Microfinance Limited</v>
          </cell>
          <cell r="D96" t="str">
            <v>India</v>
          </cell>
          <cell r="E96" t="str">
            <v>South Asia</v>
          </cell>
          <cell r="F96" t="str">
            <v>P1 - Micro Finance Institutions</v>
          </cell>
        </row>
        <row r="97">
          <cell r="B97" t="str">
            <v>ASA International Holding</v>
          </cell>
          <cell r="C97" t="str">
            <v>ASA International Holding</v>
          </cell>
          <cell r="D97" t="str">
            <v>Mauritius</v>
          </cell>
          <cell r="E97" t="str">
            <v>Sub-Saharan Africa</v>
          </cell>
          <cell r="F97" t="str">
            <v>P1 - Micro Finance Institutions</v>
          </cell>
        </row>
        <row r="98">
          <cell r="B98" t="str">
            <v>ASA International N.V.</v>
          </cell>
          <cell r="C98" t="str">
            <v>ASA International N.V.</v>
          </cell>
          <cell r="D98" t="str">
            <v>Netherlands, The</v>
          </cell>
          <cell r="E98" t="str">
            <v>Western Europe</v>
          </cell>
          <cell r="F98" t="str">
            <v>P1 - Micro Finance Institutions</v>
          </cell>
        </row>
        <row r="99">
          <cell r="B99" t="str">
            <v>ASA Kenya</v>
          </cell>
          <cell r="C99" t="str">
            <v>ASA International Kenya Ltd.</v>
          </cell>
          <cell r="D99" t="str">
            <v>Kenya</v>
          </cell>
          <cell r="E99" t="str">
            <v>Sub-Saharan Africa</v>
          </cell>
          <cell r="F99" t="str">
            <v>P1 - Micro Finance Institutions</v>
          </cell>
        </row>
        <row r="100">
          <cell r="B100" t="str">
            <v>ASA Myanmar</v>
          </cell>
          <cell r="C100" t="str">
            <v>ASA Microfinance (Myanmar) Co. Ltd.</v>
          </cell>
          <cell r="D100" t="str">
            <v>Myanmar</v>
          </cell>
          <cell r="E100" t="str">
            <v>East Asia &amp; Pacific</v>
          </cell>
          <cell r="F100" t="str">
            <v>P1 - Micro Finance Institutions</v>
          </cell>
        </row>
        <row r="101">
          <cell r="B101" t="str">
            <v>ASA Pakistan</v>
          </cell>
          <cell r="C101" t="str">
            <v>ASA Pakistan Limited</v>
          </cell>
          <cell r="D101" t="str">
            <v>Pakistan</v>
          </cell>
          <cell r="E101" t="str">
            <v>South Asia</v>
          </cell>
          <cell r="F101" t="str">
            <v>P1 - Micro Finance Institutions</v>
          </cell>
        </row>
        <row r="102">
          <cell r="B102" t="str">
            <v>ASA Rwanda</v>
          </cell>
          <cell r="C102" t="str">
            <v>ASA Microfinance Rwanda PLC</v>
          </cell>
          <cell r="D102" t="str">
            <v>Rwanda</v>
          </cell>
          <cell r="E102" t="str">
            <v>Sub-Saharan Africa</v>
          </cell>
          <cell r="F102" t="str">
            <v>P1 - Micro Finance Institutions</v>
          </cell>
        </row>
        <row r="103">
          <cell r="B103" t="str">
            <v>ASA Tanzania</v>
          </cell>
          <cell r="C103" t="str">
            <v>ASA Microfinance (Tanzania) Limited</v>
          </cell>
          <cell r="D103" t="str">
            <v>Tanzania</v>
          </cell>
          <cell r="E103" t="str">
            <v>Sub-Saharan Africa</v>
          </cell>
          <cell r="F103" t="str">
            <v>P1 - Micro Finance Institutions</v>
          </cell>
        </row>
        <row r="104">
          <cell r="B104" t="str">
            <v>ASA Uganda</v>
          </cell>
          <cell r="C104" t="str">
            <v>ASA Microfinance Uganda Ltd.</v>
          </cell>
          <cell r="D104" t="str">
            <v>Uganda</v>
          </cell>
          <cell r="E104" t="str">
            <v>Sub-Saharan Africa</v>
          </cell>
          <cell r="F104" t="str">
            <v>P1 - Micro Finance Institutions</v>
          </cell>
        </row>
        <row r="105">
          <cell r="B105" t="str">
            <v>ASAI Group PLC - ASA Holding</v>
          </cell>
          <cell r="C105" t="str">
            <v>ASAI Group PLC - ASA Holding</v>
          </cell>
          <cell r="D105" t="str">
            <v>Mauritius</v>
          </cell>
          <cell r="E105" t="str">
            <v>Sub-Saharan Africa</v>
          </cell>
          <cell r="F105" t="str">
            <v>P1 - Micro Finance Institutions</v>
          </cell>
        </row>
        <row r="106">
          <cell r="B106" t="str">
            <v>ASAI Group PLC - ASAI NV</v>
          </cell>
          <cell r="C106" t="str">
            <v>ASAI Group PLC consolidated - ASAI NV</v>
          </cell>
          <cell r="D106" t="str">
            <v>Netherlands, The</v>
          </cell>
          <cell r="E106" t="str">
            <v>Western Europe</v>
          </cell>
          <cell r="F106" t="str">
            <v>P1 - Micro Finance Institutions</v>
          </cell>
        </row>
        <row r="107">
          <cell r="B107" t="str">
            <v>Asala</v>
          </cell>
          <cell r="C107" t="str">
            <v>Asala for Credit and Development Company Ltd</v>
          </cell>
          <cell r="D107" t="str">
            <v>Palestine</v>
          </cell>
          <cell r="E107" t="str">
            <v>Middle East and North Africa</v>
          </cell>
          <cell r="F107" t="str">
            <v>P1 - Micro Finance Institutions</v>
          </cell>
        </row>
        <row r="108">
          <cell r="B108" t="str">
            <v>ASEI</v>
          </cell>
          <cell r="C108" t="str">
            <v>Asociacion Salvadoreña de Extensionistas Empresariales del INCAE</v>
          </cell>
          <cell r="D108" t="str">
            <v>El Salvador</v>
          </cell>
          <cell r="E108" t="str">
            <v>Central America, Mexico &amp; Caribbean</v>
          </cell>
          <cell r="F108" t="str">
            <v>P1 - Micro Finance Institutions</v>
          </cell>
        </row>
        <row r="109">
          <cell r="B109" t="str">
            <v>ASHA (standalone)</v>
          </cell>
          <cell r="C109" t="str">
            <v>ASHA Microfinance Bank Limited</v>
          </cell>
          <cell r="D109" t="str">
            <v>Nigeria</v>
          </cell>
          <cell r="E109" t="str">
            <v>Sub-Saharan Africa</v>
          </cell>
          <cell r="F109" t="str">
            <v>P1 - Micro Finance Institutions</v>
          </cell>
        </row>
        <row r="110">
          <cell r="B110" t="str">
            <v>ASHA Nigeria</v>
          </cell>
          <cell r="C110" t="str">
            <v>ASHA Microfinance Bank Limited</v>
          </cell>
          <cell r="D110" t="str">
            <v>Nigeria</v>
          </cell>
          <cell r="E110" t="str">
            <v>Sub-Saharan Africa</v>
          </cell>
          <cell r="F110" t="str">
            <v>P1 - Micro Finance Institutions</v>
          </cell>
        </row>
        <row r="111">
          <cell r="B111" t="str">
            <v>ASKI</v>
          </cell>
          <cell r="C111" t="str">
            <v>Alalay sa Kaunlaran Inc.</v>
          </cell>
          <cell r="D111" t="str">
            <v>Philippines</v>
          </cell>
          <cell r="E111" t="str">
            <v>East Asia &amp; Pacific</v>
          </cell>
          <cell r="F111" t="str">
            <v>N.A.</v>
          </cell>
        </row>
        <row r="112">
          <cell r="B112" t="str">
            <v>ASP Financiera</v>
          </cell>
          <cell r="C112" t="str">
            <v>ASP Consultores&amp;Representación, SA de CV SOFOM ENR and OPCIONES Empresariales del Noreste SA de CV SFP</v>
          </cell>
          <cell r="D112" t="str">
            <v>Mexico</v>
          </cell>
          <cell r="E112" t="str">
            <v>Central America, Mexico &amp; Caribbean</v>
          </cell>
          <cell r="F112" t="str">
            <v>N.A.</v>
          </cell>
        </row>
        <row r="113">
          <cell r="B113" t="str">
            <v>ASPIRE Mexico</v>
          </cell>
          <cell r="C113" t="str">
            <v>ASPIRE, S.A.P.I. de C.V. SOFOM ENR</v>
          </cell>
          <cell r="D113" t="str">
            <v>Mexico</v>
          </cell>
          <cell r="E113" t="str">
            <v>Central America, Mexico &amp; Caribbean</v>
          </cell>
          <cell r="F113" t="str">
            <v>N.A.</v>
          </cell>
        </row>
        <row r="114">
          <cell r="B114" t="str">
            <v>Aspiria</v>
          </cell>
          <cell r="C114" t="str">
            <v>Advantech Servicios Financieros SAPI de CV, SOFOM ENR</v>
          </cell>
          <cell r="D114" t="str">
            <v>Mexico</v>
          </cell>
          <cell r="E114" t="str">
            <v>Central America, Mexico &amp; Caribbean</v>
          </cell>
          <cell r="F114" t="str">
            <v>P1 - Fintech</v>
          </cell>
        </row>
        <row r="115">
          <cell r="B115" t="str">
            <v>Atemexpa</v>
          </cell>
          <cell r="C115" t="str">
            <v>Finanzas Populares ATEMXPA S. A. de C. V., SOFOM ENR</v>
          </cell>
          <cell r="D115" t="str">
            <v>Mexico</v>
          </cell>
          <cell r="E115" t="str">
            <v>Central America, Mexico &amp; Caribbean</v>
          </cell>
          <cell r="F115" t="str">
            <v>N.A.</v>
          </cell>
        </row>
        <row r="116">
          <cell r="B116" t="str">
            <v>Attadamoune</v>
          </cell>
          <cell r="C116" t="str">
            <v>Attadamoune Micro-Finance</v>
          </cell>
          <cell r="D116" t="str">
            <v>Morocco</v>
          </cell>
          <cell r="E116" t="str">
            <v>Middle East and North Africa</v>
          </cell>
          <cell r="F116" t="str">
            <v>P1 - Micro Finance Institutions</v>
          </cell>
        </row>
        <row r="117">
          <cell r="B117" t="str">
            <v>Auxi</v>
          </cell>
          <cell r="C117" t="str">
            <v>Financiera AUXI SA de CV SFP</v>
          </cell>
          <cell r="D117" t="str">
            <v>Mexico</v>
          </cell>
          <cell r="E117" t="str">
            <v>Central America, Mexico &amp; Caribbean</v>
          </cell>
          <cell r="F117" t="str">
            <v>N.A.</v>
          </cell>
        </row>
        <row r="118">
          <cell r="B118" t="str">
            <v>Avanza Solido</v>
          </cell>
          <cell r="C118" t="str">
            <v>Avanza Sólido S.A. DE C.V. SOFOM E.N.R.</v>
          </cell>
          <cell r="D118" t="str">
            <v>Mexico</v>
          </cell>
          <cell r="E118" t="str">
            <v>Central America, Mexico &amp; Caribbean</v>
          </cell>
          <cell r="F118" t="str">
            <v>P1 - Micro Finance Institutions</v>
          </cell>
        </row>
        <row r="119">
          <cell r="B119" t="str">
            <v>Aviom</v>
          </cell>
          <cell r="C119" t="str">
            <v>Aviom India Housing Finance</v>
          </cell>
          <cell r="D119" t="str">
            <v>India</v>
          </cell>
          <cell r="E119" t="str">
            <v>South Asia</v>
          </cell>
          <cell r="F119" t="str">
            <v>P2 - Specialized Finance companies</v>
          </cell>
        </row>
        <row r="120">
          <cell r="B120" t="str">
            <v>AVLA Peru SPV</v>
          </cell>
          <cell r="C120" t="str">
            <v>Avla Perú Compañía de Seguros S.A. Peru SME Debt I</v>
          </cell>
          <cell r="D120" t="str">
            <v>Cayman Islands</v>
          </cell>
          <cell r="E120" t="str">
            <v>Central America, Mexico &amp; Caribbean</v>
          </cell>
          <cell r="F120" t="str">
            <v>P2 - Fund and structured transactions</v>
          </cell>
        </row>
        <row r="121">
          <cell r="B121" t="str">
            <v>Aye</v>
          </cell>
          <cell r="C121" t="str">
            <v>Aye Finance Private Limited</v>
          </cell>
          <cell r="D121" t="str">
            <v>India</v>
          </cell>
          <cell r="E121" t="str">
            <v>South Asia</v>
          </cell>
          <cell r="F121" t="str">
            <v>P1 - Micro Finance Institutions</v>
          </cell>
        </row>
        <row r="122">
          <cell r="B122" t="str">
            <v>AzerCredit</v>
          </cell>
          <cell r="C122" t="str">
            <v>Vision Fund AzerCredit LLC</v>
          </cell>
          <cell r="D122" t="str">
            <v>Azerbaijan</v>
          </cell>
          <cell r="E122" t="str">
            <v>Russia, Caucasus &amp; Central Asia</v>
          </cell>
          <cell r="F122" t="str">
            <v>P1 - Micro Finance Institutions</v>
          </cell>
        </row>
        <row r="123">
          <cell r="B123" t="str">
            <v>Azerstar</v>
          </cell>
          <cell r="C123" t="str">
            <v>AZERSTAR Save the Children Azerbaijan</v>
          </cell>
          <cell r="D123" t="str">
            <v>Azerbaijan</v>
          </cell>
          <cell r="E123" t="str">
            <v>Russia, Caucasus &amp; Central Asia</v>
          </cell>
          <cell r="F123" t="str">
            <v>P1 - Micro Finance Institutions</v>
          </cell>
        </row>
        <row r="124">
          <cell r="B124" t="str">
            <v>BA</v>
          </cell>
          <cell r="C124" t="str">
            <v>Bank Andara</v>
          </cell>
          <cell r="D124" t="str">
            <v>Indonesia</v>
          </cell>
          <cell r="E124" t="str">
            <v>East Asia &amp; Pacific</v>
          </cell>
          <cell r="F124" t="str">
            <v>N.A.</v>
          </cell>
        </row>
        <row r="125">
          <cell r="B125" t="str">
            <v>Babban Gona</v>
          </cell>
          <cell r="C125" t="str">
            <v>Babban Gona Farmer Services Nigeria Limited</v>
          </cell>
          <cell r="D125" t="str">
            <v>Nigeria</v>
          </cell>
          <cell r="E125" t="str">
            <v>Sub-Saharan Africa</v>
          </cell>
          <cell r="F125" t="str">
            <v>P3 - Project Finance Other</v>
          </cell>
        </row>
        <row r="126">
          <cell r="B126" t="str">
            <v>Bai-Tushum Bank</v>
          </cell>
          <cell r="C126" t="str">
            <v>Bai-Tushum Bank</v>
          </cell>
          <cell r="D126" t="str">
            <v>Kyrgyzstan</v>
          </cell>
          <cell r="E126" t="str">
            <v>Russia, Caucasus &amp; Central Asia</v>
          </cell>
          <cell r="F126" t="str">
            <v>P1 - Micro Finance Institutions</v>
          </cell>
        </row>
        <row r="127">
          <cell r="B127" t="str">
            <v>Banco Amazonas</v>
          </cell>
          <cell r="C127" t="str">
            <v>Banco Amazonas S.A.</v>
          </cell>
          <cell r="D127" t="str">
            <v>Ecuador</v>
          </cell>
          <cell r="E127" t="str">
            <v>South America</v>
          </cell>
          <cell r="F127" t="str">
            <v>P1 - Downscaling commercial banks</v>
          </cell>
        </row>
        <row r="128">
          <cell r="B128" t="str">
            <v>Banco Azul</v>
          </cell>
          <cell r="C128" t="str">
            <v>Banco Azul de El Salvador, S.A.</v>
          </cell>
          <cell r="D128" t="str">
            <v>El Salvador</v>
          </cell>
          <cell r="E128" t="str">
            <v>Central America, Mexico &amp; Caribbean</v>
          </cell>
          <cell r="F128" t="str">
            <v>P2 - SME banks</v>
          </cell>
        </row>
        <row r="129">
          <cell r="B129" t="str">
            <v>Banco Continental</v>
          </cell>
          <cell r="C129" t="str">
            <v>Banco Continental S.A.E.C.A.</v>
          </cell>
          <cell r="D129" t="str">
            <v>Paraguay</v>
          </cell>
          <cell r="E129" t="str">
            <v>South America</v>
          </cell>
          <cell r="F129" t="str">
            <v>P2 - SME banks</v>
          </cell>
        </row>
        <row r="130">
          <cell r="B130" t="str">
            <v>Banco Familiar</v>
          </cell>
          <cell r="C130" t="str">
            <v>Banco Familiar S.A.E.C.A.</v>
          </cell>
          <cell r="D130" t="str">
            <v>Paraguay</v>
          </cell>
          <cell r="E130" t="str">
            <v>South America</v>
          </cell>
          <cell r="F130" t="str">
            <v>P2 - SME banks</v>
          </cell>
        </row>
        <row r="131">
          <cell r="B131" t="str">
            <v>Banco Ficohsa</v>
          </cell>
          <cell r="C131" t="str">
            <v>Banco Financiera Comercial Hondureña S.A.</v>
          </cell>
          <cell r="D131" t="str">
            <v>Honduras</v>
          </cell>
          <cell r="E131" t="str">
            <v>Central America, Mexico &amp; Caribbean</v>
          </cell>
          <cell r="F131" t="str">
            <v>P1 - Downscaling commercial banks</v>
          </cell>
        </row>
        <row r="132">
          <cell r="B132" t="str">
            <v>BANCO FIE</v>
          </cell>
          <cell r="C132" t="str">
            <v>Fondo Financiero Privado para el Fomento a Iniciativas Economicas S.A.</v>
          </cell>
          <cell r="D132" t="str">
            <v>Bolivia</v>
          </cell>
          <cell r="E132" t="str">
            <v>South America</v>
          </cell>
          <cell r="F132" t="str">
            <v>N.A.</v>
          </cell>
        </row>
        <row r="133">
          <cell r="B133" t="str">
            <v>Banco Ganadero</v>
          </cell>
          <cell r="C133" t="str">
            <v>BANCO GANADERO S.A</v>
          </cell>
          <cell r="D133" t="str">
            <v>Bolivia</v>
          </cell>
          <cell r="E133" t="str">
            <v>South America</v>
          </cell>
          <cell r="F133" t="str">
            <v>P1 - Downscaling commercial banks</v>
          </cell>
        </row>
        <row r="134">
          <cell r="B134" t="str">
            <v>Banco Pichincha</v>
          </cell>
          <cell r="C134" t="str">
            <v>Banco del Pichincha C.A.</v>
          </cell>
          <cell r="D134" t="str">
            <v>Ecuador</v>
          </cell>
          <cell r="E134" t="str">
            <v>South America</v>
          </cell>
          <cell r="F134" t="str">
            <v>P1 - Downscaling commercial banks</v>
          </cell>
        </row>
        <row r="135">
          <cell r="B135" t="str">
            <v>Banco Solidario</v>
          </cell>
          <cell r="C135" t="str">
            <v>Banco Solidario S.A. - Ecuador</v>
          </cell>
          <cell r="D135" t="str">
            <v>Ecuador</v>
          </cell>
          <cell r="E135" t="str">
            <v>South America</v>
          </cell>
          <cell r="F135" t="str">
            <v>P1 - Micro Finance Institutions</v>
          </cell>
        </row>
        <row r="136">
          <cell r="B136" t="str">
            <v>Banco WWB</v>
          </cell>
          <cell r="C136" t="str">
            <v>Banco WWB</v>
          </cell>
          <cell r="D136" t="str">
            <v>Colombia</v>
          </cell>
          <cell r="E136" t="str">
            <v>South America</v>
          </cell>
          <cell r="F136" t="str">
            <v>N.A.</v>
          </cell>
        </row>
        <row r="137">
          <cell r="B137" t="str">
            <v>Bancofit</v>
          </cell>
          <cell r="C137" t="str">
            <v>Banco de cooperación financiera de los trabajadores</v>
          </cell>
          <cell r="D137" t="str">
            <v>El Salvador</v>
          </cell>
          <cell r="E137" t="str">
            <v>Central America, Mexico &amp; Caribbean</v>
          </cell>
          <cell r="F137" t="str">
            <v>N.A.</v>
          </cell>
        </row>
        <row r="138">
          <cell r="B138" t="str">
            <v>BancoSol</v>
          </cell>
          <cell r="C138" t="str">
            <v>Banco Solidario S.A.</v>
          </cell>
          <cell r="D138" t="str">
            <v>Bolivia</v>
          </cell>
          <cell r="E138" t="str">
            <v>South America</v>
          </cell>
          <cell r="F138" t="str">
            <v>P1 - Micro Finance Institutions</v>
          </cell>
        </row>
        <row r="139">
          <cell r="B139" t="str">
            <v>Bancovelo</v>
          </cell>
          <cell r="C139" t="str">
            <v>Banco Popular Covelo</v>
          </cell>
          <cell r="D139" t="str">
            <v>Honduras</v>
          </cell>
          <cell r="E139" t="str">
            <v>Central America, Mexico &amp; Caribbean</v>
          </cell>
          <cell r="F139" t="str">
            <v>N.A.</v>
          </cell>
        </row>
        <row r="140">
          <cell r="B140" t="str">
            <v>BanDelta</v>
          </cell>
          <cell r="C140" t="str">
            <v>Banco Delta S. A.  (BMF)</v>
          </cell>
          <cell r="D140" t="str">
            <v>Panama</v>
          </cell>
          <cell r="E140" t="str">
            <v>Central America, Mexico &amp; Caribbean</v>
          </cell>
          <cell r="F140" t="str">
            <v>P1 - Micro Finance Institutions</v>
          </cell>
        </row>
        <row r="141">
          <cell r="B141" t="str">
            <v>Banex</v>
          </cell>
          <cell r="C141" t="str">
            <v>Banco del Exito</v>
          </cell>
          <cell r="D141" t="str">
            <v>Nicaragua</v>
          </cell>
          <cell r="E141" t="str">
            <v>Central America, Mexico &amp; Caribbean</v>
          </cell>
          <cell r="F141" t="str">
            <v>N.A.</v>
          </cell>
        </row>
        <row r="142">
          <cell r="B142" t="str">
            <v>Bank Alliance</v>
          </cell>
          <cell r="C142" t="str">
            <v>JSC Bank Alliance</v>
          </cell>
          <cell r="D142" t="str">
            <v>Ukraine</v>
          </cell>
          <cell r="E142" t="str">
            <v>Central &amp; Eastern Europe</v>
          </cell>
          <cell r="F142" t="str">
            <v>P2 - SME banks</v>
          </cell>
        </row>
        <row r="143">
          <cell r="B143" t="str">
            <v>Bank Eskhata</v>
          </cell>
          <cell r="C143" t="str">
            <v>Bank Eskhata</v>
          </cell>
          <cell r="D143" t="str">
            <v>Tajikistan</v>
          </cell>
          <cell r="E143" t="str">
            <v>Russia, Caucasus &amp; Central Asia</v>
          </cell>
          <cell r="F143" t="str">
            <v>P1 - Downscaling commercial banks</v>
          </cell>
        </row>
        <row r="144">
          <cell r="B144" t="str">
            <v>Bank Lviv</v>
          </cell>
          <cell r="C144" t="str">
            <v>PJSC JSCB Bank Lviv</v>
          </cell>
          <cell r="D144" t="str">
            <v>Ukraine</v>
          </cell>
          <cell r="E144" t="str">
            <v>Central &amp; Eastern Europe</v>
          </cell>
          <cell r="F144" t="str">
            <v>P2 - SME banks</v>
          </cell>
        </row>
        <row r="145">
          <cell r="B145" t="str">
            <v>Bank of Asia</v>
          </cell>
          <cell r="C145" t="str">
            <v>Bank of Asia</v>
          </cell>
          <cell r="D145" t="str">
            <v>Kyrgyzstan</v>
          </cell>
          <cell r="E145" t="str">
            <v>Russia, Caucasus &amp; Central Asia</v>
          </cell>
          <cell r="F145" t="str">
            <v>P1 - Downscaling commercial banks</v>
          </cell>
        </row>
        <row r="146">
          <cell r="B146" t="str">
            <v>Banka Credins</v>
          </cell>
          <cell r="C146" t="str">
            <v>Banka Credins Sh.a.</v>
          </cell>
          <cell r="D146" t="str">
            <v>Albania</v>
          </cell>
          <cell r="E146" t="str">
            <v>Central &amp; Eastern Europe</v>
          </cell>
          <cell r="F146" t="str">
            <v>P2 - SME banks</v>
          </cell>
        </row>
        <row r="147">
          <cell r="B147" t="str">
            <v>Bansol</v>
          </cell>
          <cell r="C147" t="str">
            <v>Banco de Soluciones Bansol de Costa Rica, S.A.</v>
          </cell>
          <cell r="D147" t="str">
            <v>Costa Rica</v>
          </cell>
          <cell r="E147" t="str">
            <v>Central America, Mexico &amp; Caribbean</v>
          </cell>
          <cell r="F147" t="str">
            <v>N.A.</v>
          </cell>
        </row>
        <row r="148">
          <cell r="B148" t="str">
            <v>Bantigua</v>
          </cell>
          <cell r="C148" t="str">
            <v>Banco de Antigua, S.A.</v>
          </cell>
          <cell r="D148" t="str">
            <v>Guatemala</v>
          </cell>
          <cell r="E148" t="str">
            <v>Central America, Mexico &amp; Caribbean</v>
          </cell>
          <cell r="F148" t="str">
            <v>P1 - Downscaling commercial banks</v>
          </cell>
        </row>
        <row r="149">
          <cell r="B149" t="str">
            <v>Baobab Burkina</v>
          </cell>
          <cell r="C149" t="str">
            <v>Baobab Burkina</v>
          </cell>
          <cell r="D149" t="str">
            <v>Burkina Faso</v>
          </cell>
          <cell r="E149" t="str">
            <v>Sub-Saharan Africa</v>
          </cell>
          <cell r="F149" t="str">
            <v>P1 - Micro Finance Institutions</v>
          </cell>
        </row>
        <row r="150">
          <cell r="B150" t="str">
            <v>Baobab CI</v>
          </cell>
          <cell r="C150" t="str">
            <v>Baobab Côte d'Ivoire</v>
          </cell>
          <cell r="D150" t="str">
            <v>Cote D'Ivoire (Ivory Coast)</v>
          </cell>
          <cell r="E150" t="str">
            <v>Sub-Saharan Africa</v>
          </cell>
          <cell r="F150" t="str">
            <v>P1 - Micro Finance Institutions</v>
          </cell>
        </row>
        <row r="151">
          <cell r="B151" t="str">
            <v>Baobab DRC</v>
          </cell>
          <cell r="C151" t="str">
            <v>Baobab DRC</v>
          </cell>
          <cell r="D151" t="str">
            <v>Democratic Republic of Congo</v>
          </cell>
          <cell r="E151" t="str">
            <v>Sub-Saharan Africa</v>
          </cell>
          <cell r="F151" t="str">
            <v>P1 - Micro Finance Institutions</v>
          </cell>
        </row>
        <row r="152">
          <cell r="B152" t="str">
            <v>Baobab Group</v>
          </cell>
          <cell r="C152" t="str">
            <v>Baobab S.A.S Consolidated</v>
          </cell>
          <cell r="D152" t="str">
            <v>France</v>
          </cell>
          <cell r="E152" t="str">
            <v>Western Europe</v>
          </cell>
          <cell r="F152" t="str">
            <v>P1 - Micro Finance Institutions</v>
          </cell>
        </row>
        <row r="153">
          <cell r="B153" t="str">
            <v>Baobab Holding</v>
          </cell>
          <cell r="C153" t="str">
            <v>Baobab S.A.S Holding</v>
          </cell>
          <cell r="D153" t="str">
            <v>France</v>
          </cell>
          <cell r="E153" t="str">
            <v>Western Europe</v>
          </cell>
          <cell r="F153" t="str">
            <v>P1 - Micro Finance Institutions</v>
          </cell>
        </row>
        <row r="154">
          <cell r="B154" t="str">
            <v>Baobab Madagascar</v>
          </cell>
          <cell r="C154" t="str">
            <v>Baobab Banque Madagascar</v>
          </cell>
          <cell r="D154" t="str">
            <v>Madagascar</v>
          </cell>
          <cell r="E154" t="str">
            <v>Sub-Saharan Africa</v>
          </cell>
          <cell r="F154" t="str">
            <v>P1 - Micro Finance Institutions</v>
          </cell>
        </row>
        <row r="155">
          <cell r="B155" t="str">
            <v>Baobab Mali</v>
          </cell>
          <cell r="C155" t="str">
            <v>Baobab Mali</v>
          </cell>
          <cell r="D155" t="str">
            <v>Mali</v>
          </cell>
          <cell r="E155" t="str">
            <v>Sub-Saharan Africa</v>
          </cell>
          <cell r="F155" t="str">
            <v>P1 - Micro Finance Institutions</v>
          </cell>
        </row>
        <row r="156">
          <cell r="B156" t="str">
            <v>Baobab Nigeria</v>
          </cell>
          <cell r="C156" t="str">
            <v>Baobab Microfinance Bank Nigeria</v>
          </cell>
          <cell r="D156" t="str">
            <v>Nigeria</v>
          </cell>
          <cell r="E156" t="str">
            <v>Sub-Saharan Africa</v>
          </cell>
          <cell r="F156" t="str">
            <v>P1 - Micro Finance Institutions</v>
          </cell>
        </row>
        <row r="157">
          <cell r="B157" t="str">
            <v>Baobab Plus</v>
          </cell>
          <cell r="C157" t="str">
            <v>Baobab Plus SAS</v>
          </cell>
          <cell r="D157" t="str">
            <v>France</v>
          </cell>
          <cell r="E157" t="str">
            <v>Western Europe</v>
          </cell>
          <cell r="F157" t="str">
            <v>P3 - Project Finance Clean Energy</v>
          </cell>
        </row>
        <row r="158">
          <cell r="B158" t="str">
            <v>Baobab Senegal</v>
          </cell>
          <cell r="C158" t="str">
            <v>Baobab Senegal</v>
          </cell>
          <cell r="D158" t="str">
            <v>Senegal</v>
          </cell>
          <cell r="E158" t="str">
            <v>Sub-Saharan Africa</v>
          </cell>
          <cell r="F158" t="str">
            <v>P1 - Micro Finance Institutions</v>
          </cell>
        </row>
        <row r="159">
          <cell r="B159" t="str">
            <v>Baobab Tunisie</v>
          </cell>
          <cell r="C159" t="str">
            <v>Baobab Tunisie</v>
          </cell>
          <cell r="D159" t="str">
            <v>Tunisia</v>
          </cell>
          <cell r="E159" t="str">
            <v>Middle East and North Africa</v>
          </cell>
          <cell r="F159" t="str">
            <v>P1 - Micro Finance Institutions</v>
          </cell>
        </row>
        <row r="160">
          <cell r="B160" t="str">
            <v>BasisBank</v>
          </cell>
          <cell r="C160" t="str">
            <v>BasisBank</v>
          </cell>
          <cell r="D160" t="str">
            <v>Georgia</v>
          </cell>
          <cell r="E160" t="str">
            <v>Russia, Caucasus &amp; Central Asia</v>
          </cell>
          <cell r="F160" t="str">
            <v>P2 - SME banks</v>
          </cell>
        </row>
        <row r="161">
          <cell r="B161" t="str">
            <v>Basix</v>
          </cell>
          <cell r="C161" t="str">
            <v>Bhartiya Samruddhi Investments and Consulting Services Ltd.</v>
          </cell>
          <cell r="D161" t="str">
            <v>India</v>
          </cell>
          <cell r="E161" t="str">
            <v>South Asia</v>
          </cell>
          <cell r="F161" t="str">
            <v>P2 - Specialized Finance companies</v>
          </cell>
        </row>
        <row r="162">
          <cell r="B162" t="str">
            <v>Bayport Colombia</v>
          </cell>
          <cell r="C162" t="str">
            <v>Bayport Colombia S.A.</v>
          </cell>
          <cell r="D162" t="str">
            <v>Colombia</v>
          </cell>
          <cell r="E162" t="str">
            <v>South America</v>
          </cell>
          <cell r="F162" t="str">
            <v>P1 - Micro Finance Institutions</v>
          </cell>
        </row>
        <row r="163">
          <cell r="B163" t="str">
            <v>Bayport México</v>
          </cell>
          <cell r="C163" t="str">
            <v>Financiera Fortaleza, S.A. de C.V., SOFOM, E.N.R.</v>
          </cell>
          <cell r="D163" t="str">
            <v>Mexico</v>
          </cell>
          <cell r="E163" t="str">
            <v>Central America, Mexico &amp; Caribbean</v>
          </cell>
          <cell r="F163" t="str">
            <v>P1 - Micro Finance Institutions</v>
          </cell>
        </row>
        <row r="164">
          <cell r="B164" t="str">
            <v>BBSB</v>
          </cell>
          <cell r="C164" t="str">
            <v>Belarusian Bank for Small Business</v>
          </cell>
          <cell r="D164" t="str">
            <v>Belarus</v>
          </cell>
          <cell r="E164" t="str">
            <v>Central &amp; Eastern Europe</v>
          </cell>
          <cell r="F164" t="str">
            <v>P2 - SME banks</v>
          </cell>
        </row>
        <row r="165">
          <cell r="B165" t="str">
            <v>BCO</v>
          </cell>
          <cell r="C165" t="str">
            <v>Banco Pyme de la Comunidad S.A.</v>
          </cell>
          <cell r="D165" t="str">
            <v>Bolivia</v>
          </cell>
          <cell r="E165" t="str">
            <v>South America</v>
          </cell>
          <cell r="F165" t="str">
            <v>P2 - SME banks</v>
          </cell>
        </row>
        <row r="166">
          <cell r="B166" t="str">
            <v>Bco Popular</v>
          </cell>
          <cell r="C166" t="str">
            <v>Banco Popular S.A.</v>
          </cell>
          <cell r="D166" t="str">
            <v>Honduras</v>
          </cell>
          <cell r="E166" t="str">
            <v>Central America, Mexico &amp; Caribbean</v>
          </cell>
          <cell r="F166" t="str">
            <v>P1 - Micro Finance Institutions</v>
          </cell>
        </row>
        <row r="167">
          <cell r="B167" t="str">
            <v>BDF</v>
          </cell>
          <cell r="C167" t="str">
            <v>Banco de Finanzas, Sociedad Anónima</v>
          </cell>
          <cell r="D167" t="str">
            <v>Nicaragua</v>
          </cell>
          <cell r="E167" t="str">
            <v>Central America, Mexico &amp; Caribbean</v>
          </cell>
          <cell r="F167" t="str">
            <v>P2 - SME banks</v>
          </cell>
        </row>
        <row r="168">
          <cell r="B168" t="str">
            <v>Beige Capital</v>
          </cell>
          <cell r="C168" t="str">
            <v>Beige Capital Limited</v>
          </cell>
          <cell r="D168" t="str">
            <v>Ghana</v>
          </cell>
          <cell r="E168" t="str">
            <v>Sub-Saharan Africa</v>
          </cell>
          <cell r="F168" t="str">
            <v>P2 - SME banks</v>
          </cell>
        </row>
        <row r="169">
          <cell r="B169" t="str">
            <v>Benefit</v>
          </cell>
          <cell r="C169" t="str">
            <v>Benefit MKO</v>
          </cell>
          <cell r="D169" t="str">
            <v>Bosnia and Herzegovina</v>
          </cell>
          <cell r="E169" t="str">
            <v>Central &amp; Eastern Europe</v>
          </cell>
          <cell r="F169" t="str">
            <v>N.A.</v>
          </cell>
        </row>
        <row r="170">
          <cell r="B170" t="str">
            <v>Bereke</v>
          </cell>
          <cell r="C170" t="str">
            <v>Kazakhstan Microlending Organization "Bereke"</v>
          </cell>
          <cell r="D170" t="str">
            <v>Kazakhstan</v>
          </cell>
          <cell r="E170" t="str">
            <v>Russia, Caucasus &amp; Central Asia</v>
          </cell>
          <cell r="F170" t="str">
            <v>P1 - Micro Finance Institutions</v>
          </cell>
        </row>
        <row r="171">
          <cell r="B171" t="str">
            <v>BGEO</v>
          </cell>
          <cell r="C171" t="str">
            <v>Bank of Georgia Group PLC</v>
          </cell>
          <cell r="D171" t="str">
            <v>Georgia</v>
          </cell>
          <cell r="E171" t="str">
            <v>Russia, Caucasus &amp; Central Asia</v>
          </cell>
          <cell r="F171" t="str">
            <v>P1 - Downscaling commercial banks</v>
          </cell>
        </row>
        <row r="172">
          <cell r="B172" t="str">
            <v>Bien Para Bien</v>
          </cell>
          <cell r="C172" t="str">
            <v>Bien Para Bien SAPI de C.V. SOFOM ENR</v>
          </cell>
          <cell r="D172" t="str">
            <v>Mexico</v>
          </cell>
          <cell r="E172" t="str">
            <v>Central America, Mexico &amp; Caribbean</v>
          </cell>
          <cell r="F172" t="str">
            <v>P1 - Fintech</v>
          </cell>
        </row>
        <row r="173">
          <cell r="B173" t="str">
            <v>BIG</v>
          </cell>
          <cell r="C173" t="str">
            <v>BIG Microfinance Organization</v>
          </cell>
          <cell r="D173" t="str">
            <v>Georgia</v>
          </cell>
          <cell r="E173" t="str">
            <v>Russia, Caucasus &amp; Central Asia</v>
          </cell>
          <cell r="F173" t="str">
            <v>P1 - Micro Finance Institutions</v>
          </cell>
        </row>
        <row r="174">
          <cell r="B174" t="str">
            <v>Bimputh</v>
          </cell>
          <cell r="C174" t="str">
            <v>Bimputh Finance PLC</v>
          </cell>
          <cell r="D174" t="str">
            <v>Sri Lanka</v>
          </cell>
          <cell r="E174" t="str">
            <v>South Asia</v>
          </cell>
          <cell r="F174" t="str">
            <v>P2 - Specialized Finance companies</v>
          </cell>
        </row>
        <row r="175">
          <cell r="B175" t="str">
            <v>Bina Artha</v>
          </cell>
          <cell r="C175" t="str">
            <v>PT Bina Artha Ventura</v>
          </cell>
          <cell r="D175" t="str">
            <v>Indonesia</v>
          </cell>
          <cell r="E175" t="str">
            <v>East Asia &amp; Pacific</v>
          </cell>
          <cell r="F175" t="str">
            <v>P1 - Micro Finance Institutions</v>
          </cell>
        </row>
        <row r="176">
          <cell r="B176" t="str">
            <v>BNB</v>
          </cell>
          <cell r="C176" t="str">
            <v>Belarusky Narodny Bank</v>
          </cell>
          <cell r="D176" t="str">
            <v>Belarus</v>
          </cell>
          <cell r="E176" t="str">
            <v>Central &amp; Eastern Europe</v>
          </cell>
          <cell r="F176" t="str">
            <v>P1 - Downscaling commercial banks</v>
          </cell>
        </row>
        <row r="177">
          <cell r="B177" t="str">
            <v>BoG</v>
          </cell>
          <cell r="C177" t="str">
            <v>Bank of Georgia</v>
          </cell>
          <cell r="D177" t="str">
            <v>Georgia</v>
          </cell>
          <cell r="E177" t="str">
            <v>Russia, Caucasus &amp; Central Asia</v>
          </cell>
          <cell r="F177" t="str">
            <v>P1 - Downscaling commercial banks</v>
          </cell>
        </row>
        <row r="178">
          <cell r="B178" t="str">
            <v>BOM</v>
          </cell>
          <cell r="C178" t="str">
            <v>Banco Oportunidade de Moçambique</v>
          </cell>
          <cell r="D178" t="str">
            <v>Mozambique</v>
          </cell>
          <cell r="E178" t="str">
            <v>Sub-Saharan Africa</v>
          </cell>
          <cell r="F178" t="str">
            <v>P1 - Micro Finance Institutions</v>
          </cell>
        </row>
        <row r="179">
          <cell r="B179" t="str">
            <v>Bosak MFB</v>
          </cell>
          <cell r="C179" t="str">
            <v>Bosak Microfinance Bank Limited</v>
          </cell>
          <cell r="D179" t="str">
            <v>Nigeria</v>
          </cell>
          <cell r="E179" t="str">
            <v>Sub-Saharan Africa</v>
          </cell>
          <cell r="F179" t="str">
            <v>P1 - Micro Finance Institutions</v>
          </cell>
        </row>
        <row r="180">
          <cell r="B180" t="str">
            <v>BPR</v>
          </cell>
          <cell r="C180" t="str">
            <v>Banque Populaire du Rwanda (BPR)</v>
          </cell>
          <cell r="D180" t="str">
            <v>Rwanda</v>
          </cell>
          <cell r="E180" t="str">
            <v>Sub-Saharan Africa</v>
          </cell>
          <cell r="F180" t="str">
            <v>P2 - SME banks</v>
          </cell>
        </row>
        <row r="181">
          <cell r="B181" t="str">
            <v>Branch</v>
          </cell>
          <cell r="C181" t="str">
            <v>Branch International</v>
          </cell>
          <cell r="D181" t="str">
            <v>Kenya</v>
          </cell>
          <cell r="E181" t="str">
            <v>Sub-Saharan Africa</v>
          </cell>
          <cell r="F181" t="str">
            <v>P1 - Fintech</v>
          </cell>
        </row>
        <row r="182">
          <cell r="B182" t="str">
            <v>BSFL</v>
          </cell>
          <cell r="C182" t="str">
            <v>Bhartiya Samruddhi Finance Ltd (Samruddhi)</v>
          </cell>
          <cell r="D182" t="str">
            <v>India</v>
          </cell>
          <cell r="E182" t="str">
            <v>South Asia</v>
          </cell>
          <cell r="F182" t="str">
            <v>P1 - Micro Finance Institutions</v>
          </cell>
        </row>
        <row r="183">
          <cell r="B183" t="str">
            <v>BTFF MCA</v>
          </cell>
          <cell r="C183" t="str">
            <v>Bai-Tushum Financial Fund Microcredit Agency</v>
          </cell>
          <cell r="D183" t="str">
            <v>Kyrgyzstan</v>
          </cell>
          <cell r="E183" t="str">
            <v>Russia, Caucasus &amp; Central Asia</v>
          </cell>
          <cell r="F183" t="str">
            <v>P1 - Micro Finance Institutions</v>
          </cell>
        </row>
        <row r="184">
          <cell r="B184" t="str">
            <v>BTS</v>
          </cell>
          <cell r="C184" t="str">
            <v>Banco de los Trabajadores Salvadoreños, Sociedad Cooperativa de R.L. de C.V.</v>
          </cell>
          <cell r="D184" t="str">
            <v>El Salvador</v>
          </cell>
          <cell r="E184" t="str">
            <v>Central America, Mexico &amp; Caribbean</v>
          </cell>
          <cell r="F184" t="str">
            <v>N.A.</v>
          </cell>
        </row>
        <row r="185">
          <cell r="B185" t="str">
            <v>BZMF  </v>
          </cell>
          <cell r="C185" t="str">
            <v>Beselidhja/Zavet Microfinance</v>
          </cell>
          <cell r="D185" t="str">
            <v>Kosovo</v>
          </cell>
          <cell r="E185" t="str">
            <v>Central &amp; Eastern Europe</v>
          </cell>
          <cell r="F185" t="str">
            <v>P1 - Micro Finance Institutions</v>
          </cell>
        </row>
        <row r="186">
          <cell r="B186" t="str">
            <v>CAC</v>
          </cell>
          <cell r="C186" t="str">
            <v>Compagnie Africaine de Crédit</v>
          </cell>
          <cell r="D186" t="str">
            <v>Cote D'Ivoire (Ivory Coast)</v>
          </cell>
          <cell r="E186" t="str">
            <v>Sub-Saharan Africa</v>
          </cell>
          <cell r="F186" t="str">
            <v>P2 - Specialized Finance companies</v>
          </cell>
        </row>
        <row r="187">
          <cell r="B187" t="str">
            <v>Cadesa</v>
          </cell>
          <cell r="C187" t="str">
            <v>Coopérative agricole pour le développement de Sassandra</v>
          </cell>
          <cell r="D187" t="str">
            <v>Cote D'Ivoire (Ivory Coast)</v>
          </cell>
          <cell r="E187" t="str">
            <v>Sub-Saharan Africa</v>
          </cell>
          <cell r="F187" t="str">
            <v>P4 - Third Party Origination</v>
          </cell>
        </row>
        <row r="188">
          <cell r="B188" t="str">
            <v>Café de Altura</v>
          </cell>
          <cell r="C188" t="str">
            <v>CAFE DE ALTURA DE SAN RAMON ESPECIAL SA</v>
          </cell>
          <cell r="D188" t="str">
            <v>Costa Rica</v>
          </cell>
          <cell r="E188" t="str">
            <v>Central America, Mexico &amp; Caribbean</v>
          </cell>
          <cell r="F188" t="str">
            <v>P4 - Third Party Origination</v>
          </cell>
        </row>
        <row r="189">
          <cell r="B189" t="str">
            <v>Caja Nor</v>
          </cell>
          <cell r="C189" t="str">
            <v>Caja Rural de Ahorro y Crédito Nor Perú S.A.</v>
          </cell>
          <cell r="D189" t="str">
            <v>Peru</v>
          </cell>
          <cell r="E189" t="str">
            <v>South America</v>
          </cell>
          <cell r="F189" t="str">
            <v>N.A.</v>
          </cell>
        </row>
        <row r="190">
          <cell r="B190" t="str">
            <v>CAME</v>
          </cell>
          <cell r="C190" t="str">
            <v>Consejo de Asistencia al Microemprendedor, S.A. de C.V., SOFIPO</v>
          </cell>
          <cell r="D190" t="str">
            <v>Mexico</v>
          </cell>
          <cell r="E190" t="str">
            <v>Central America, Mexico &amp; Caribbean</v>
          </cell>
          <cell r="F190" t="str">
            <v>N.A.</v>
          </cell>
        </row>
        <row r="191">
          <cell r="B191" t="str">
            <v>CAPEM</v>
          </cell>
          <cell r="C191" t="str">
            <v>Grupo Capital Empresarial (“CAPEM”)</v>
          </cell>
          <cell r="D191" t="str">
            <v>Mexico</v>
          </cell>
          <cell r="E191" t="str">
            <v>Central America, Mexico &amp; Caribbean</v>
          </cell>
          <cell r="F191" t="str">
            <v>P1 - Fintech</v>
          </cell>
        </row>
        <row r="192">
          <cell r="B192" t="str">
            <v>Capital Bank Panama</v>
          </cell>
          <cell r="C192" t="str">
            <v>Capital Bank Panama</v>
          </cell>
          <cell r="D192" t="str">
            <v>Panama</v>
          </cell>
          <cell r="E192" t="str">
            <v>Central America, Mexico &amp; Caribbean</v>
          </cell>
          <cell r="F192" t="str">
            <v>P2 - SME banks</v>
          </cell>
        </row>
        <row r="193">
          <cell r="B193" t="str">
            <v>CARD</v>
          </cell>
          <cell r="C193" t="str">
            <v>Center for Agriculture and Rural Development, Inc.</v>
          </cell>
          <cell r="D193" t="str">
            <v>Philippines</v>
          </cell>
          <cell r="E193" t="str">
            <v>East Asia &amp; Pacific</v>
          </cell>
          <cell r="F193" t="str">
            <v>N.A.</v>
          </cell>
        </row>
        <row r="194">
          <cell r="B194" t="str">
            <v>Cargills</v>
          </cell>
          <cell r="C194" t="str">
            <v>Cargills Bank Limited</v>
          </cell>
          <cell r="D194" t="str">
            <v>Sri Lanka</v>
          </cell>
          <cell r="E194" t="str">
            <v>South Asia</v>
          </cell>
          <cell r="F194" t="str">
            <v>P2 - SME banks</v>
          </cell>
        </row>
        <row r="195">
          <cell r="B195" t="str">
            <v>Caritas Peru</v>
          </cell>
          <cell r="C195" t="str">
            <v>Programa de Microfinanzas de Cáritas del Perú</v>
          </cell>
          <cell r="D195" t="str">
            <v>Peru</v>
          </cell>
          <cell r="E195" t="str">
            <v>South America</v>
          </cell>
          <cell r="F195" t="str">
            <v>N.A.</v>
          </cell>
        </row>
        <row r="196">
          <cell r="B196" t="str">
            <v>CashFlow_ZA</v>
          </cell>
          <cell r="C196" t="str">
            <v>CashFlow Capital</v>
          </cell>
          <cell r="D196" t="str">
            <v>South Africa</v>
          </cell>
          <cell r="E196" t="str">
            <v>Sub-Saharan Africa</v>
          </cell>
          <cell r="F196" t="str">
            <v>P2 - Specialized Finance companies</v>
          </cell>
        </row>
        <row r="197">
          <cell r="B197" t="str">
            <v>Caurie</v>
          </cell>
          <cell r="C197" t="str">
            <v>CAURIE-Micro Finance</v>
          </cell>
          <cell r="D197" t="str">
            <v>Senegal</v>
          </cell>
          <cell r="E197" t="str">
            <v>Sub-Saharan Africa</v>
          </cell>
          <cell r="F197" t="str">
            <v>P1 - Micro Finance Institutions</v>
          </cell>
        </row>
        <row r="198">
          <cell r="B198" t="str">
            <v>CBLK</v>
          </cell>
          <cell r="C198" t="str">
            <v>Credit Bank Limited</v>
          </cell>
          <cell r="D198" t="str">
            <v>Kenya</v>
          </cell>
          <cell r="E198" t="str">
            <v>Sub-Saharan Africa</v>
          </cell>
          <cell r="F198" t="str">
            <v>P2 - SME banks</v>
          </cell>
        </row>
        <row r="199">
          <cell r="B199" t="str">
            <v>CC Acajutla</v>
          </cell>
          <cell r="C199" t="str">
            <v>Caja de Crédito de Acajutla</v>
          </cell>
          <cell r="D199" t="str">
            <v>El Salvador</v>
          </cell>
          <cell r="E199" t="str">
            <v>Central America, Mexico &amp; Caribbean</v>
          </cell>
          <cell r="F199" t="str">
            <v>N.A.</v>
          </cell>
        </row>
        <row r="200">
          <cell r="B200" t="str">
            <v>CC Ahuachapan</v>
          </cell>
          <cell r="C200" t="str">
            <v>Caja de Crédito de Ahuachapan</v>
          </cell>
          <cell r="D200" t="str">
            <v>El Salvador</v>
          </cell>
          <cell r="E200" t="str">
            <v>Central America, Mexico &amp; Caribbean</v>
          </cell>
          <cell r="F200" t="str">
            <v>N.A.</v>
          </cell>
        </row>
        <row r="201">
          <cell r="B201" t="str">
            <v>CC Chalatenango</v>
          </cell>
          <cell r="C201" t="str">
            <v>Caja de Crédito de Chalatenango</v>
          </cell>
          <cell r="D201" t="str">
            <v>El Salvador</v>
          </cell>
          <cell r="E201" t="str">
            <v>Central America, Mexico &amp; Caribbean</v>
          </cell>
          <cell r="F201" t="str">
            <v>N.A.</v>
          </cell>
        </row>
        <row r="202">
          <cell r="B202" t="str">
            <v>CC Chalchuapa</v>
          </cell>
          <cell r="C202" t="str">
            <v>Caja de Crédito de Chalchuapa</v>
          </cell>
          <cell r="D202" t="str">
            <v>El Salvador</v>
          </cell>
          <cell r="E202" t="str">
            <v>Central America, Mexico &amp; Caribbean</v>
          </cell>
          <cell r="F202" t="str">
            <v>N.A.</v>
          </cell>
        </row>
        <row r="203">
          <cell r="B203" t="str">
            <v>CC Concepcion Batres</v>
          </cell>
          <cell r="C203" t="str">
            <v>Caja de Crédito de Concepcion Batres</v>
          </cell>
          <cell r="D203" t="str">
            <v>El Salvador</v>
          </cell>
          <cell r="E203" t="str">
            <v>Central America, Mexico &amp; Caribbean</v>
          </cell>
          <cell r="F203" t="str">
            <v>N.A.</v>
          </cell>
        </row>
        <row r="204">
          <cell r="B204" t="str">
            <v>CC Santa Ana</v>
          </cell>
          <cell r="C204" t="str">
            <v>Caja de Crédito de Santa Ana</v>
          </cell>
          <cell r="D204" t="str">
            <v>El Salvador</v>
          </cell>
          <cell r="E204" t="str">
            <v>Central America, Mexico &amp; Caribbean</v>
          </cell>
          <cell r="F204" t="str">
            <v>N.A.</v>
          </cell>
        </row>
        <row r="205">
          <cell r="B205" t="str">
            <v>CC Sonsonate</v>
          </cell>
          <cell r="C205" t="str">
            <v>Caja de Crédito de Sonsonate</v>
          </cell>
          <cell r="D205" t="str">
            <v>El Salvador</v>
          </cell>
          <cell r="E205" t="str">
            <v>Central America, Mexico &amp; Caribbean</v>
          </cell>
          <cell r="F205" t="str">
            <v>N.A.</v>
          </cell>
        </row>
        <row r="206">
          <cell r="B206" t="str">
            <v>CCA Bank</v>
          </cell>
          <cell r="C206" t="str">
            <v>Crédit Communautaire d'Afrique Bank</v>
          </cell>
          <cell r="D206" t="str">
            <v>Cameroon</v>
          </cell>
          <cell r="E206" t="str">
            <v>Sub-Saharan Africa</v>
          </cell>
          <cell r="F206" t="str">
            <v>P2 - SME banks</v>
          </cell>
        </row>
        <row r="207">
          <cell r="B207" t="str">
            <v>CCametro</v>
          </cell>
          <cell r="C207" t="str">
            <v>Caja de Crédito Metropolitana</v>
          </cell>
          <cell r="D207" t="str">
            <v>El Salvador</v>
          </cell>
          <cell r="E207" t="str">
            <v>Central America, Mexico &amp; Caribbean</v>
          </cell>
          <cell r="F207" t="str">
            <v>N.A.</v>
          </cell>
        </row>
        <row r="208">
          <cell r="B208" t="str">
            <v>CCL</v>
          </cell>
          <cell r="C208" t="str">
            <v>Commecial Credit Limited</v>
          </cell>
          <cell r="D208" t="str">
            <v>Sri Lanka</v>
          </cell>
          <cell r="E208" t="str">
            <v>South Asia</v>
          </cell>
          <cell r="F208" t="str">
            <v>P2 - Specialized Finance companies</v>
          </cell>
        </row>
        <row r="209">
          <cell r="B209" t="str">
            <v>CCSoy</v>
          </cell>
          <cell r="C209" t="str">
            <v>Caja de Crédito de Soyapango</v>
          </cell>
          <cell r="D209" t="str">
            <v>El Salvador</v>
          </cell>
          <cell r="E209" t="str">
            <v>Central America, Mexico &amp; Caribbean</v>
          </cell>
          <cell r="F209" t="str">
            <v>N.A.</v>
          </cell>
        </row>
        <row r="210">
          <cell r="B210" t="str">
            <v>CDAltura</v>
          </cell>
          <cell r="C210" t="str">
            <v>Café de Altura</v>
          </cell>
          <cell r="D210" t="str">
            <v>Costa Rica</v>
          </cell>
          <cell r="E210" t="str">
            <v>Central America, Mexico &amp; Caribbean</v>
          </cell>
          <cell r="F210" t="str">
            <v>P4 - Third Party Origination</v>
          </cell>
        </row>
        <row r="211">
          <cell r="B211" t="str">
            <v>CDB</v>
          </cell>
          <cell r="C211" t="str">
            <v>Citizens Development Business Finance</v>
          </cell>
          <cell r="D211" t="str">
            <v>Sri Lanka</v>
          </cell>
          <cell r="E211" t="str">
            <v>South Asia</v>
          </cell>
          <cell r="F211" t="str">
            <v>P2 - Specialized Finance companies</v>
          </cell>
        </row>
        <row r="212">
          <cell r="B212" t="str">
            <v>CEAPE MA</v>
          </cell>
          <cell r="C212" t="str">
            <v>Centro de Apoio aos Pequenos Empreendimentos do Maranhão</v>
          </cell>
          <cell r="D212" t="str">
            <v>Brazil</v>
          </cell>
          <cell r="E212" t="str">
            <v>South America</v>
          </cell>
          <cell r="F212" t="str">
            <v>N.A.</v>
          </cell>
        </row>
        <row r="213">
          <cell r="B213" t="str">
            <v>CEF</v>
          </cell>
          <cell r="C213" t="str">
            <v>Counterpart Enterprise Fund Small Business Support Foundation</v>
          </cell>
          <cell r="D213" t="str">
            <v>Russia</v>
          </cell>
          <cell r="E213" t="str">
            <v>Russia, Caucasus &amp; Central Asia</v>
          </cell>
          <cell r="F213" t="str">
            <v>P1 - Micro Finance Institutions</v>
          </cell>
        </row>
        <row r="214">
          <cell r="B214" t="str">
            <v>Center-Invest</v>
          </cell>
          <cell r="C214" t="str">
            <v>Bank Center-Invest</v>
          </cell>
          <cell r="D214" t="str">
            <v>Russia</v>
          </cell>
          <cell r="E214" t="str">
            <v>Russia, Caucasus &amp; Central Asia</v>
          </cell>
          <cell r="F214" t="str">
            <v>P1 - Downscaling commercial banks</v>
          </cell>
        </row>
        <row r="215">
          <cell r="B215" t="str">
            <v>Centurion capital</v>
          </cell>
          <cell r="C215" t="str">
            <v>Centurion capital</v>
          </cell>
          <cell r="D215" t="str">
            <v>Russia</v>
          </cell>
          <cell r="E215" t="str">
            <v>Russia, Caucasus &amp; Central Asia</v>
          </cell>
          <cell r="F215" t="str">
            <v>P1 - Micro Finance Institutions</v>
          </cell>
        </row>
        <row r="216">
          <cell r="B216" t="str">
            <v>CEVI</v>
          </cell>
          <cell r="C216" t="str">
            <v>Community Economic Ventures, Inc.</v>
          </cell>
          <cell r="D216" t="str">
            <v>Philippines</v>
          </cell>
          <cell r="E216" t="str">
            <v>East Asia &amp; Pacific</v>
          </cell>
          <cell r="F216" t="str">
            <v>N.A.</v>
          </cell>
        </row>
        <row r="217">
          <cell r="B217" t="str">
            <v>CFE Panama</v>
          </cell>
          <cell r="C217" t="str">
            <v>Central Empresarial Solidaria, S.A.</v>
          </cell>
          <cell r="D217" t="str">
            <v>Panama</v>
          </cell>
          <cell r="E217" t="str">
            <v>Central America, Mexico &amp; Caribbean</v>
          </cell>
          <cell r="F217" t="str">
            <v>P2 - SME banks</v>
          </cell>
        </row>
        <row r="218">
          <cell r="B218" t="str">
            <v>CFE Tunisie</v>
          </cell>
          <cell r="C218" t="str">
            <v>Centre Financier aux Entrepreneurs Tunisie S.A.</v>
          </cell>
          <cell r="D218" t="str">
            <v>Tunisia</v>
          </cell>
          <cell r="E218" t="str">
            <v>Middle East and North Africa</v>
          </cell>
          <cell r="F218" t="str">
            <v>P1 - Micro Finance Institutions</v>
          </cell>
        </row>
        <row r="219">
          <cell r="B219" t="str">
            <v>Chaitanya</v>
          </cell>
          <cell r="C219" t="str">
            <v>Chaitanya India Fin Credit Private Limited</v>
          </cell>
          <cell r="D219" t="str">
            <v>India</v>
          </cell>
          <cell r="E219" t="str">
            <v>South Asia</v>
          </cell>
          <cell r="F219" t="str">
            <v>P1 - Micro Finance Institutions</v>
          </cell>
        </row>
        <row r="220">
          <cell r="B220" t="str">
            <v>Chamroeun</v>
          </cell>
          <cell r="C220" t="str">
            <v>Chamroeun Microfinance PLC</v>
          </cell>
          <cell r="D220" t="str">
            <v>Cambodia</v>
          </cell>
          <cell r="E220" t="str">
            <v>East Asia &amp; Pacific</v>
          </cell>
          <cell r="F220" t="str">
            <v>P1 - Micro Finance Institutions</v>
          </cell>
        </row>
        <row r="221">
          <cell r="B221" t="str">
            <v>CHFRO</v>
          </cell>
          <cell r="C221" t="str">
            <v>Cooperative Housing Foundation Romania - Credit Programm</v>
          </cell>
          <cell r="D221" t="str">
            <v>Romania</v>
          </cell>
          <cell r="E221" t="str">
            <v>Central &amp; Eastern Europe</v>
          </cell>
          <cell r="F221" t="str">
            <v>P1 - Micro Finance Institutions</v>
          </cell>
        </row>
        <row r="222">
          <cell r="B222" t="str">
            <v>Chongho (previously CD Finance)</v>
          </cell>
          <cell r="C222" t="str">
            <v>Chongho (previously CD Finance)</v>
          </cell>
          <cell r="D222" t="str">
            <v>China</v>
          </cell>
          <cell r="E222" t="str">
            <v>East Asia &amp; Pacific</v>
          </cell>
          <cell r="F222" t="str">
            <v>P1 - Micro Finance Institutions</v>
          </cell>
        </row>
        <row r="223">
          <cell r="B223" t="str">
            <v>CIDRE</v>
          </cell>
          <cell r="C223" t="str">
            <v>Centro de Investigación y Desarrollo Regional IFD</v>
          </cell>
          <cell r="D223" t="str">
            <v>Bolivia</v>
          </cell>
          <cell r="E223" t="str">
            <v>South America</v>
          </cell>
          <cell r="F223" t="str">
            <v>P1 - Micro Finance Institutions</v>
          </cell>
        </row>
        <row r="224">
          <cell r="B224" t="str">
            <v>City Bank</v>
          </cell>
          <cell r="C224" t="str">
            <v>The City Bank Limited</v>
          </cell>
          <cell r="D224" t="str">
            <v>Bangladesh</v>
          </cell>
          <cell r="E224" t="str">
            <v>South Asia</v>
          </cell>
          <cell r="F224" t="str">
            <v>P2 - SME banks</v>
          </cell>
        </row>
        <row r="225">
          <cell r="B225" t="str">
            <v>CLC</v>
          </cell>
          <cell r="C225" t="str">
            <v>Commercial Leasing Company Limited</v>
          </cell>
          <cell r="D225" t="str">
            <v>Sri Lanka</v>
          </cell>
          <cell r="E225" t="str">
            <v>South Asia</v>
          </cell>
          <cell r="F225" t="str">
            <v>P2 - Specialized Finance companies</v>
          </cell>
        </row>
        <row r="226">
          <cell r="B226" t="str">
            <v>CMAC Arequipa</v>
          </cell>
          <cell r="C226" t="str">
            <v>Caja Municipal de Ahorro y Crédito de Arequipa S.A.</v>
          </cell>
          <cell r="D226" t="str">
            <v>Peru</v>
          </cell>
          <cell r="E226" t="str">
            <v>South America</v>
          </cell>
          <cell r="F226" t="str">
            <v>P2 - SME banks</v>
          </cell>
        </row>
        <row r="227">
          <cell r="B227" t="str">
            <v>CMAC Huancayo</v>
          </cell>
          <cell r="C227" t="str">
            <v>Caja Municipal de Ahorro y Crédito de Huancayo S.A.</v>
          </cell>
          <cell r="D227" t="str">
            <v>Peru</v>
          </cell>
          <cell r="E227" t="str">
            <v>South America</v>
          </cell>
          <cell r="F227" t="str">
            <v>P1 - Micro Finance Institutions</v>
          </cell>
        </row>
        <row r="228">
          <cell r="B228" t="str">
            <v>CMAC Ica</v>
          </cell>
          <cell r="C228" t="str">
            <v>Caja Municipal de Ahorro y Credito de Ica S.A</v>
          </cell>
          <cell r="D228" t="str">
            <v>Peru</v>
          </cell>
          <cell r="E228" t="str">
            <v>South America</v>
          </cell>
          <cell r="F228" t="str">
            <v>P1 - Micro Finance Institutions</v>
          </cell>
        </row>
        <row r="229">
          <cell r="B229" t="str">
            <v>CMAC Maynas</v>
          </cell>
          <cell r="C229" t="str">
            <v>Caja Municipal de Ahorro y Crédito de Maynas S.A</v>
          </cell>
          <cell r="D229" t="str">
            <v>Peru</v>
          </cell>
          <cell r="E229" t="str">
            <v>South America</v>
          </cell>
          <cell r="F229" t="str">
            <v>N.A.</v>
          </cell>
        </row>
        <row r="230">
          <cell r="B230" t="str">
            <v>CMAC Paita</v>
          </cell>
          <cell r="C230" t="str">
            <v>Caja Municipal de Ahorro y Crédito de Paita S.A</v>
          </cell>
          <cell r="D230" t="str">
            <v>Peru</v>
          </cell>
          <cell r="E230" t="str">
            <v>South America</v>
          </cell>
          <cell r="F230" t="str">
            <v>N.A.</v>
          </cell>
        </row>
        <row r="231">
          <cell r="B231" t="str">
            <v>CMAC Piura</v>
          </cell>
          <cell r="C231" t="str">
            <v>Caja Municipal de Ahorro y Crédito de Piura S.A.C.</v>
          </cell>
          <cell r="D231" t="str">
            <v>Peru</v>
          </cell>
          <cell r="E231" t="str">
            <v>South America</v>
          </cell>
          <cell r="F231" t="str">
            <v>P1 - Micro Finance Institutions</v>
          </cell>
        </row>
        <row r="232">
          <cell r="B232" t="str">
            <v>CMAC Trujillo</v>
          </cell>
          <cell r="C232" t="str">
            <v>Caja Municipal de Ahorro y Crédito de Trujillo S.A</v>
          </cell>
          <cell r="D232" t="str">
            <v>Peru</v>
          </cell>
          <cell r="E232" t="str">
            <v>South America</v>
          </cell>
          <cell r="F232" t="str">
            <v>P2 - SME banks</v>
          </cell>
        </row>
        <row r="233">
          <cell r="B233" t="str">
            <v>CMO</v>
          </cell>
          <cell r="C233" t="str">
            <v>Credit Mongol LLC</v>
          </cell>
          <cell r="D233" t="str">
            <v>Mongolia</v>
          </cell>
          <cell r="E233" t="str">
            <v>East Asia &amp; Pacific</v>
          </cell>
          <cell r="F233" t="str">
            <v>N.A.</v>
          </cell>
        </row>
        <row r="234">
          <cell r="B234" t="str">
            <v>CMS</v>
          </cell>
          <cell r="C234" t="str">
            <v>Crédit Mutuel du Sénégal</v>
          </cell>
          <cell r="D234" t="str">
            <v>Senegal</v>
          </cell>
          <cell r="E234" t="str">
            <v>Sub-Saharan Africa</v>
          </cell>
          <cell r="F234" t="str">
            <v>P1 - Micro Finance Institutions</v>
          </cell>
        </row>
        <row r="235">
          <cell r="B235" t="str">
            <v>COAC 4 de Octubre</v>
          </cell>
          <cell r="C235" t="str">
            <v>Cooperativa de Ahorro y Crédito 4 de Octubre</v>
          </cell>
          <cell r="D235" t="str">
            <v>Ecuador</v>
          </cell>
          <cell r="E235" t="str">
            <v>South America</v>
          </cell>
          <cell r="F235" t="str">
            <v>P1 - Micro Finance Institutions</v>
          </cell>
        </row>
        <row r="236">
          <cell r="B236" t="str">
            <v>COAC Alianza del Valle</v>
          </cell>
          <cell r="C236" t="str">
            <v>Cooperativa de Ahorro y Crédito Alianza del Valle Ltda.</v>
          </cell>
          <cell r="D236" t="str">
            <v>Ecuador</v>
          </cell>
          <cell r="E236" t="str">
            <v>South America</v>
          </cell>
          <cell r="F236" t="str">
            <v>P1 - Micro Finance Institutions</v>
          </cell>
        </row>
        <row r="237">
          <cell r="B237" t="str">
            <v>COAC Andalucia</v>
          </cell>
          <cell r="C237" t="str">
            <v>Cooperativa de Ahorro y Credito Andalucia</v>
          </cell>
          <cell r="D237" t="str">
            <v>Ecuador</v>
          </cell>
          <cell r="E237" t="str">
            <v>South America</v>
          </cell>
          <cell r="F237" t="str">
            <v>N.A.</v>
          </cell>
        </row>
        <row r="238">
          <cell r="B238" t="str">
            <v>COAC Atuntaqui</v>
          </cell>
          <cell r="C238" t="str">
            <v>Cooperativa de Ahorro y Crédito Atuntaqui Ltda.</v>
          </cell>
          <cell r="D238" t="str">
            <v>Ecuador</v>
          </cell>
          <cell r="E238" t="str">
            <v>South America</v>
          </cell>
          <cell r="F238" t="str">
            <v>N.A.</v>
          </cell>
        </row>
        <row r="239">
          <cell r="B239" t="str">
            <v>COAC Cacpe Pastaza</v>
          </cell>
          <cell r="C239" t="str">
            <v>Cooperativa de Ahorro y Crédito de la Pequeña Empresa de Pastaza</v>
          </cell>
          <cell r="D239" t="str">
            <v>Ecuador</v>
          </cell>
          <cell r="E239" t="str">
            <v>South America</v>
          </cell>
          <cell r="F239" t="str">
            <v>N.A.</v>
          </cell>
        </row>
        <row r="240">
          <cell r="B240" t="str">
            <v>COAC Cacpeco</v>
          </cell>
          <cell r="C240" t="str">
            <v>Cooperativa de Ahorro y Credito de la Pequeña Empresa de Cotopaxi Ltda.</v>
          </cell>
          <cell r="D240" t="str">
            <v>Ecuador</v>
          </cell>
          <cell r="E240" t="str">
            <v>South America</v>
          </cell>
          <cell r="F240" t="str">
            <v>P1 - Micro Finance Institutions</v>
          </cell>
        </row>
        <row r="241">
          <cell r="B241" t="str">
            <v>COAC CCQ</v>
          </cell>
          <cell r="C241" t="str">
            <v>Cooperativa de Ahorro y Crédito Cámara de Comercio de Quito Ltda.</v>
          </cell>
          <cell r="D241" t="str">
            <v>Ecuador</v>
          </cell>
          <cell r="E241" t="str">
            <v>South America</v>
          </cell>
          <cell r="F241" t="str">
            <v>N.A.</v>
          </cell>
        </row>
        <row r="242">
          <cell r="B242" t="str">
            <v>COAC Cooprogreso</v>
          </cell>
          <cell r="C242" t="str">
            <v>Cooperativa de Ahorro y Crédito Progreso Ltda.</v>
          </cell>
          <cell r="D242" t="str">
            <v>Ecuador</v>
          </cell>
          <cell r="E242" t="str">
            <v>South America</v>
          </cell>
          <cell r="F242" t="str">
            <v>P1 - Micro Finance Institutions</v>
          </cell>
        </row>
        <row r="243">
          <cell r="B243" t="str">
            <v>COAC Cotocollao</v>
          </cell>
          <cell r="C243" t="str">
            <v>Cooperativa de Ahorro y Crédito Cotocollao Ltda.</v>
          </cell>
          <cell r="D243" t="str">
            <v>Ecuador</v>
          </cell>
          <cell r="E243" t="str">
            <v>South America</v>
          </cell>
          <cell r="F243" t="str">
            <v>N.A.</v>
          </cell>
        </row>
        <row r="244">
          <cell r="B244" t="str">
            <v>COAC El Sagrario</v>
          </cell>
          <cell r="C244" t="str">
            <v>Cooperativa de Ahorro y Crédito El Sagrario Ltda.</v>
          </cell>
          <cell r="D244" t="str">
            <v>Ecuador</v>
          </cell>
          <cell r="E244" t="str">
            <v>South America</v>
          </cell>
          <cell r="F244" t="str">
            <v>N.A.</v>
          </cell>
        </row>
        <row r="245">
          <cell r="B245" t="str">
            <v>COAC Fernando Daquilema</v>
          </cell>
          <cell r="C245" t="str">
            <v>Cooperativa de Ahorro y Credito  Fernando Daquilema</v>
          </cell>
          <cell r="D245" t="str">
            <v>Ecuador</v>
          </cell>
          <cell r="E245" t="str">
            <v>South America</v>
          </cell>
          <cell r="F245" t="str">
            <v>P1 - Micro Finance Institutions</v>
          </cell>
        </row>
        <row r="246">
          <cell r="B246" t="str">
            <v>COAC Jardin Azuayo</v>
          </cell>
          <cell r="C246" t="str">
            <v>Cooperativa de Ahorro y Crédito Jardin Azuayo</v>
          </cell>
          <cell r="D246" t="str">
            <v>Ecuador</v>
          </cell>
          <cell r="E246" t="str">
            <v>South America</v>
          </cell>
          <cell r="F246" t="str">
            <v>P1 - Micro Finance Institutions</v>
          </cell>
        </row>
        <row r="247">
          <cell r="B247" t="str">
            <v>COAC Maquita Cushunchic</v>
          </cell>
          <cell r="C247" t="str">
            <v>COAC Maquita Cushunchic</v>
          </cell>
          <cell r="D247" t="str">
            <v>Ecuador</v>
          </cell>
          <cell r="E247" t="str">
            <v>South America</v>
          </cell>
          <cell r="F247" t="str">
            <v>P1 - Micro Finance Institutions</v>
          </cell>
        </row>
        <row r="248">
          <cell r="B248" t="str">
            <v>COAC Oscus</v>
          </cell>
          <cell r="C248" t="str">
            <v>Cooperativa de Ahorro y Crédito OSCUS Ltda</v>
          </cell>
          <cell r="D248" t="str">
            <v>Ecuador</v>
          </cell>
          <cell r="E248" t="str">
            <v>South America</v>
          </cell>
          <cell r="F248" t="str">
            <v>N.A.</v>
          </cell>
        </row>
        <row r="249">
          <cell r="B249" t="str">
            <v>COAC Pablo Muñoz Vega</v>
          </cell>
          <cell r="C249" t="str">
            <v>Cooperativa de Ahorro y Crédito Pablo Muñoz Vega</v>
          </cell>
          <cell r="D249" t="str">
            <v>Ecuador</v>
          </cell>
          <cell r="E249" t="str">
            <v>South America</v>
          </cell>
          <cell r="F249" t="str">
            <v>P1 - Micro Finance Institutions</v>
          </cell>
        </row>
        <row r="250">
          <cell r="B250" t="str">
            <v>COAC Padre Lorente</v>
          </cell>
          <cell r="C250" t="str">
            <v>COAC Padre Julián Lorente</v>
          </cell>
          <cell r="D250" t="str">
            <v>Ecuador</v>
          </cell>
          <cell r="E250" t="str">
            <v>South America</v>
          </cell>
          <cell r="F250" t="str">
            <v>P1 - Micro Finance Institutions</v>
          </cell>
        </row>
        <row r="251">
          <cell r="B251" t="str">
            <v>COAC Riobamba</v>
          </cell>
          <cell r="C251" t="str">
            <v>Cooperativa de Ahorro y Crédito Riobamba Ltda.</v>
          </cell>
          <cell r="D251" t="str">
            <v>Ecuador</v>
          </cell>
          <cell r="E251" t="str">
            <v>South America</v>
          </cell>
          <cell r="F251" t="str">
            <v>P1 - Micro Finance Institutions</v>
          </cell>
        </row>
        <row r="252">
          <cell r="B252" t="str">
            <v>COAC San Antonio</v>
          </cell>
          <cell r="C252" t="str">
            <v>COAC San Antonio Ltda.</v>
          </cell>
          <cell r="D252" t="str">
            <v>Ecuador</v>
          </cell>
          <cell r="E252" t="str">
            <v>South America</v>
          </cell>
          <cell r="F252" t="str">
            <v>P1 - Micro Finance Institutions</v>
          </cell>
        </row>
        <row r="253">
          <cell r="B253" t="str">
            <v>COAC San Francisco</v>
          </cell>
          <cell r="C253" t="str">
            <v>Cooperativa de Ahorro y Crédito San Francisco Ltda</v>
          </cell>
          <cell r="D253" t="str">
            <v>Ecuador</v>
          </cell>
          <cell r="E253" t="str">
            <v>South America</v>
          </cell>
          <cell r="F253" t="str">
            <v>P1 - Micro Finance Institutions</v>
          </cell>
        </row>
        <row r="254">
          <cell r="B254" t="str">
            <v>COAC San José</v>
          </cell>
          <cell r="C254" t="str">
            <v>Cooperativa de Ahorro y Crédito San José Ltda</v>
          </cell>
          <cell r="D254" t="str">
            <v>Ecuador</v>
          </cell>
          <cell r="E254" t="str">
            <v>South America</v>
          </cell>
          <cell r="F254" t="str">
            <v>P1 - Micro Finance Institutions</v>
          </cell>
        </row>
        <row r="255">
          <cell r="B255" t="str">
            <v>COAC Santa Rosa</v>
          </cell>
          <cell r="C255" t="str">
            <v>Cooperativa de Ahorro y Crédito Santa Rosa</v>
          </cell>
          <cell r="D255" t="str">
            <v>Ecuador</v>
          </cell>
          <cell r="E255" t="str">
            <v>South America</v>
          </cell>
          <cell r="F255" t="str">
            <v>N.A.</v>
          </cell>
        </row>
        <row r="256">
          <cell r="B256" t="str">
            <v>COCAFELOL</v>
          </cell>
          <cell r="C256" t="str">
            <v>Cooperativa Cafetalera Ecológica La Labor Ocotepeque Ltda.</v>
          </cell>
          <cell r="D256" t="str">
            <v>Honduras</v>
          </cell>
          <cell r="E256" t="str">
            <v>Central America, Mexico &amp; Caribbean</v>
          </cell>
          <cell r="F256" t="str">
            <v>P4 - Third Party Origination</v>
          </cell>
        </row>
        <row r="257">
          <cell r="B257" t="str">
            <v>Cofina Gabon</v>
          </cell>
          <cell r="C257" t="str">
            <v>Cofina Gabon</v>
          </cell>
          <cell r="D257" t="str">
            <v>Gabon</v>
          </cell>
          <cell r="E257" t="str">
            <v>Sub-Saharan Africa</v>
          </cell>
          <cell r="F257" t="str">
            <v>P1 - Micro Finance Institutions</v>
          </cell>
        </row>
        <row r="258">
          <cell r="B258" t="str">
            <v>Cofina Senegal</v>
          </cell>
          <cell r="C258" t="str">
            <v>Compagnie Financière Africaine</v>
          </cell>
          <cell r="D258" t="str">
            <v>Senegal</v>
          </cell>
          <cell r="E258" t="str">
            <v>Sub-Saharan Africa</v>
          </cell>
          <cell r="F258" t="str">
            <v>P2 - Specialized Finance companies</v>
          </cell>
        </row>
        <row r="259">
          <cell r="B259" t="str">
            <v>COMIXMUL</v>
          </cell>
          <cell r="C259" t="str">
            <v>Cooperativa Mixta Mujeres Unidas Ltda.</v>
          </cell>
          <cell r="D259" t="str">
            <v>Honduras</v>
          </cell>
          <cell r="E259" t="str">
            <v>Central America, Mexico &amp; Caribbean</v>
          </cell>
          <cell r="F259" t="str">
            <v>P1 - Micro Finance Institutions</v>
          </cell>
        </row>
        <row r="260">
          <cell r="B260" t="str">
            <v>Compartamos</v>
          </cell>
          <cell r="C260" t="str">
            <v>Banco Compartamos</v>
          </cell>
          <cell r="D260" t="str">
            <v>Mexico</v>
          </cell>
          <cell r="E260" t="str">
            <v>Central America, Mexico &amp; Caribbean</v>
          </cell>
          <cell r="F260" t="str">
            <v>N.A.</v>
          </cell>
        </row>
        <row r="261">
          <cell r="B261" t="str">
            <v>Compartamos Financiera</v>
          </cell>
          <cell r="C261" t="str">
            <v>Compartamos Financiera S.A.</v>
          </cell>
          <cell r="D261" t="str">
            <v>Peru</v>
          </cell>
          <cell r="E261" t="str">
            <v>South America</v>
          </cell>
          <cell r="F261" t="str">
            <v>P1 - Micro Finance Institutions</v>
          </cell>
        </row>
        <row r="262">
          <cell r="B262" t="str">
            <v>COMSA</v>
          </cell>
          <cell r="C262" t="str">
            <v>Café Orgánico Marcala S.A.</v>
          </cell>
          <cell r="D262" t="str">
            <v>Honduras</v>
          </cell>
          <cell r="E262" t="str">
            <v>Central America, Mexico &amp; Caribbean</v>
          </cell>
          <cell r="F262" t="str">
            <v>P4 - Third Party Origination</v>
          </cell>
        </row>
        <row r="263">
          <cell r="B263" t="str">
            <v>Confianza</v>
          </cell>
          <cell r="C263" t="str">
            <v>Financiera Confianza S.A.</v>
          </cell>
          <cell r="D263" t="str">
            <v>Peru</v>
          </cell>
          <cell r="E263" t="str">
            <v>South America</v>
          </cell>
          <cell r="F263" t="str">
            <v>N.A.</v>
          </cell>
        </row>
        <row r="264">
          <cell r="B264" t="str">
            <v>Contactar</v>
          </cell>
          <cell r="C264" t="str">
            <v>Corporacion Narino Empresa y Futuro - CONTACTAR</v>
          </cell>
          <cell r="D264" t="str">
            <v>Colombia</v>
          </cell>
          <cell r="E264" t="str">
            <v>South America</v>
          </cell>
          <cell r="F264" t="str">
            <v>P1 - Micro Finance Institutions</v>
          </cell>
        </row>
        <row r="265">
          <cell r="B265" t="str">
            <v>Coocique</v>
          </cell>
          <cell r="C265" t="str">
            <v>Cooperativa de Ahorro y Crédito de la Comunidad de Ciudad Quesada, R.L.</v>
          </cell>
          <cell r="D265" t="str">
            <v>Costa Rica</v>
          </cell>
          <cell r="E265" t="str">
            <v>Central America, Mexico &amp; Caribbean</v>
          </cell>
          <cell r="F265" t="str">
            <v>P1 - Micro Finance Institutions</v>
          </cell>
        </row>
        <row r="266">
          <cell r="B266" t="str">
            <v>COOMULDESA</v>
          </cell>
          <cell r="C266" t="str">
            <v>Cooperativa Financiera Para El Desarrollo Solidario de Colombia</v>
          </cell>
          <cell r="D266" t="str">
            <v>Colombia</v>
          </cell>
          <cell r="E266" t="str">
            <v>South America</v>
          </cell>
          <cell r="F266" t="str">
            <v>P1 - Micro Finance Institutions</v>
          </cell>
        </row>
        <row r="267">
          <cell r="B267" t="str">
            <v>COOPAC La Residencial</v>
          </cell>
          <cell r="C267" t="str">
            <v>Cooperativa de Ahorro y Credito Residencial San Martin de Porres Ltda</v>
          </cell>
          <cell r="D267" t="str">
            <v>Peru</v>
          </cell>
          <cell r="E267" t="str">
            <v>South America</v>
          </cell>
          <cell r="F267" t="str">
            <v>N.A.</v>
          </cell>
        </row>
        <row r="268">
          <cell r="B268" t="str">
            <v>COOPAC Magdalena</v>
          </cell>
          <cell r="C268" t="str">
            <v>Cooperativa de Ahorro y Crédito Santa María Magdalena</v>
          </cell>
          <cell r="D268" t="str">
            <v>Peru</v>
          </cell>
          <cell r="E268" t="str">
            <v>South America</v>
          </cell>
          <cell r="F268" t="str">
            <v>N.A.</v>
          </cell>
        </row>
        <row r="269">
          <cell r="B269" t="str">
            <v>COOPAC San Martín de Porres</v>
          </cell>
          <cell r="C269" t="str">
            <v>Cooperativa de Ahorro y Crédito San Martín de Porres</v>
          </cell>
          <cell r="D269" t="str">
            <v>Peru</v>
          </cell>
          <cell r="E269" t="str">
            <v>South America</v>
          </cell>
          <cell r="F269" t="str">
            <v>N.A.</v>
          </cell>
        </row>
        <row r="270">
          <cell r="B270" t="str">
            <v>COOP-ASPIRE</v>
          </cell>
          <cell r="C270" t="str">
            <v>Cooperativa de Ahorro, Crédito y Servicios Múltiples ASPIRE, INC</v>
          </cell>
          <cell r="D270" t="str">
            <v>Dominican Republic</v>
          </cell>
          <cell r="E270" t="str">
            <v>Central America, Mexico &amp; Caribbean</v>
          </cell>
          <cell r="F270" t="str">
            <v>P1 - Micro Finance Institutions</v>
          </cell>
        </row>
        <row r="271">
          <cell r="B271" t="str">
            <v>Coopenae</v>
          </cell>
          <cell r="C271" t="str">
            <v>Cooperativa Nacional de Educadores R.L.</v>
          </cell>
          <cell r="D271" t="str">
            <v>Costa Rica</v>
          </cell>
          <cell r="E271" t="str">
            <v>Central America, Mexico &amp; Caribbean</v>
          </cell>
          <cell r="F271" t="str">
            <v>P1 - Micro Finance Institutions</v>
          </cell>
        </row>
        <row r="272">
          <cell r="B272" t="str">
            <v>Coopeservidores</v>
          </cell>
          <cell r="C272" t="str">
            <v>Cooperativa de Ahorro y Credito de los Servidores Publicos, RL</v>
          </cell>
          <cell r="D272" t="str">
            <v>Costa Rica</v>
          </cell>
          <cell r="E272" t="str">
            <v>Central America, Mexico &amp; Caribbean</v>
          </cell>
          <cell r="F272" t="str">
            <v>P1 - Micro Finance Institutions</v>
          </cell>
        </row>
        <row r="273">
          <cell r="B273" t="str">
            <v>CoopMego</v>
          </cell>
          <cell r="C273" t="str">
            <v>Cooperativa de Ahorro y Crédito Vicentina Manuel Esteban Godoy Ortega Ltda.</v>
          </cell>
          <cell r="D273" t="str">
            <v>Ecuador</v>
          </cell>
          <cell r="E273" t="str">
            <v>South America</v>
          </cell>
          <cell r="F273" t="str">
            <v>N.A.</v>
          </cell>
        </row>
        <row r="274">
          <cell r="B274" t="str">
            <v>Coris Bank BF</v>
          </cell>
          <cell r="C274" t="str">
            <v>Coris Bank International Burkina Faso</v>
          </cell>
          <cell r="D274" t="str">
            <v>Burkina Faso</v>
          </cell>
          <cell r="E274" t="str">
            <v>Sub-Saharan Africa</v>
          </cell>
          <cell r="F274" t="str">
            <v>P1 - Downscaling commercial banks</v>
          </cell>
        </row>
        <row r="275">
          <cell r="B275" t="str">
            <v>Coris Bank CI</v>
          </cell>
          <cell r="C275" t="str">
            <v>Coris Bank International Côte d'Ivoire</v>
          </cell>
          <cell r="D275" t="str">
            <v>Cote D'Ivoire (Ivory Coast)</v>
          </cell>
          <cell r="E275" t="str">
            <v>Sub-Saharan Africa</v>
          </cell>
          <cell r="F275" t="str">
            <v>P2 - SME banks</v>
          </cell>
        </row>
        <row r="276">
          <cell r="B276" t="str">
            <v>CRAC Chavin</v>
          </cell>
          <cell r="C276" t="str">
            <v>Caja Rural de Ahorro y Crédito Chavin S. A. A.</v>
          </cell>
          <cell r="D276" t="str">
            <v>Peru</v>
          </cell>
          <cell r="E276" t="str">
            <v>South America</v>
          </cell>
          <cell r="F276" t="str">
            <v>N.A.</v>
          </cell>
        </row>
        <row r="277">
          <cell r="B277" t="str">
            <v>CRAC Los Andes</v>
          </cell>
          <cell r="C277" t="str">
            <v>Caja Rural de Ahorro y Crédito Los Andes S.A.</v>
          </cell>
          <cell r="D277" t="str">
            <v>Peru</v>
          </cell>
          <cell r="E277" t="str">
            <v>South America</v>
          </cell>
          <cell r="F277" t="str">
            <v>N.A.</v>
          </cell>
        </row>
        <row r="278">
          <cell r="B278" t="str">
            <v>CRAC Profinanzas</v>
          </cell>
          <cell r="C278" t="str">
            <v>Caja Rural de Ahorro y Credito Profinanzas S.A.</v>
          </cell>
          <cell r="D278" t="str">
            <v>Peru</v>
          </cell>
          <cell r="E278" t="str">
            <v>South America</v>
          </cell>
          <cell r="F278" t="str">
            <v>N.A.</v>
          </cell>
        </row>
        <row r="279">
          <cell r="B279" t="str">
            <v>CRAC Señor de Luren</v>
          </cell>
          <cell r="C279" t="str">
            <v>Caja Rural de Ahorro y Crédito Señor de Luren S.A.</v>
          </cell>
          <cell r="D279" t="str">
            <v>Peru</v>
          </cell>
          <cell r="E279" t="str">
            <v>South America</v>
          </cell>
          <cell r="F279" t="str">
            <v>N.A.</v>
          </cell>
        </row>
        <row r="280">
          <cell r="B280" t="str">
            <v>Crear Tacna</v>
          </cell>
          <cell r="C280" t="str">
            <v>Edpyme Créditos de Alcance Regional Tacna S.A.</v>
          </cell>
          <cell r="D280" t="str">
            <v>Peru</v>
          </cell>
          <cell r="E280" t="str">
            <v>South America</v>
          </cell>
          <cell r="F280" t="str">
            <v>N.A.</v>
          </cell>
        </row>
        <row r="281">
          <cell r="B281" t="str">
            <v>Crecer</v>
          </cell>
          <cell r="C281" t="str">
            <v>Crédito con Educación Rural IFD</v>
          </cell>
          <cell r="D281" t="str">
            <v>Bolivia</v>
          </cell>
          <cell r="E281" t="str">
            <v>South America</v>
          </cell>
          <cell r="F281" t="str">
            <v>P1 - Micro Finance Institutions</v>
          </cell>
        </row>
        <row r="282">
          <cell r="B282" t="str">
            <v>CredAgro</v>
          </cell>
          <cell r="C282" t="str">
            <v>CredAgro Non-Banking Credit Organization</v>
          </cell>
          <cell r="D282" t="str">
            <v>Azerbaijan</v>
          </cell>
          <cell r="E282" t="str">
            <v>Russia, Caucasus &amp; Central Asia</v>
          </cell>
          <cell r="F282" t="str">
            <v>P1 - Micro Finance Institutions</v>
          </cell>
        </row>
        <row r="283">
          <cell r="B283" t="str">
            <v>Credex</v>
          </cell>
          <cell r="C283" t="str">
            <v>Grupo Crediexpress SA de CV</v>
          </cell>
          <cell r="D283" t="str">
            <v>Mexico</v>
          </cell>
          <cell r="E283" t="str">
            <v>Central America, Mexico &amp; Caribbean</v>
          </cell>
          <cell r="F283" t="str">
            <v>N.A.</v>
          </cell>
        </row>
        <row r="284">
          <cell r="B284" t="str">
            <v>Crediavance</v>
          </cell>
          <cell r="C284" t="str">
            <v>Crediavance, SA de CV, SOFOM, ENR</v>
          </cell>
          <cell r="D284" t="str">
            <v>Mexico</v>
          </cell>
          <cell r="E284" t="str">
            <v>Central America, Mexico &amp; Caribbean</v>
          </cell>
          <cell r="F284" t="str">
            <v>N.A.</v>
          </cell>
        </row>
        <row r="285">
          <cell r="B285" t="str">
            <v>Credicampo</v>
          </cell>
          <cell r="C285" t="str">
            <v>Sociedad Cooperativa de Ahorro y Crédito Credicampo, S.C. de R.L. de C.V.</v>
          </cell>
          <cell r="D285" t="str">
            <v>El Salvador</v>
          </cell>
          <cell r="E285" t="str">
            <v>Central America, Mexico &amp; Caribbean</v>
          </cell>
          <cell r="F285" t="str">
            <v>P1 - Micro Finance Institutions</v>
          </cell>
        </row>
        <row r="286">
          <cell r="B286" t="str">
            <v>Credicentro</v>
          </cell>
          <cell r="C286" t="str">
            <v>Credicentro SAECA</v>
          </cell>
          <cell r="D286" t="str">
            <v>Paraguay</v>
          </cell>
          <cell r="E286" t="str">
            <v>South America</v>
          </cell>
          <cell r="F286" t="str">
            <v>P2 - Specialized Finance companies</v>
          </cell>
        </row>
        <row r="287">
          <cell r="B287" t="str">
            <v>CrediComun</v>
          </cell>
          <cell r="C287" t="str">
            <v>Servicios para el Desarrollo Comunitario, S. A. de C. V.</v>
          </cell>
          <cell r="D287" t="str">
            <v>Mexico</v>
          </cell>
          <cell r="E287" t="str">
            <v>Central America, Mexico &amp; Caribbean</v>
          </cell>
          <cell r="F287" t="str">
            <v>N.A.</v>
          </cell>
        </row>
        <row r="288">
          <cell r="B288" t="str">
            <v>Crediconfia</v>
          </cell>
          <cell r="C288" t="str">
            <v>Desarrolladora e Impulsora de Negocios S.A. de C.V. SOFOM ENR.</v>
          </cell>
          <cell r="D288" t="str">
            <v>Mexico</v>
          </cell>
          <cell r="E288" t="str">
            <v>Central America, Mexico &amp; Caribbean</v>
          </cell>
          <cell r="F288" t="str">
            <v>N.A.</v>
          </cell>
        </row>
        <row r="289">
          <cell r="B289" t="str">
            <v>CrediFactor</v>
          </cell>
          <cell r="C289" t="str">
            <v>CrediFactor S.A.</v>
          </cell>
          <cell r="D289" t="str">
            <v>Nicaragua</v>
          </cell>
          <cell r="E289" t="str">
            <v>Central America, Mexico &amp; Caribbean</v>
          </cell>
          <cell r="F289" t="str">
            <v>P2 - Specialized Finance companies</v>
          </cell>
        </row>
        <row r="290">
          <cell r="B290" t="str">
            <v>Crediguate</v>
          </cell>
          <cell r="C290" t="str">
            <v>Cooperativa Crediguate R.L.</v>
          </cell>
          <cell r="D290" t="str">
            <v>Guatemala</v>
          </cell>
          <cell r="E290" t="str">
            <v>Central America, Mexico &amp; Caribbean</v>
          </cell>
          <cell r="F290" t="str">
            <v>P1 - Micro Finance Institutions</v>
          </cell>
        </row>
        <row r="291">
          <cell r="B291" t="str">
            <v>Credinka</v>
          </cell>
          <cell r="C291" t="str">
            <v>Financiera Credinka</v>
          </cell>
          <cell r="D291" t="str">
            <v>Peru</v>
          </cell>
          <cell r="E291" t="str">
            <v>South America</v>
          </cell>
          <cell r="F291" t="str">
            <v>N.A.</v>
          </cell>
        </row>
        <row r="292">
          <cell r="B292" t="str">
            <v>CrediSol OPDF</v>
          </cell>
          <cell r="C292" t="str">
            <v>CrediSol OPDF</v>
          </cell>
          <cell r="D292" t="str">
            <v>Honduras</v>
          </cell>
          <cell r="E292" t="str">
            <v>Central America, Mexico &amp; Caribbean</v>
          </cell>
          <cell r="F292" t="str">
            <v>P1 - Micro Finance Institutions</v>
          </cell>
        </row>
        <row r="293">
          <cell r="B293" t="str">
            <v>Credit Access Grameen</v>
          </cell>
          <cell r="C293" t="str">
            <v>Credit Access Grameen Limited</v>
          </cell>
          <cell r="D293" t="str">
            <v>India</v>
          </cell>
          <cell r="E293" t="str">
            <v>South Asia</v>
          </cell>
          <cell r="F293" t="str">
            <v>P1 - Micro Finance Institutions</v>
          </cell>
        </row>
        <row r="294">
          <cell r="B294" t="str">
            <v>Credituyo</v>
          </cell>
          <cell r="C294" t="str">
            <v>Servicios Financieros de Desarrollo Comunitario, SA de CV, SOFOM, ENR</v>
          </cell>
          <cell r="D294" t="str">
            <v>Mexico</v>
          </cell>
          <cell r="E294" t="str">
            <v>Central America, Mexico &amp; Caribbean</v>
          </cell>
          <cell r="F294" t="str">
            <v>N.A.</v>
          </cell>
        </row>
        <row r="295">
          <cell r="B295" t="str">
            <v>Credivalores Colombia</v>
          </cell>
          <cell r="C295" t="str">
            <v>Credivalores Colombia</v>
          </cell>
          <cell r="D295" t="str">
            <v>Colombia</v>
          </cell>
          <cell r="E295" t="str">
            <v>South America</v>
          </cell>
          <cell r="F295" t="str">
            <v>P2 - SME banks</v>
          </cell>
        </row>
        <row r="296">
          <cell r="B296" t="str">
            <v>Credivision</v>
          </cell>
          <cell r="C296" t="str">
            <v>Edpyme Credivision S.A.</v>
          </cell>
          <cell r="D296" t="str">
            <v>Peru</v>
          </cell>
          <cell r="E296" t="str">
            <v>South America</v>
          </cell>
          <cell r="F296" t="str">
            <v>N.A.</v>
          </cell>
        </row>
        <row r="297">
          <cell r="B297" t="str">
            <v>Credo</v>
          </cell>
          <cell r="C297" t="str">
            <v>Joint Stock Company Credo Bank</v>
          </cell>
          <cell r="D297" t="str">
            <v>Georgia</v>
          </cell>
          <cell r="E297" t="str">
            <v>Russia, Caucasus &amp; Central Asia</v>
          </cell>
          <cell r="F297" t="str">
            <v>P1 - Micro Finance Institutions</v>
          </cell>
        </row>
        <row r="298">
          <cell r="B298" t="str">
            <v>Crezcamos</v>
          </cell>
          <cell r="C298" t="str">
            <v>Crezcamos S.A. Compañia de Finaciamiento</v>
          </cell>
          <cell r="D298" t="str">
            <v>Colombia</v>
          </cell>
          <cell r="E298" t="str">
            <v>South America</v>
          </cell>
          <cell r="F298" t="str">
            <v>P1 - Micro Finance Institutions</v>
          </cell>
        </row>
        <row r="299">
          <cell r="B299" t="str">
            <v>Crezkamos Kapital</v>
          </cell>
          <cell r="C299" t="str">
            <v>Eurekasoli SA de CV SOFOM ENR</v>
          </cell>
          <cell r="D299" t="str">
            <v>Mexico</v>
          </cell>
          <cell r="E299" t="str">
            <v>Central America, Mexico &amp; Caribbean</v>
          </cell>
          <cell r="F299" t="str">
            <v>N.A.</v>
          </cell>
        </row>
        <row r="300">
          <cell r="B300" t="str">
            <v>CRG</v>
          </cell>
          <cell r="C300" t="str">
            <v>Crédit Rural de Guinée</v>
          </cell>
          <cell r="D300" t="str">
            <v>Guinea</v>
          </cell>
          <cell r="E300" t="str">
            <v>Sub-Saharan Africa</v>
          </cell>
          <cell r="F300" t="str">
            <v>P1 - Micro Finance Institutions</v>
          </cell>
        </row>
        <row r="301">
          <cell r="B301" t="str">
            <v>Crystal</v>
          </cell>
          <cell r="C301" t="str">
            <v>Crystal MFO JSC</v>
          </cell>
          <cell r="D301" t="str">
            <v>Georgia</v>
          </cell>
          <cell r="E301" t="str">
            <v>Russia, Caucasus &amp; Central Asia</v>
          </cell>
          <cell r="F301" t="str">
            <v>P1 - Micro Finance Institutions</v>
          </cell>
        </row>
        <row r="302">
          <cell r="B302" t="str">
            <v>CSC</v>
          </cell>
          <cell r="C302" t="str">
            <v>CSC Empowerment and Inclusion Programme</v>
          </cell>
          <cell r="D302" t="str">
            <v>Pakistan</v>
          </cell>
          <cell r="E302" t="str">
            <v>South Asia</v>
          </cell>
          <cell r="F302" t="str">
            <v>P1 - Micro Finance Institutions</v>
          </cell>
        </row>
        <row r="303">
          <cell r="B303" t="str">
            <v>CU Aurora</v>
          </cell>
          <cell r="C303" t="str">
            <v>Consumer Union for Mutual financial Help "Aurora"</v>
          </cell>
          <cell r="D303" t="str">
            <v>Russia</v>
          </cell>
          <cell r="E303" t="str">
            <v>Russia, Caucasus &amp; Central Asia</v>
          </cell>
          <cell r="F303" t="str">
            <v>P1 - Micro Finance Institutions</v>
          </cell>
        </row>
        <row r="304">
          <cell r="B304" t="str">
            <v>CU FFECC</v>
          </cell>
          <cell r="C304" t="str">
            <v>CU First Far Eastern Credit Cooperative (Khabarovsk)</v>
          </cell>
          <cell r="D304" t="str">
            <v>Russia</v>
          </cell>
          <cell r="E304" t="str">
            <v>Russia, Caucasus &amp; Central Asia</v>
          </cell>
          <cell r="F304" t="str">
            <v>P1 - Micro Finance Institutions</v>
          </cell>
        </row>
        <row r="305">
          <cell r="B305" t="str">
            <v>Damen</v>
          </cell>
          <cell r="C305" t="str">
            <v>Damen Support Programme</v>
          </cell>
          <cell r="D305" t="str">
            <v>Pakistan</v>
          </cell>
          <cell r="E305" t="str">
            <v>South Asia</v>
          </cell>
          <cell r="F305" t="str">
            <v>P1 - Micro Finance Institutions</v>
          </cell>
        </row>
        <row r="306">
          <cell r="B306" t="str">
            <v>Davr Bank</v>
          </cell>
          <cell r="C306" t="str">
            <v>Davr Bank</v>
          </cell>
          <cell r="D306" t="str">
            <v>Uzbekistan</v>
          </cell>
          <cell r="E306" t="str">
            <v>Russia, Caucasus &amp; Central Asia</v>
          </cell>
          <cell r="F306" t="str">
            <v>P2 - SME banks</v>
          </cell>
        </row>
        <row r="307">
          <cell r="B307" t="str">
            <v>DAWN</v>
          </cell>
          <cell r="C307" t="str">
            <v>Early Dawn Microfinance Co. Ltd.</v>
          </cell>
          <cell r="D307" t="str">
            <v>Myanmar</v>
          </cell>
          <cell r="E307" t="str">
            <v>East Asia &amp; Pacific</v>
          </cell>
          <cell r="F307" t="str">
            <v>P1 - Micro Finance Institutions</v>
          </cell>
        </row>
        <row r="308">
          <cell r="B308" t="str">
            <v>DemirBank</v>
          </cell>
          <cell r="C308" t="str">
            <v>DemirBank</v>
          </cell>
          <cell r="D308" t="str">
            <v>Azerbaijan</v>
          </cell>
          <cell r="E308" t="str">
            <v>Russia, Caucasus &amp; Central Asia</v>
          </cell>
          <cell r="F308" t="str">
            <v>P1 - Downscaling commercial banks</v>
          </cell>
        </row>
        <row r="309">
          <cell r="B309" t="str">
            <v>Desyfin</v>
          </cell>
          <cell r="C309" t="str">
            <v>Financiera Desyfin S.A.</v>
          </cell>
          <cell r="D309" t="str">
            <v>Costa Rica</v>
          </cell>
          <cell r="E309" t="str">
            <v>Central America, Mexico &amp; Caribbean</v>
          </cell>
          <cell r="F309" t="str">
            <v>P2 - Specialized Finance companies</v>
          </cell>
        </row>
        <row r="310">
          <cell r="B310" t="str">
            <v>DFCC</v>
          </cell>
          <cell r="C310" t="str">
            <v>DFCC Bank PLC</v>
          </cell>
          <cell r="D310" t="str">
            <v>Sri Lanka</v>
          </cell>
          <cell r="E310" t="str">
            <v>South Asia</v>
          </cell>
          <cell r="F310" t="str">
            <v>P2 - SME banks</v>
          </cell>
        </row>
        <row r="311">
          <cell r="B311" t="str">
            <v>DFL</v>
          </cell>
          <cell r="C311" t="str">
            <v>Dream Finance Limited</v>
          </cell>
          <cell r="D311" t="str">
            <v>Ghana</v>
          </cell>
          <cell r="E311" t="str">
            <v>Sub-Saharan Africa</v>
          </cell>
          <cell r="F311" t="str">
            <v>N.A.</v>
          </cell>
        </row>
        <row r="312">
          <cell r="B312" t="str">
            <v>DIACONIA</v>
          </cell>
          <cell r="C312" t="str">
            <v>Fundación Diaconía -  Fondo Rotativo de Inversión y Fomento IFD</v>
          </cell>
          <cell r="D312" t="str">
            <v>Bolivia</v>
          </cell>
          <cell r="E312" t="str">
            <v>South America</v>
          </cell>
          <cell r="F312" t="str">
            <v>P1 - Micro Finance Institutions</v>
          </cell>
        </row>
        <row r="313">
          <cell r="B313" t="str">
            <v>D-miro</v>
          </cell>
          <cell r="C313" t="str">
            <v>Banco D-Miro S.A.</v>
          </cell>
          <cell r="D313" t="str">
            <v>Ecuador</v>
          </cell>
          <cell r="E313" t="str">
            <v>South America</v>
          </cell>
          <cell r="F313" t="str">
            <v>P1 - Micro Finance Institutions</v>
          </cell>
        </row>
        <row r="314">
          <cell r="B314" t="str">
            <v>Easy MF</v>
          </cell>
          <cell r="C314" t="str">
            <v>Easy Microfinance Co. Ltd.</v>
          </cell>
          <cell r="D314" t="str">
            <v>Myanmar</v>
          </cell>
          <cell r="E314" t="str">
            <v>East Asia &amp; Pacific</v>
          </cell>
          <cell r="F314" t="str">
            <v>P1 - Micro Finance Institutions</v>
          </cell>
        </row>
        <row r="315">
          <cell r="B315" t="str">
            <v>EB-Accion</v>
          </cell>
          <cell r="C315" t="str">
            <v>EB-Accion Savings and Loan Company Ltd.</v>
          </cell>
          <cell r="D315" t="str">
            <v>Ghana</v>
          </cell>
          <cell r="E315" t="str">
            <v>Sub-Saharan Africa</v>
          </cell>
          <cell r="F315" t="str">
            <v>N.A.</v>
          </cell>
        </row>
        <row r="316">
          <cell r="B316" t="str">
            <v>EBI</v>
          </cell>
          <cell r="C316" t="str">
            <v>Enterprise Bank, Incorporated</v>
          </cell>
          <cell r="D316" t="str">
            <v>Philippines</v>
          </cell>
          <cell r="E316" t="str">
            <v>East Asia &amp; Pacific</v>
          </cell>
          <cell r="F316" t="str">
            <v>N.A.</v>
          </cell>
        </row>
        <row r="317">
          <cell r="B317" t="str">
            <v>ECLOF Kenya</v>
          </cell>
          <cell r="C317" t="str">
            <v>Ecumenical Church Loan Fund Kenya</v>
          </cell>
          <cell r="D317" t="str">
            <v>Kenya</v>
          </cell>
          <cell r="E317" t="str">
            <v>Sub-Saharan Africa</v>
          </cell>
          <cell r="F317" t="str">
            <v>P1 - Micro Finance Institutions</v>
          </cell>
        </row>
        <row r="318">
          <cell r="B318" t="str">
            <v>Ecobank Holdco</v>
          </cell>
          <cell r="C318" t="str">
            <v>Ecobank Transnational Incorporated</v>
          </cell>
          <cell r="D318" t="str">
            <v>Togo</v>
          </cell>
          <cell r="E318" t="str">
            <v>Sub-Saharan Africa</v>
          </cell>
          <cell r="F318" t="str">
            <v>P1 - Downscaling commercial banks</v>
          </cell>
        </row>
        <row r="319">
          <cell r="B319" t="str">
            <v>Ecobank Holding Conso</v>
          </cell>
          <cell r="C319" t="str">
            <v>Ecobank Transnational Incorporated Group</v>
          </cell>
          <cell r="D319" t="str">
            <v>Togo</v>
          </cell>
          <cell r="E319" t="str">
            <v>Sub-Saharan Africa</v>
          </cell>
          <cell r="F319" t="str">
            <v>P1 - Downscaling commercial banks</v>
          </cell>
        </row>
        <row r="320">
          <cell r="B320" t="str">
            <v>Ecofuturo</v>
          </cell>
          <cell r="C320" t="str">
            <v>Banco Pyme Ecofuturo S.A.</v>
          </cell>
          <cell r="D320" t="str">
            <v>Bolivia</v>
          </cell>
          <cell r="E320" t="str">
            <v>South America</v>
          </cell>
          <cell r="F320" t="str">
            <v>P2 - SME banks</v>
          </cell>
        </row>
        <row r="321">
          <cell r="B321" t="str">
            <v>EcookimCIV</v>
          </cell>
          <cell r="C321" t="str">
            <v>Union des sociétés coopératives Kimbe</v>
          </cell>
          <cell r="D321" t="str">
            <v>Cote D'Ivoire (Ivory Coast)</v>
          </cell>
          <cell r="E321" t="str">
            <v>Sub-Saharan Africa</v>
          </cell>
          <cell r="F321" t="str">
            <v>P4 - Third Party Origination</v>
          </cell>
        </row>
        <row r="322">
          <cell r="B322" t="str">
            <v>Edyficar</v>
          </cell>
          <cell r="C322" t="str">
            <v>Financiera Edyficar S.A.</v>
          </cell>
          <cell r="D322" t="str">
            <v>Peru</v>
          </cell>
          <cell r="E322" t="str">
            <v>South America</v>
          </cell>
          <cell r="F322" t="str">
            <v>N.A.</v>
          </cell>
        </row>
        <row r="323">
          <cell r="B323" t="str">
            <v>EFC Tanzania</v>
          </cell>
          <cell r="C323" t="str">
            <v>EFC Tanzania M.F.C Limited</v>
          </cell>
          <cell r="D323" t="str">
            <v>Tanzania</v>
          </cell>
          <cell r="E323" t="str">
            <v>Sub-Saharan Africa</v>
          </cell>
          <cell r="F323" t="str">
            <v>P1 - Micro Finance Institutions</v>
          </cell>
        </row>
        <row r="324">
          <cell r="B324" t="str">
            <v>EFC Uganda</v>
          </cell>
          <cell r="C324" t="str">
            <v>EFC Limited</v>
          </cell>
          <cell r="D324" t="str">
            <v>Uganda</v>
          </cell>
          <cell r="E324" t="str">
            <v>Sub-Saharan Africa</v>
          </cell>
          <cell r="F324" t="str">
            <v>P1 - Micro Finance Institutions</v>
          </cell>
        </row>
        <row r="325">
          <cell r="B325" t="str">
            <v>EFC Zambia</v>
          </cell>
          <cell r="C325" t="str">
            <v>Entrepreneurs Financial Center (EFC) Zambia</v>
          </cell>
          <cell r="D325" t="str">
            <v>Zambia</v>
          </cell>
          <cell r="E325" t="str">
            <v>Sub-Saharan Africa</v>
          </cell>
          <cell r="F325" t="str">
            <v>P1 - Micro Finance Institutions</v>
          </cell>
        </row>
        <row r="326">
          <cell r="B326" t="str">
            <v>EKI MCC</v>
          </cell>
          <cell r="C326" t="str">
            <v>MCC EKI LLC Sarajevo</v>
          </cell>
          <cell r="D326" t="str">
            <v>Bosnia and Herzegovina</v>
          </cell>
          <cell r="E326" t="str">
            <v>Central &amp; Eastern Europe</v>
          </cell>
          <cell r="F326" t="str">
            <v>P1 - Micro Finance Institutions</v>
          </cell>
        </row>
        <row r="327">
          <cell r="B327" t="str">
            <v>EKI MKF</v>
          </cell>
          <cell r="C327" t="str">
            <v>Mikrokreditna Fondacija EKI</v>
          </cell>
          <cell r="D327" t="str">
            <v>Bosnia and Herzegovina</v>
          </cell>
          <cell r="E327" t="str">
            <v>Central &amp; Eastern Europe</v>
          </cell>
          <cell r="F327" t="str">
            <v>P1 - Micro Finance Institutions</v>
          </cell>
        </row>
        <row r="328">
          <cell r="B328" t="str">
            <v>Electronica</v>
          </cell>
          <cell r="C328" t="str">
            <v>Electronica Finance Limited</v>
          </cell>
          <cell r="D328" t="str">
            <v>India</v>
          </cell>
          <cell r="E328" t="str">
            <v>South Asia</v>
          </cell>
          <cell r="F328" t="str">
            <v>P2 - Specialized Finance companies</v>
          </cell>
        </row>
        <row r="329">
          <cell r="B329" t="str">
            <v>Elet-Capital</v>
          </cell>
          <cell r="C329" t="str">
            <v>Elet-Capital Microfinance Company</v>
          </cell>
          <cell r="D329" t="str">
            <v>Kyrgyzstan</v>
          </cell>
          <cell r="E329" t="str">
            <v>Russia, Caucasus &amp; Central Asia</v>
          </cell>
          <cell r="F329" t="str">
            <v>P1 - Micro Finance Institutions</v>
          </cell>
        </row>
        <row r="330">
          <cell r="B330" t="str">
            <v>Emprenda</v>
          </cell>
          <cell r="C330" t="str">
            <v>FIS Empresa Social</v>
          </cell>
          <cell r="D330" t="str">
            <v>Argentina</v>
          </cell>
          <cell r="E330" t="str">
            <v>South America</v>
          </cell>
          <cell r="F330" t="str">
            <v>N.A.</v>
          </cell>
        </row>
        <row r="331">
          <cell r="B331" t="str">
            <v>Emprende MF</v>
          </cell>
          <cell r="C331" t="str">
            <v>Emprende Microfinanzas S.A.</v>
          </cell>
          <cell r="D331" t="str">
            <v>Chile</v>
          </cell>
          <cell r="E331" t="str">
            <v>South America</v>
          </cell>
          <cell r="F331" t="str">
            <v>P1 - Micro Finance Institutions</v>
          </cell>
        </row>
        <row r="332">
          <cell r="B332" t="str">
            <v>EMSL</v>
          </cell>
          <cell r="C332" t="str">
            <v>EcoBank Microfinance Sierra Leone Limited</v>
          </cell>
          <cell r="D332" t="str">
            <v>Sierra Leone</v>
          </cell>
          <cell r="E332" t="str">
            <v>Sub-Saharan Africa</v>
          </cell>
          <cell r="F332" t="str">
            <v>P1 - Micro Finance Institutions</v>
          </cell>
        </row>
        <row r="333">
          <cell r="B333" t="str">
            <v>enConfianza</v>
          </cell>
          <cell r="C333" t="str">
            <v>enConfianza, SA de CV SOFOM ENR</v>
          </cell>
          <cell r="D333" t="str">
            <v>Mexico</v>
          </cell>
          <cell r="E333" t="str">
            <v>Central America, Mexico &amp; Caribbean</v>
          </cell>
          <cell r="F333" t="str">
            <v>N.A.</v>
          </cell>
        </row>
        <row r="334">
          <cell r="B334" t="str">
            <v>ENDA</v>
          </cell>
          <cell r="C334" t="str">
            <v>ENDA Tamweel</v>
          </cell>
          <cell r="D334" t="str">
            <v>Tunisia</v>
          </cell>
          <cell r="E334" t="str">
            <v>Middle East and North Africa</v>
          </cell>
          <cell r="F334" t="str">
            <v>P1 - Micro Finance Institutions</v>
          </cell>
        </row>
        <row r="335">
          <cell r="B335" t="str">
            <v>Enlace</v>
          </cell>
          <cell r="C335" t="str">
            <v>Servicios Financieros Enlace S.A. de C.V.</v>
          </cell>
          <cell r="D335" t="str">
            <v>El Salvador</v>
          </cell>
          <cell r="E335" t="str">
            <v>Central America, Mexico &amp; Caribbean</v>
          </cell>
          <cell r="F335" t="str">
            <v>P1 - Micro Finance Institutions</v>
          </cell>
        </row>
        <row r="336">
          <cell r="B336" t="str">
            <v>Equity Bank</v>
          </cell>
          <cell r="C336" t="str">
            <v>Equity Bank Kenya Limited</v>
          </cell>
          <cell r="D336" t="str">
            <v>Kenya</v>
          </cell>
          <cell r="E336" t="str">
            <v>Sub-Saharan Africa</v>
          </cell>
          <cell r="F336" t="str">
            <v>P1 - Downscaling commercial banks</v>
          </cell>
        </row>
        <row r="337">
          <cell r="B337" t="str">
            <v>Erste BM</v>
          </cell>
          <cell r="C337" t="str">
            <v>Erste Bank Montenegro A.D.</v>
          </cell>
          <cell r="D337" t="str">
            <v>Montenegro</v>
          </cell>
          <cell r="E337" t="str">
            <v>Central &amp; Eastern Europe</v>
          </cell>
          <cell r="F337" t="str">
            <v>P1 - Downscaling commercial banks</v>
          </cell>
        </row>
        <row r="338">
          <cell r="B338" t="str">
            <v>ESAFSFB</v>
          </cell>
          <cell r="C338" t="str">
            <v>ESAF Small Finance Bank Limited</v>
          </cell>
          <cell r="D338" t="str">
            <v>India</v>
          </cell>
          <cell r="E338" t="str">
            <v>South Asia</v>
          </cell>
          <cell r="F338" t="str">
            <v>P2 - SME banks</v>
          </cell>
        </row>
        <row r="339">
          <cell r="B339" t="str">
            <v>Espoir</v>
          </cell>
          <cell r="C339" t="str">
            <v>Fundación para el Desarrollo Integral Espoir</v>
          </cell>
          <cell r="D339" t="str">
            <v>Ecuador</v>
          </cell>
          <cell r="E339" t="str">
            <v>South America</v>
          </cell>
          <cell r="F339" t="str">
            <v>P1 - Micro Finance Institutions</v>
          </cell>
        </row>
        <row r="340">
          <cell r="B340" t="str">
            <v>Esskay</v>
          </cell>
          <cell r="C340" t="str">
            <v>Esskay Fincorp Limited</v>
          </cell>
          <cell r="D340" t="str">
            <v>India</v>
          </cell>
          <cell r="E340" t="str">
            <v>South Asia</v>
          </cell>
          <cell r="F340" t="str">
            <v>P2 - Specialized Finance companies</v>
          </cell>
        </row>
        <row r="341">
          <cell r="B341" t="str">
            <v>EthioLease</v>
          </cell>
          <cell r="C341" t="str">
            <v>Ethiopian Capital Goods Finance Business SC (Ethio Lease)</v>
          </cell>
          <cell r="D341" t="str">
            <v>Ethiopia</v>
          </cell>
          <cell r="E341" t="str">
            <v>Sub-Saharan Africa</v>
          </cell>
          <cell r="F341" t="str">
            <v>P2 - Specialized Finance companies</v>
          </cell>
        </row>
        <row r="342">
          <cell r="B342" t="str">
            <v>EVN Finance</v>
          </cell>
          <cell r="C342" t="str">
            <v>EVN Finance Joint Stock Company</v>
          </cell>
          <cell r="D342" t="str">
            <v>Vietnam</v>
          </cell>
          <cell r="E342" t="str">
            <v>East Asia &amp; Pacific</v>
          </cell>
          <cell r="F342" t="str">
            <v>P2 - Specialized Finance companies</v>
          </cell>
        </row>
        <row r="343">
          <cell r="B343" t="str">
            <v>Evoca</v>
          </cell>
          <cell r="C343" t="str">
            <v>Evocabank CJSC</v>
          </cell>
          <cell r="D343" t="str">
            <v>Armenia</v>
          </cell>
          <cell r="E343" t="str">
            <v>Russia, Caucasus &amp; Central Asia</v>
          </cell>
          <cell r="F343" t="str">
            <v>P1 - Micro Finance Institutions</v>
          </cell>
        </row>
        <row r="344">
          <cell r="B344" t="str">
            <v>Exitus</v>
          </cell>
          <cell r="C344" t="str">
            <v>EXITUS CAPITAL S.A.P.I DE C.V  SOFOM E.N.R</v>
          </cell>
          <cell r="D344" t="str">
            <v>Mexico</v>
          </cell>
          <cell r="E344" t="str">
            <v>Central America, Mexico &amp; Caribbean</v>
          </cell>
          <cell r="F344" t="str">
            <v>N.A.</v>
          </cell>
        </row>
        <row r="345">
          <cell r="B345" t="str">
            <v>Express Leasing</v>
          </cell>
          <cell r="C345" t="str">
            <v>Express Leasing and Microcredit - Moldova</v>
          </cell>
          <cell r="D345" t="str">
            <v>Moldova</v>
          </cell>
          <cell r="E345" t="str">
            <v>Central &amp; Eastern Europe</v>
          </cell>
          <cell r="F345" t="str">
            <v>P1 - Micro Finance Institutions</v>
          </cell>
        </row>
        <row r="346">
          <cell r="B346" t="str">
            <v>Express Microfinanzas</v>
          </cell>
          <cell r="C346" t="str">
            <v>Express Microfinanzas SAS</v>
          </cell>
          <cell r="D346" t="str">
            <v>Colombia</v>
          </cell>
          <cell r="E346" t="str">
            <v>South America</v>
          </cell>
          <cell r="F346" t="str">
            <v>N.A.</v>
          </cell>
        </row>
        <row r="347">
          <cell r="B347" t="str">
            <v>EYDA</v>
          </cell>
          <cell r="C347" t="str">
            <v>Egypt's Youth for Development Association</v>
          </cell>
          <cell r="D347" t="str">
            <v>Egypt</v>
          </cell>
          <cell r="E347" t="str">
            <v>Middle East and North Africa</v>
          </cell>
          <cell r="F347" t="str">
            <v>P1 - Micro Finance Institutions</v>
          </cell>
        </row>
        <row r="348">
          <cell r="B348" t="str">
            <v>F88</v>
          </cell>
          <cell r="C348" t="str">
            <v>F88 Vietnam</v>
          </cell>
          <cell r="D348" t="str">
            <v>Vietnam</v>
          </cell>
          <cell r="E348" t="str">
            <v>East Asia &amp; Pacific</v>
          </cell>
          <cell r="F348" t="str">
            <v>P2 - Specialized Finance companies</v>
          </cell>
        </row>
        <row r="349">
          <cell r="B349" t="str">
            <v>FACES</v>
          </cell>
          <cell r="C349" t="str">
            <v>Fundación de Apoyo Comunitario y Social del Ecuador</v>
          </cell>
          <cell r="D349" t="str">
            <v>Ecuador</v>
          </cell>
          <cell r="E349" t="str">
            <v>South America</v>
          </cell>
          <cell r="F349" t="str">
            <v>P1 - Micro Finance Institutions</v>
          </cell>
        </row>
        <row r="350">
          <cell r="B350" t="str">
            <v>Fades</v>
          </cell>
          <cell r="C350" t="str">
            <v>Fundación para Alternativas de Desarrollo</v>
          </cell>
          <cell r="D350" t="str">
            <v>Bolivia</v>
          </cell>
          <cell r="E350" t="str">
            <v>South America</v>
          </cell>
          <cell r="F350" t="str">
            <v>N.A.</v>
          </cell>
        </row>
        <row r="351">
          <cell r="B351" t="str">
            <v>FAMA</v>
          </cell>
          <cell r="C351" t="str">
            <v>Financiera FAMA S.A.</v>
          </cell>
          <cell r="D351" t="str">
            <v>Nicaragua</v>
          </cell>
          <cell r="E351" t="str">
            <v>Central America, Mexico &amp; Caribbean</v>
          </cell>
          <cell r="F351" t="str">
            <v>P1 - Micro Finance Institutions</v>
          </cell>
        </row>
        <row r="352">
          <cell r="B352" t="str">
            <v>FAMA HN</v>
          </cell>
          <cell r="C352" t="str">
            <v>Familia y Medio Ambiente OPDF</v>
          </cell>
          <cell r="D352" t="str">
            <v>Honduras</v>
          </cell>
          <cell r="E352" t="str">
            <v>Central America, Mexico &amp; Caribbean</v>
          </cell>
          <cell r="F352" t="str">
            <v>P1 - Micro Finance Institutions</v>
          </cell>
        </row>
        <row r="353">
          <cell r="B353" t="str">
            <v>FapeCafes (Ecuador)</v>
          </cell>
          <cell r="C353" t="str">
            <v>Federación Regional de Asociaciones de Pequeños Cafetaleros Ecológicos del Sur</v>
          </cell>
          <cell r="D353" t="str">
            <v>Ecuador</v>
          </cell>
          <cell r="E353" t="str">
            <v>South America</v>
          </cell>
          <cell r="F353" t="str">
            <v>P4 - Third Party Origination</v>
          </cell>
        </row>
        <row r="354">
          <cell r="B354" t="str">
            <v>FASL</v>
          </cell>
          <cell r="C354" t="str">
            <v>First Allied Savings and Loans Limited</v>
          </cell>
          <cell r="D354" t="str">
            <v>Ghana</v>
          </cell>
          <cell r="E354" t="str">
            <v>Sub-Saharan Africa</v>
          </cell>
          <cell r="F354" t="str">
            <v>N.A.</v>
          </cell>
        </row>
        <row r="355">
          <cell r="B355" t="str">
            <v>Faten</v>
          </cell>
          <cell r="C355" t="str">
            <v>Faten Palestine for Credit and Development</v>
          </cell>
          <cell r="D355" t="str">
            <v>Palestine</v>
          </cell>
          <cell r="E355" t="str">
            <v>Middle East and North Africa</v>
          </cell>
          <cell r="F355" t="str">
            <v>P1 - Micro Finance Institutions</v>
          </cell>
        </row>
        <row r="356">
          <cell r="B356" t="str">
            <v>Faulu Kenya</v>
          </cell>
          <cell r="C356" t="str">
            <v>Faulu Kenya Microfinance Bank Limited</v>
          </cell>
          <cell r="D356" t="str">
            <v>Kenya</v>
          </cell>
          <cell r="E356" t="str">
            <v>Sub-Saharan Africa</v>
          </cell>
          <cell r="F356" t="str">
            <v>P1 - Micro Finance Institutions</v>
          </cell>
        </row>
        <row r="357">
          <cell r="B357" t="str">
            <v>FCA</v>
          </cell>
          <cell r="C357" t="str">
            <v>Farm Credit Armenia UCO CC</v>
          </cell>
          <cell r="D357" t="str">
            <v>Armenia</v>
          </cell>
          <cell r="E357" t="str">
            <v>Russia, Caucasus &amp; Central Asia</v>
          </cell>
          <cell r="F357" t="str">
            <v>P1 - Micro Finance Institutions</v>
          </cell>
        </row>
        <row r="358">
          <cell r="B358" t="str">
            <v>FDL</v>
          </cell>
          <cell r="C358" t="str">
            <v>Financiera Fondo de Desarrollo Local, S.A</v>
          </cell>
          <cell r="D358" t="str">
            <v>Nicaragua</v>
          </cell>
          <cell r="E358" t="str">
            <v>Central America, Mexico &amp; Caribbean</v>
          </cell>
          <cell r="F358" t="str">
            <v>P1 - Micro Finance Institutions</v>
          </cell>
        </row>
        <row r="359">
          <cell r="B359" t="str">
            <v>FFO SP</v>
          </cell>
          <cell r="C359" t="str">
            <v>FFO Support Programme</v>
          </cell>
          <cell r="D359" t="str">
            <v>Pakistan</v>
          </cell>
          <cell r="E359" t="str">
            <v>South Asia</v>
          </cell>
          <cell r="F359" t="str">
            <v>P1 - Micro Finance Institutions</v>
          </cell>
        </row>
        <row r="360">
          <cell r="B360" t="str">
            <v>Fidelis Finance</v>
          </cell>
          <cell r="C360" t="str">
            <v>Fidelis Finance Burkina Faso</v>
          </cell>
          <cell r="D360" t="str">
            <v>Burkina Faso</v>
          </cell>
          <cell r="E360" t="str">
            <v>Sub-Saharan Africa</v>
          </cell>
          <cell r="F360" t="str">
            <v>P2 - Specialized Finance companies</v>
          </cell>
        </row>
        <row r="361">
          <cell r="B361" t="str">
            <v>Fidelity Bank Nigeria</v>
          </cell>
          <cell r="C361" t="str">
            <v>Fidelity Bank Plc</v>
          </cell>
          <cell r="D361" t="str">
            <v>Nigeria</v>
          </cell>
          <cell r="E361" t="str">
            <v>Sub-Saharan Africa</v>
          </cell>
          <cell r="F361" t="str">
            <v>P1 - Downscaling commercial banks</v>
          </cell>
        </row>
        <row r="362">
          <cell r="B362" t="str">
            <v>FidelityBank Ghana</v>
          </cell>
          <cell r="C362" t="str">
            <v>Fidelity Bank Ghana Limited</v>
          </cell>
          <cell r="D362" t="str">
            <v>Ghana</v>
          </cell>
          <cell r="E362" t="str">
            <v>Sub-Saharan Africa</v>
          </cell>
          <cell r="F362" t="str">
            <v>P1 - Downscaling commercial banks</v>
          </cell>
        </row>
        <row r="363">
          <cell r="B363" t="str">
            <v>FIE Gran Poder</v>
          </cell>
          <cell r="C363" t="str">
            <v>Fomento a Iniciativas Economicas Gran Poder S.A.</v>
          </cell>
          <cell r="D363" t="str">
            <v>Argentina</v>
          </cell>
          <cell r="E363" t="str">
            <v>South America</v>
          </cell>
          <cell r="F363" t="str">
            <v>N.A.</v>
          </cell>
        </row>
        <row r="364">
          <cell r="B364" t="str">
            <v>Finadev Benin</v>
          </cell>
          <cell r="C364" t="str">
            <v>Finadev Bénin SA</v>
          </cell>
          <cell r="D364" t="str">
            <v>Benin</v>
          </cell>
          <cell r="E364" t="str">
            <v>Sub-Saharan Africa</v>
          </cell>
          <cell r="F364" t="str">
            <v>N.A.</v>
          </cell>
        </row>
        <row r="365">
          <cell r="B365" t="str">
            <v>Finadev Tchad</v>
          </cell>
          <cell r="C365" t="str">
            <v>Finadev Tchad SA</v>
          </cell>
          <cell r="D365" t="str">
            <v>Chad</v>
          </cell>
          <cell r="E365" t="str">
            <v>Sub-Saharan Africa</v>
          </cell>
          <cell r="F365" t="str">
            <v>P1 - Micro Finance Institutions</v>
          </cell>
        </row>
        <row r="366">
          <cell r="B366" t="str">
            <v>Finamiga</v>
          </cell>
          <cell r="C366" t="str">
            <v>Financiacion Amiga S.A.S.</v>
          </cell>
          <cell r="D366" t="str">
            <v>Colombia</v>
          </cell>
          <cell r="E366" t="str">
            <v>South America</v>
          </cell>
          <cell r="F366" t="str">
            <v>P1 - Micro Finance Institutions</v>
          </cell>
        </row>
        <row r="367">
          <cell r="B367" t="str">
            <v>Finamigo</v>
          </cell>
          <cell r="C367" t="str">
            <v>Financiera Mexicana para el Desarrollo Rural, S.A. de C.V. SFP</v>
          </cell>
          <cell r="D367" t="str">
            <v>Mexico</v>
          </cell>
          <cell r="E367" t="str">
            <v>Central America, Mexico &amp; Caribbean</v>
          </cell>
          <cell r="F367" t="str">
            <v>N.A.</v>
          </cell>
        </row>
        <row r="368">
          <cell r="B368" t="str">
            <v>Finance Trust</v>
          </cell>
          <cell r="C368" t="str">
            <v>Finance Trust Bank Ltd</v>
          </cell>
          <cell r="D368" t="str">
            <v>Uganda</v>
          </cell>
          <cell r="E368" t="str">
            <v>Sub-Saharan Africa</v>
          </cell>
          <cell r="F368" t="str">
            <v>P1 - Micro Finance Institutions</v>
          </cell>
        </row>
        <row r="369">
          <cell r="B369" t="str">
            <v>Financia Capital</v>
          </cell>
          <cell r="C369" t="str">
            <v>Financia Capital Sociedad Anonima</v>
          </cell>
          <cell r="D369" t="str">
            <v>Nicaragua</v>
          </cell>
          <cell r="E369" t="str">
            <v>Central America, Mexico &amp; Caribbean</v>
          </cell>
          <cell r="F369" t="str">
            <v>P2 - Specialized Finance companies</v>
          </cell>
        </row>
        <row r="370">
          <cell r="B370" t="str">
            <v>Financia Credit</v>
          </cell>
          <cell r="C370" t="str">
            <v>Financia Credit S.A.</v>
          </cell>
          <cell r="D370" t="str">
            <v>Panama</v>
          </cell>
          <cell r="E370" t="str">
            <v>Central America, Mexico &amp; Caribbean</v>
          </cell>
          <cell r="F370" t="str">
            <v>P2 - SME banks</v>
          </cell>
        </row>
        <row r="371">
          <cell r="B371" t="str">
            <v>Financiera Fundeser</v>
          </cell>
          <cell r="C371" t="str">
            <v>Financiera Fundeser S.A.</v>
          </cell>
          <cell r="D371" t="str">
            <v>Nicaragua</v>
          </cell>
          <cell r="E371" t="str">
            <v>Central America, Mexico &amp; Caribbean</v>
          </cell>
          <cell r="F371" t="str">
            <v>P1 - Micro Finance Institutions</v>
          </cell>
        </row>
        <row r="372">
          <cell r="B372" t="str">
            <v>Financiera Solar</v>
          </cell>
          <cell r="C372" t="str">
            <v>Solar S.A.E.C.A.</v>
          </cell>
          <cell r="D372" t="str">
            <v>Paraguay</v>
          </cell>
          <cell r="E372" t="str">
            <v>South America</v>
          </cell>
          <cell r="F372" t="str">
            <v>P2 - Specialized Finance companies</v>
          </cell>
        </row>
        <row r="373">
          <cell r="B373" t="str">
            <v>Financiera Sustentable</v>
          </cell>
          <cell r="C373" t="str">
            <v>Financiera Sustentable de México, S.A. de C.V., S.F.P.</v>
          </cell>
          <cell r="D373" t="str">
            <v>Mexico</v>
          </cell>
          <cell r="E373" t="str">
            <v>Central America, Mexico &amp; Caribbean</v>
          </cell>
          <cell r="F373" t="str">
            <v>P2 - Specialized Finance companies</v>
          </cell>
        </row>
        <row r="374">
          <cell r="B374" t="str">
            <v>FINANCOOP</v>
          </cell>
          <cell r="C374" t="str">
            <v>Caja Central Cooperativa Financoop</v>
          </cell>
          <cell r="D374" t="str">
            <v>Ecuador</v>
          </cell>
          <cell r="E374" t="str">
            <v>South America</v>
          </cell>
          <cell r="F374" t="str">
            <v>N.A.</v>
          </cell>
        </row>
        <row r="375">
          <cell r="B375" t="str">
            <v>Finansia</v>
          </cell>
          <cell r="C375" t="str">
            <v>PT Finansia Multi Finance</v>
          </cell>
          <cell r="D375" t="str">
            <v>Indonesia</v>
          </cell>
          <cell r="E375" t="str">
            <v>East Asia &amp; Pacific</v>
          </cell>
          <cell r="F375" t="str">
            <v>P2 - Specialized Finance companies</v>
          </cell>
        </row>
        <row r="376">
          <cell r="B376" t="str">
            <v>FINCA Armenia</v>
          </cell>
          <cell r="C376" t="str">
            <v>FINCA Armenia Universal Credit Organization (UCO)</v>
          </cell>
          <cell r="D376" t="str">
            <v>Armenia</v>
          </cell>
          <cell r="E376" t="str">
            <v>Russia, Caucasus &amp; Central Asia</v>
          </cell>
          <cell r="F376" t="str">
            <v>P1 - Micro Finance Institutions</v>
          </cell>
        </row>
        <row r="377">
          <cell r="B377" t="str">
            <v>FINCA Azerbaijan</v>
          </cell>
          <cell r="C377" t="str">
            <v>FINCA Azerbaijan Limited Liability Non-Bank Credit Organization</v>
          </cell>
          <cell r="D377" t="str">
            <v>Azerbaijan</v>
          </cell>
          <cell r="E377" t="str">
            <v>Russia, Caucasus &amp; Central Asia</v>
          </cell>
          <cell r="F377" t="str">
            <v>P1 - Micro Finance Institutions</v>
          </cell>
        </row>
        <row r="378">
          <cell r="B378" t="str">
            <v>FINCA DRC</v>
          </cell>
          <cell r="C378" t="str">
            <v>FINCA Democratic Republic of Congo</v>
          </cell>
          <cell r="D378" t="str">
            <v>Democratic Republic of Congo</v>
          </cell>
          <cell r="E378" t="str">
            <v>Sub-Saharan Africa</v>
          </cell>
          <cell r="F378" t="str">
            <v>P1 - Micro Finance Institutions</v>
          </cell>
        </row>
        <row r="379">
          <cell r="B379" t="str">
            <v>FINCA Ecuador</v>
          </cell>
          <cell r="C379" t="str">
            <v>Banco para la Asistencia Comunitaria FINCA S.A.</v>
          </cell>
          <cell r="D379" t="str">
            <v>Ecuador</v>
          </cell>
          <cell r="E379" t="str">
            <v>South America</v>
          </cell>
          <cell r="F379" t="str">
            <v>P1 - Micro Finance Institutions</v>
          </cell>
        </row>
        <row r="380">
          <cell r="B380" t="str">
            <v>FINCA El Salvador</v>
          </cell>
          <cell r="C380" t="str">
            <v>Foundation for International community Assistance El Salvador</v>
          </cell>
          <cell r="D380" t="str">
            <v>El Salvador</v>
          </cell>
          <cell r="E380" t="str">
            <v>Central America, Mexico &amp; Caribbean</v>
          </cell>
          <cell r="F380" t="str">
            <v>N.A.</v>
          </cell>
        </row>
        <row r="381">
          <cell r="B381" t="str">
            <v>FINCA Georgia</v>
          </cell>
          <cell r="C381" t="str">
            <v>FINCA Bank Georgia</v>
          </cell>
          <cell r="D381" t="str">
            <v>Georgia</v>
          </cell>
          <cell r="E381" t="str">
            <v>Russia, Caucasus &amp; Central Asia</v>
          </cell>
          <cell r="F381" t="str">
            <v>P1 - Micro Finance Institutions</v>
          </cell>
        </row>
        <row r="382">
          <cell r="B382" t="str">
            <v>FINCA Guatemala</v>
          </cell>
          <cell r="C382" t="str">
            <v>Fundacion Internacional para la Asistencia Comunitaria Guatemala</v>
          </cell>
          <cell r="D382" t="str">
            <v>Guatemala</v>
          </cell>
          <cell r="E382" t="str">
            <v>Central America, Mexico &amp; Caribbean</v>
          </cell>
          <cell r="F382" t="str">
            <v>N.A.</v>
          </cell>
        </row>
        <row r="383">
          <cell r="B383" t="str">
            <v>FINCA Haiti</v>
          </cell>
          <cell r="C383" t="str">
            <v>FINCA Haiti S.A.</v>
          </cell>
          <cell r="D383" t="str">
            <v>Haiti</v>
          </cell>
          <cell r="E383" t="str">
            <v>Central America, Mexico &amp; Caribbean</v>
          </cell>
          <cell r="F383" t="str">
            <v>P1 - Micro Finance Institutions</v>
          </cell>
        </row>
        <row r="384">
          <cell r="B384" t="str">
            <v>FINCA Jordan</v>
          </cell>
          <cell r="C384" t="str">
            <v>Specialized Micro Loans - FINCA Company</v>
          </cell>
          <cell r="D384" t="str">
            <v>Jordan</v>
          </cell>
          <cell r="E384" t="str">
            <v>Middle East and North Africa</v>
          </cell>
          <cell r="F384" t="str">
            <v>P1 - Micro Finance Institutions</v>
          </cell>
        </row>
        <row r="385">
          <cell r="B385" t="str">
            <v>FINCA Kosovo</v>
          </cell>
          <cell r="C385" t="str">
            <v>Foundation for International Community Assistance (FINCA) - Kosovo</v>
          </cell>
          <cell r="D385" t="str">
            <v>Kosovo</v>
          </cell>
          <cell r="E385" t="str">
            <v>Central &amp; Eastern Europe</v>
          </cell>
          <cell r="F385" t="str">
            <v>P1 - Micro Finance Institutions</v>
          </cell>
        </row>
        <row r="386">
          <cell r="B386" t="str">
            <v>FINCA Kyrgyzstan</v>
          </cell>
          <cell r="C386" t="str">
            <v>CJSC FINCA Bank - Kyrgyzstan</v>
          </cell>
          <cell r="D386" t="str">
            <v>Kyrgyzstan</v>
          </cell>
          <cell r="E386" t="str">
            <v>Russia, Caucasus &amp; Central Asia</v>
          </cell>
          <cell r="F386" t="str">
            <v>P1 - Micro Finance Institutions</v>
          </cell>
        </row>
        <row r="387">
          <cell r="B387" t="str">
            <v>FINCA Malawi</v>
          </cell>
          <cell r="C387" t="str">
            <v>FINCA  Limited (Malawi)</v>
          </cell>
          <cell r="D387" t="str">
            <v>Malawi</v>
          </cell>
          <cell r="E387" t="str">
            <v>Sub-Saharan Africa</v>
          </cell>
          <cell r="F387" t="str">
            <v>P1 - Micro Finance Institutions</v>
          </cell>
        </row>
        <row r="388">
          <cell r="B388" t="str">
            <v>FINCA Mexico</v>
          </cell>
          <cell r="C388" t="str">
            <v>Financiera Finca S.A. DE C.V. SOFOM E.N.R</v>
          </cell>
          <cell r="D388" t="str">
            <v>Mexico</v>
          </cell>
          <cell r="E388" t="str">
            <v>Central America, Mexico &amp; Caribbean</v>
          </cell>
          <cell r="F388" t="str">
            <v>N.A.</v>
          </cell>
        </row>
        <row r="389">
          <cell r="B389" t="str">
            <v>FINCA Nicaragua</v>
          </cell>
          <cell r="C389" t="str">
            <v>Financiera Finca Nicaragua S.A.</v>
          </cell>
          <cell r="D389" t="str">
            <v>Nicaragua</v>
          </cell>
          <cell r="E389" t="str">
            <v>Central America, Mexico &amp; Caribbean</v>
          </cell>
          <cell r="F389" t="str">
            <v>P1 - Micro Finance Institutions</v>
          </cell>
        </row>
        <row r="390">
          <cell r="B390" t="str">
            <v>FINCA Nigeria</v>
          </cell>
          <cell r="C390" t="str">
            <v>FINCA Microfinance Bank Limited</v>
          </cell>
          <cell r="D390" t="str">
            <v>Nigeria</v>
          </cell>
          <cell r="E390" t="str">
            <v>Sub-Saharan Africa</v>
          </cell>
          <cell r="F390" t="str">
            <v>P1 - Micro Finance Institutions</v>
          </cell>
        </row>
        <row r="391">
          <cell r="B391" t="str">
            <v>FINCA Russia</v>
          </cell>
          <cell r="C391" t="str">
            <v>Foundation for International Community Assistance - Russia</v>
          </cell>
          <cell r="D391" t="str">
            <v>Russia</v>
          </cell>
          <cell r="E391" t="str">
            <v>Russia, Caucasus &amp; Central Asia</v>
          </cell>
          <cell r="F391" t="str">
            <v>P1 - Micro Finance Institutions</v>
          </cell>
        </row>
        <row r="392">
          <cell r="B392" t="str">
            <v>FINCA Tajikistan</v>
          </cell>
          <cell r="C392" t="str">
            <v>FINCA Tajikistan</v>
          </cell>
          <cell r="D392" t="str">
            <v>Tajikistan</v>
          </cell>
          <cell r="E392" t="str">
            <v>Russia, Caucasus &amp; Central Asia</v>
          </cell>
          <cell r="F392" t="str">
            <v>P1 - Micro Finance Institutions</v>
          </cell>
        </row>
        <row r="393">
          <cell r="B393" t="str">
            <v>FINCA Tanzania</v>
          </cell>
          <cell r="C393" t="str">
            <v>FINCA Microfinance Bank Limited (Tanzania)</v>
          </cell>
          <cell r="D393" t="str">
            <v>Tanzania</v>
          </cell>
          <cell r="E393" t="str">
            <v>Sub-Saharan Africa</v>
          </cell>
          <cell r="F393" t="str">
            <v>P1 - Micro Finance Institutions</v>
          </cell>
        </row>
        <row r="394">
          <cell r="B394" t="str">
            <v>FINCA Uganda</v>
          </cell>
          <cell r="C394" t="str">
            <v>FINCA Uganda</v>
          </cell>
          <cell r="D394" t="str">
            <v>Uganda</v>
          </cell>
          <cell r="E394" t="str">
            <v>Sub-Saharan Africa</v>
          </cell>
          <cell r="F394" t="str">
            <v>P1 - Micro Finance Institutions</v>
          </cell>
        </row>
        <row r="395">
          <cell r="B395" t="str">
            <v>FINCA Zambia</v>
          </cell>
          <cell r="C395" t="str">
            <v>FINCA Zambia</v>
          </cell>
          <cell r="D395" t="str">
            <v>Zambia</v>
          </cell>
          <cell r="E395" t="str">
            <v>Sub-Saharan Africa</v>
          </cell>
          <cell r="F395" t="str">
            <v>P1 - Micro Finance Institutions</v>
          </cell>
        </row>
        <row r="396">
          <cell r="B396" t="str">
            <v>FinDev</v>
          </cell>
          <cell r="C396" t="str">
            <v>FinDev</v>
          </cell>
          <cell r="D396" t="str">
            <v>Azerbaijan</v>
          </cell>
          <cell r="E396" t="str">
            <v>Russia, Caucasus &amp; Central Asia</v>
          </cell>
          <cell r="F396" t="str">
            <v>P1 - Micro Finance Institutions</v>
          </cell>
        </row>
        <row r="397">
          <cell r="B397" t="str">
            <v>Fin'elle</v>
          </cell>
          <cell r="C397" t="str">
            <v>Fin'elle</v>
          </cell>
          <cell r="D397" t="str">
            <v>Cote D'Ivoire (Ivory Coast)</v>
          </cell>
          <cell r="E397" t="str">
            <v>Sub-Saharan Africa</v>
          </cell>
          <cell r="F397" t="str">
            <v>P2 - Specialized Finance companies</v>
          </cell>
        </row>
        <row r="398">
          <cell r="B398" t="str">
            <v>Finsocial</v>
          </cell>
          <cell r="C398" t="str">
            <v>Finsocial S.A.S.</v>
          </cell>
          <cell r="D398" t="str">
            <v>Colombia</v>
          </cell>
          <cell r="E398" t="str">
            <v>South America</v>
          </cell>
          <cell r="F398" t="str">
            <v>P1 - Fintech</v>
          </cell>
        </row>
        <row r="399">
          <cell r="B399" t="str">
            <v>FINSOL Brazil</v>
          </cell>
          <cell r="C399" t="str">
            <v>Instituto FINSOL</v>
          </cell>
          <cell r="D399" t="str">
            <v>Brazil</v>
          </cell>
          <cell r="E399" t="str">
            <v>South America</v>
          </cell>
          <cell r="F399" t="str">
            <v>N.A.</v>
          </cell>
        </row>
        <row r="400">
          <cell r="B400" t="str">
            <v>Finsol Mexico</v>
          </cell>
          <cell r="C400" t="str">
            <v>Financiera Finsol SA de CV, SOFOM, ENR</v>
          </cell>
          <cell r="D400" t="str">
            <v>Mexico</v>
          </cell>
          <cell r="E400" t="str">
            <v>Central America, Mexico &amp; Caribbean</v>
          </cell>
          <cell r="F400" t="str">
            <v>N.A.</v>
          </cell>
        </row>
        <row r="401">
          <cell r="B401" t="str">
            <v>First Finance</v>
          </cell>
          <cell r="C401" t="str">
            <v>First Finance PLC</v>
          </cell>
          <cell r="D401" t="str">
            <v>Cambodia</v>
          </cell>
          <cell r="E401" t="str">
            <v>East Asia &amp; Pacific</v>
          </cell>
          <cell r="F401" t="str">
            <v>P1 - Micro Finance Institutions</v>
          </cell>
        </row>
        <row r="402">
          <cell r="B402" t="str">
            <v>FMB</v>
          </cell>
          <cell r="C402" t="str">
            <v>First Macro Bank</v>
          </cell>
          <cell r="D402" t="str">
            <v>Philippines</v>
          </cell>
          <cell r="E402" t="str">
            <v>East Asia &amp; Pacific</v>
          </cell>
          <cell r="F402" t="str">
            <v>N.A.</v>
          </cell>
        </row>
        <row r="403">
          <cell r="B403" t="str">
            <v>FMFB</v>
          </cell>
          <cell r="C403" t="str">
            <v>The First MicroFinance Bank - Tajikistan</v>
          </cell>
          <cell r="D403" t="str">
            <v>Tajikistan</v>
          </cell>
          <cell r="E403" t="str">
            <v>Russia, Caucasus &amp; Central Asia</v>
          </cell>
          <cell r="F403" t="str">
            <v>P1 - Micro Finance Institutions</v>
          </cell>
        </row>
        <row r="404">
          <cell r="B404" t="str">
            <v>FMFC</v>
          </cell>
          <cell r="C404" t="str">
            <v>First MicroFinance Company</v>
          </cell>
          <cell r="D404" t="str">
            <v>Kyrgyzstan</v>
          </cell>
          <cell r="E404" t="str">
            <v>Russia, Caucasus &amp; Central Asia</v>
          </cell>
          <cell r="F404" t="str">
            <v>P1 - Micro Finance Institutions</v>
          </cell>
        </row>
        <row r="405">
          <cell r="B405" t="str">
            <v>FMFI-Syria</v>
          </cell>
          <cell r="C405" t="str">
            <v>First MicroFinance Institution-Syria</v>
          </cell>
          <cell r="D405" t="str">
            <v>Syria</v>
          </cell>
          <cell r="E405" t="str">
            <v>Middle East and North Africa</v>
          </cell>
          <cell r="F405" t="str">
            <v>N.A.</v>
          </cell>
        </row>
        <row r="406">
          <cell r="B406" t="str">
            <v>FMM Popayan</v>
          </cell>
          <cell r="C406" t="str">
            <v>Fundación Mundo Mujer Popayan</v>
          </cell>
          <cell r="D406" t="str">
            <v>Colombia</v>
          </cell>
          <cell r="E406" t="str">
            <v>South America</v>
          </cell>
          <cell r="F406" t="str">
            <v>N.A.</v>
          </cell>
        </row>
        <row r="407">
          <cell r="B407" t="str">
            <v>Fondation Arrawaj</v>
          </cell>
          <cell r="C407" t="str">
            <v>Fondation Arrawaj de la Microfinance Inclusive</v>
          </cell>
          <cell r="D407" t="str">
            <v>Morocco</v>
          </cell>
          <cell r="E407" t="str">
            <v>Middle East and North Africa</v>
          </cell>
          <cell r="F407" t="str">
            <v>P1 - Micro Finance Institutions</v>
          </cell>
        </row>
        <row r="408">
          <cell r="B408" t="str">
            <v>FONDECO</v>
          </cell>
          <cell r="C408" t="str">
            <v>Fondo de Desarrollo Comunal</v>
          </cell>
          <cell r="D408" t="str">
            <v>Bolivia</v>
          </cell>
          <cell r="E408" t="str">
            <v>South America</v>
          </cell>
          <cell r="F408" t="str">
            <v>N.A.</v>
          </cell>
        </row>
        <row r="409">
          <cell r="B409" t="str">
            <v>Fondesurco</v>
          </cell>
          <cell r="C409" t="str">
            <v>Cooperativa de Ahorro y Crédito Fondesurco</v>
          </cell>
          <cell r="D409" t="str">
            <v>Peru</v>
          </cell>
          <cell r="E409" t="str">
            <v>South America</v>
          </cell>
          <cell r="F409" t="str">
            <v>P1 - Micro Finance Institutions</v>
          </cell>
        </row>
        <row r="410">
          <cell r="B410" t="str">
            <v>Fondi Besa</v>
          </cell>
          <cell r="C410" t="str">
            <v>Fondi BESA Sh.a.</v>
          </cell>
          <cell r="D410" t="str">
            <v>Albania</v>
          </cell>
          <cell r="E410" t="str">
            <v>Central &amp; Eastern Europe</v>
          </cell>
          <cell r="F410" t="str">
            <v>P1 - Micro Finance Institutions</v>
          </cell>
        </row>
        <row r="411">
          <cell r="B411" t="str">
            <v>FORA</v>
          </cell>
          <cell r="C411" t="str">
            <v>Fora Fund for Support of Small Enterpreneurship</v>
          </cell>
          <cell r="D411" t="str">
            <v>Russia</v>
          </cell>
          <cell r="E411" t="str">
            <v>Russia, Caucasus &amp; Central Asia</v>
          </cell>
          <cell r="F411" t="str">
            <v>P1 - Micro Finance Institutions</v>
          </cell>
        </row>
        <row r="412">
          <cell r="B412" t="str">
            <v>Forjadores</v>
          </cell>
          <cell r="C412" t="str">
            <v>Forjadores de Negocios, SA de CV, SOFOM, ENR</v>
          </cell>
          <cell r="D412" t="str">
            <v>Mexico</v>
          </cell>
          <cell r="E412" t="str">
            <v>Central America, Mexico &amp; Caribbean</v>
          </cell>
          <cell r="F412" t="str">
            <v>N.A.</v>
          </cell>
        </row>
        <row r="413">
          <cell r="B413" t="str">
            <v>Fortis</v>
          </cell>
          <cell r="C413" t="str">
            <v>Fortis Microfinance Bank PLC</v>
          </cell>
          <cell r="D413" t="str">
            <v>Nigeria</v>
          </cell>
          <cell r="E413" t="str">
            <v>Sub-Saharan Africa</v>
          </cell>
          <cell r="F413" t="str">
            <v>P1 - Micro Finance Institutions</v>
          </cell>
        </row>
        <row r="414">
          <cell r="B414" t="str">
            <v>Forus Bank</v>
          </cell>
          <cell r="C414" t="str">
            <v>Forus Bank</v>
          </cell>
          <cell r="D414" t="str">
            <v>Russia</v>
          </cell>
          <cell r="E414" t="str">
            <v>Russia, Caucasus &amp; Central Asia</v>
          </cell>
          <cell r="F414" t="str">
            <v>P2 - SME banks</v>
          </cell>
        </row>
        <row r="415">
          <cell r="B415" t="str">
            <v>Forus Bank group</v>
          </cell>
          <cell r="C415" t="str">
            <v>FORUS Bank Group</v>
          </cell>
          <cell r="D415" t="str">
            <v>Russia</v>
          </cell>
          <cell r="E415" t="str">
            <v>Russia, Caucasus &amp; Central Asia</v>
          </cell>
          <cell r="F415" t="str">
            <v>P2 - SME banks</v>
          </cell>
        </row>
        <row r="416">
          <cell r="B416" t="str">
            <v>Frontera (Peru)</v>
          </cell>
          <cell r="C416" t="str">
            <v>Cooperativa Agraria Cafetalera Frontera San ignacio Ltda..</v>
          </cell>
          <cell r="D416" t="str">
            <v>Peru</v>
          </cell>
          <cell r="E416" t="str">
            <v>South America</v>
          </cell>
          <cell r="F416" t="str">
            <v>P4 - Third Party Origination</v>
          </cell>
        </row>
        <row r="417">
          <cell r="B417" t="str">
            <v>Frontiers</v>
          </cell>
          <cell r="C417" t="str">
            <v>Frontiers Micro Lending Company</v>
          </cell>
          <cell r="D417" t="str">
            <v>Kyrgyzstan</v>
          </cell>
          <cell r="E417" t="str">
            <v>Russia, Caucasus &amp; Central Asia</v>
          </cell>
          <cell r="F417" t="str">
            <v>P2 - Specialized Finance companies</v>
          </cell>
        </row>
        <row r="418">
          <cell r="B418" t="str">
            <v>Funbodem</v>
          </cell>
          <cell r="C418" t="str">
            <v>Fundación Boliviana para el Desarrollo de la Mujer</v>
          </cell>
          <cell r="D418" t="str">
            <v>Bolivia</v>
          </cell>
          <cell r="E418" t="str">
            <v>South America</v>
          </cell>
          <cell r="F418" t="str">
            <v>N.A.</v>
          </cell>
        </row>
        <row r="419">
          <cell r="B419" t="str">
            <v>Fundación Alternativa</v>
          </cell>
          <cell r="C419" t="str">
            <v>Fundación Alternativas para el Desarollo</v>
          </cell>
          <cell r="D419" t="str">
            <v>Ecuador</v>
          </cell>
          <cell r="E419" t="str">
            <v>South America</v>
          </cell>
          <cell r="F419" t="str">
            <v>P1 - Micro Finance Institutions</v>
          </cell>
        </row>
        <row r="420">
          <cell r="B420" t="str">
            <v>Fundacion delamujer</v>
          </cell>
          <cell r="C420" t="str">
            <v>Fundación delamujer Colombia S.A.S.</v>
          </cell>
          <cell r="D420" t="str">
            <v>Colombia</v>
          </cell>
          <cell r="E420" t="str">
            <v>South America</v>
          </cell>
          <cell r="F420" t="str">
            <v>P1 - Micro Finance Institutions</v>
          </cell>
        </row>
        <row r="421">
          <cell r="B421" t="str">
            <v>Fundacion Paraguaya</v>
          </cell>
          <cell r="C421" t="str">
            <v>Fundacion Paraguaya de Cooperacion y Desarrollo</v>
          </cell>
          <cell r="D421" t="str">
            <v>Paraguay</v>
          </cell>
          <cell r="E421" t="str">
            <v>South America</v>
          </cell>
          <cell r="F421" t="str">
            <v>N.A.</v>
          </cell>
        </row>
        <row r="422">
          <cell r="B422" t="str">
            <v>FUNDAMIC</v>
          </cell>
          <cell r="C422" t="str">
            <v>Fundación Micros Ecuador</v>
          </cell>
          <cell r="D422" t="str">
            <v>Ecuador</v>
          </cell>
          <cell r="E422" t="str">
            <v>South America</v>
          </cell>
          <cell r="F422" t="str">
            <v>N.A.</v>
          </cell>
        </row>
        <row r="423">
          <cell r="B423" t="str">
            <v>FUNDEA</v>
          </cell>
          <cell r="C423" t="str">
            <v>Fundación para el Desarrollo Empresarial y Agrícola</v>
          </cell>
          <cell r="D423" t="str">
            <v>Guatemala</v>
          </cell>
          <cell r="E423" t="str">
            <v>Central America, Mexico &amp; Caribbean</v>
          </cell>
          <cell r="F423" t="str">
            <v>N.A.</v>
          </cell>
        </row>
        <row r="424">
          <cell r="B424" t="str">
            <v>Fundenuse</v>
          </cell>
          <cell r="C424" t="str">
            <v>FUNDENUSE S.A.</v>
          </cell>
          <cell r="D424" t="str">
            <v>Nicaragua</v>
          </cell>
          <cell r="E424" t="str">
            <v>Central America, Mexico &amp; Caribbean</v>
          </cell>
          <cell r="F424" t="str">
            <v>P1 - Micro Finance Institutions</v>
          </cell>
        </row>
        <row r="425">
          <cell r="B425" t="str">
            <v>Funding Asia Group</v>
          </cell>
          <cell r="C425" t="str">
            <v>Funding Asia Group (Consolidated)</v>
          </cell>
          <cell r="D425" t="str">
            <v>Singapore</v>
          </cell>
          <cell r="E425" t="str">
            <v>East Asia &amp; Pacific</v>
          </cell>
          <cell r="F425" t="str">
            <v>P1 - Fintech</v>
          </cell>
        </row>
        <row r="426">
          <cell r="B426" t="str">
            <v>Fusion</v>
          </cell>
          <cell r="C426" t="str">
            <v>Fusion Microfinance Private Limited</v>
          </cell>
          <cell r="D426" t="str">
            <v>India</v>
          </cell>
          <cell r="E426" t="str">
            <v>South Asia</v>
          </cell>
          <cell r="F426" t="str">
            <v>P1 - Micro Finance Institutions</v>
          </cell>
        </row>
        <row r="427">
          <cell r="B427" t="str">
            <v>GAB</v>
          </cell>
          <cell r="C427" t="str">
            <v>Gulf African Bank</v>
          </cell>
          <cell r="D427" t="str">
            <v>Kenya</v>
          </cell>
          <cell r="E427" t="str">
            <v>Sub-Saharan Africa</v>
          </cell>
          <cell r="F427" t="str">
            <v>P1 - Downscaling commercial banks</v>
          </cell>
        </row>
        <row r="428">
          <cell r="B428" t="str">
            <v>Genesis</v>
          </cell>
          <cell r="C428" t="str">
            <v>Fundación Genesis Empresarial</v>
          </cell>
          <cell r="D428" t="str">
            <v>Guatemala</v>
          </cell>
          <cell r="E428" t="str">
            <v>Central America, Mexico &amp; Caribbean</v>
          </cell>
          <cell r="F428" t="str">
            <v>P1 - Micro Finance Institutions</v>
          </cell>
        </row>
        <row r="429">
          <cell r="B429" t="str">
            <v>GeoCapital</v>
          </cell>
          <cell r="C429" t="str">
            <v>GeoCapital Microfinance Organizaion JSC</v>
          </cell>
          <cell r="D429" t="str">
            <v>Georgia</v>
          </cell>
          <cell r="E429" t="str">
            <v>Russia, Caucasus &amp; Central Asia</v>
          </cell>
          <cell r="F429" t="str">
            <v>P1 - Micro Finance Institutions</v>
          </cell>
        </row>
        <row r="430">
          <cell r="B430" t="str">
            <v>Georgian Credit</v>
          </cell>
          <cell r="C430" t="str">
            <v>JSC Georgian Credit</v>
          </cell>
          <cell r="D430" t="str">
            <v>Georgia</v>
          </cell>
          <cell r="E430" t="str">
            <v>Russia, Caucasus &amp; Central Asia</v>
          </cell>
          <cell r="F430" t="str">
            <v>P1 - Micro Finance Institutions</v>
          </cell>
        </row>
        <row r="431">
          <cell r="B431" t="str">
            <v>Georgian Leasing Company</v>
          </cell>
          <cell r="C431" t="str">
            <v>Georgian Leasing Company</v>
          </cell>
          <cell r="D431" t="str">
            <v>Georgia</v>
          </cell>
          <cell r="E431" t="str">
            <v>Russia, Caucasus &amp; Central Asia</v>
          </cell>
          <cell r="F431" t="str">
            <v>P2 - Specialized Finance companies</v>
          </cell>
        </row>
        <row r="432">
          <cell r="B432" t="str">
            <v>GL Conso</v>
          </cell>
          <cell r="C432" t="str">
            <v>Grassland Finance Limited - Conso</v>
          </cell>
          <cell r="D432" t="str">
            <v>China</v>
          </cell>
          <cell r="E432" t="str">
            <v>East Asia &amp; Pacific</v>
          </cell>
          <cell r="F432" t="str">
            <v>P1 - Micro Finance Institutions</v>
          </cell>
        </row>
        <row r="433">
          <cell r="B433" t="str">
            <v>GL Holding</v>
          </cell>
          <cell r="C433" t="str">
            <v>Grassland Finance Limited - Holding</v>
          </cell>
          <cell r="D433" t="str">
            <v>Hong Kong S.A.R.</v>
          </cell>
          <cell r="E433" t="str">
            <v>East Asia &amp; Pacific</v>
          </cell>
          <cell r="F433" t="str">
            <v>P1 - Micro Finance Institutions</v>
          </cell>
        </row>
        <row r="434">
          <cell r="B434" t="str">
            <v>GL Wanzhou</v>
          </cell>
          <cell r="C434" t="str">
            <v>Grassland Finance Limited - Wanzhou</v>
          </cell>
          <cell r="D434" t="str">
            <v>China</v>
          </cell>
          <cell r="E434" t="str">
            <v>East Asia &amp; Pacific</v>
          </cell>
          <cell r="F434" t="str">
            <v>N.A.</v>
          </cell>
        </row>
        <row r="435">
          <cell r="B435" t="str">
            <v>Global Credit</v>
          </cell>
          <cell r="C435" t="str">
            <v>Global Credit</v>
          </cell>
          <cell r="D435" t="str">
            <v>Armenia</v>
          </cell>
          <cell r="E435" t="str">
            <v>Russia, Caucasus &amp; Central Asia</v>
          </cell>
          <cell r="F435" t="str">
            <v>P1 - Micro Finance Institutions</v>
          </cell>
        </row>
        <row r="436">
          <cell r="B436" t="str">
            <v>Golomt Bank</v>
          </cell>
          <cell r="C436" t="str">
            <v>Golomt Bank</v>
          </cell>
          <cell r="D436" t="str">
            <v>Mongolia</v>
          </cell>
          <cell r="E436" t="str">
            <v>East Asia &amp; Pacific</v>
          </cell>
          <cell r="F436" t="str">
            <v>P2 - SME banks</v>
          </cell>
        </row>
        <row r="437">
          <cell r="B437" t="str">
            <v>Grace and Mercy</v>
          </cell>
          <cell r="C437" t="str">
            <v>Grace and Mercy Households Improvement Initiative</v>
          </cell>
          <cell r="D437" t="str">
            <v>Nigeria</v>
          </cell>
          <cell r="E437" t="str">
            <v>Sub-Saharan Africa</v>
          </cell>
          <cell r="F437" t="str">
            <v>P1 - Micro Finance Institutions</v>
          </cell>
        </row>
        <row r="438">
          <cell r="B438" t="str">
            <v>Greenlight Planet Group</v>
          </cell>
          <cell r="C438" t="str">
            <v>Greenlight Planet Ltd</v>
          </cell>
          <cell r="D438" t="str">
            <v>United States</v>
          </cell>
          <cell r="E438" t="str">
            <v>North America</v>
          </cell>
          <cell r="F438" t="str">
            <v>P3 - Project Finance Clean Energy</v>
          </cell>
        </row>
        <row r="439">
          <cell r="B439" t="str">
            <v>Grooming</v>
          </cell>
          <cell r="C439" t="str">
            <v>Grooming People for Better Livelihood Centre</v>
          </cell>
          <cell r="D439" t="str">
            <v>Nigeria</v>
          </cell>
          <cell r="E439" t="str">
            <v>Sub-Saharan Africa</v>
          </cell>
          <cell r="F439" t="str">
            <v>P1 - Micro Finance Institutions</v>
          </cell>
        </row>
        <row r="440">
          <cell r="B440" t="str">
            <v>Hamkorbank</v>
          </cell>
          <cell r="C440" t="str">
            <v>Hamkorbank</v>
          </cell>
          <cell r="D440" t="str">
            <v>Uzbekistan</v>
          </cell>
          <cell r="E440" t="str">
            <v>Russia, Caucasus &amp; Central Asia</v>
          </cell>
          <cell r="F440" t="str">
            <v>P2 - SME banks</v>
          </cell>
        </row>
        <row r="441">
          <cell r="B441" t="str">
            <v>Hattha</v>
          </cell>
          <cell r="C441" t="str">
            <v>Hattha Bank PLC</v>
          </cell>
          <cell r="D441" t="str">
            <v>Cambodia</v>
          </cell>
          <cell r="E441" t="str">
            <v>East Asia &amp; Pacific</v>
          </cell>
          <cell r="F441" t="str">
            <v>P2 - SME banks</v>
          </cell>
        </row>
        <row r="442">
          <cell r="B442" t="str">
            <v>Hayman</v>
          </cell>
          <cell r="C442" t="str">
            <v>Hayman Capital Co. Ltd.</v>
          </cell>
          <cell r="D442" t="str">
            <v>Myanmar</v>
          </cell>
          <cell r="E442" t="str">
            <v>East Asia &amp; Pacific</v>
          </cell>
          <cell r="F442" t="str">
            <v>P1 - Micro Finance Institutions</v>
          </cell>
        </row>
        <row r="443">
          <cell r="B443" t="str">
            <v>HC Philippines</v>
          </cell>
          <cell r="C443" t="str">
            <v>HC Consumer Finance Philippines Inc.</v>
          </cell>
          <cell r="D443" t="str">
            <v>Philippines</v>
          </cell>
          <cell r="E443" t="str">
            <v>East Asia &amp; Pacific</v>
          </cell>
          <cell r="F443" t="str">
            <v>P1 - Micro Finance Institutions</v>
          </cell>
        </row>
        <row r="444">
          <cell r="B444" t="str">
            <v>HC Vietnam</v>
          </cell>
          <cell r="C444" t="str">
            <v>Home Credit Vietnam Finance Company Limited</v>
          </cell>
          <cell r="D444" t="str">
            <v>Vietnam</v>
          </cell>
          <cell r="E444" t="str">
            <v>East Asia &amp; Pacific</v>
          </cell>
          <cell r="F444" t="str">
            <v>P1 - Micro Finance Institutions</v>
          </cell>
        </row>
        <row r="445">
          <cell r="B445" t="str">
            <v>HFC Limited</v>
          </cell>
          <cell r="C445" t="str">
            <v>Housing Finance Company Limited</v>
          </cell>
          <cell r="D445" t="str">
            <v>Kenya</v>
          </cell>
          <cell r="E445" t="str">
            <v>Sub-Saharan Africa</v>
          </cell>
          <cell r="F445" t="str">
            <v>P2 - Specialized Finance companies</v>
          </cell>
        </row>
        <row r="446">
          <cell r="B446" t="str">
            <v>Hofokam</v>
          </cell>
          <cell r="C446" t="str">
            <v>Hofokam</v>
          </cell>
          <cell r="D446" t="str">
            <v>Uganda</v>
          </cell>
          <cell r="E446" t="str">
            <v>Sub-Saharan Africa</v>
          </cell>
          <cell r="F446" t="str">
            <v>N.A.</v>
          </cell>
        </row>
        <row r="447">
          <cell r="B447" t="str">
            <v>Hongda</v>
          </cell>
          <cell r="C447" t="str">
            <v>Haining Hongda Micro-Credit</v>
          </cell>
          <cell r="D447" t="str">
            <v>China</v>
          </cell>
          <cell r="E447" t="str">
            <v>East Asia &amp; Pacific</v>
          </cell>
          <cell r="F447" t="str">
            <v>P1 - Micro Finance Institutions</v>
          </cell>
        </row>
        <row r="448">
          <cell r="B448" t="str">
            <v>Huimin</v>
          </cell>
          <cell r="C448" t="str">
            <v>Ningxia Dongfang Huimin Microfinance</v>
          </cell>
          <cell r="D448" t="str">
            <v>China</v>
          </cell>
          <cell r="E448" t="str">
            <v>East Asia &amp; Pacific</v>
          </cell>
          <cell r="F448" t="str">
            <v>P1 - Micro Finance Institutions</v>
          </cell>
        </row>
        <row r="449">
          <cell r="B449" t="str">
            <v>Humo</v>
          </cell>
          <cell r="C449" t="str">
            <v>Humo</v>
          </cell>
          <cell r="D449" t="str">
            <v>Tajikistan</v>
          </cell>
          <cell r="E449" t="str">
            <v>Russia, Caucasus &amp; Central Asia</v>
          </cell>
          <cell r="F449" t="str">
            <v>P1 - Micro Finance Institutions</v>
          </cell>
        </row>
        <row r="450">
          <cell r="B450" t="str">
            <v>Ibda'a Lebanon</v>
          </cell>
          <cell r="C450" t="str">
            <v>Ibda'a Microfinance S.A.L</v>
          </cell>
          <cell r="D450" t="str">
            <v>Lebanon</v>
          </cell>
          <cell r="E450" t="str">
            <v>Middle East and North Africa</v>
          </cell>
          <cell r="F450" t="str">
            <v>P1 - Micro Finance Institutions</v>
          </cell>
        </row>
        <row r="451">
          <cell r="B451" t="str">
            <v>iCareVN</v>
          </cell>
          <cell r="C451" t="str">
            <v>iCare Benefits Vietnam Co. Ltd</v>
          </cell>
          <cell r="D451" t="str">
            <v>Vietnam</v>
          </cell>
          <cell r="E451" t="str">
            <v>East Asia &amp; Pacific</v>
          </cell>
          <cell r="F451" t="str">
            <v>N.A.</v>
          </cell>
        </row>
        <row r="452">
          <cell r="B452" t="str">
            <v>IDEPRO</v>
          </cell>
          <cell r="C452" t="str">
            <v>Instituto para el Desarrollo de la Pequeña Unidad  Productiva IFD</v>
          </cell>
          <cell r="D452" t="str">
            <v>Bolivia</v>
          </cell>
          <cell r="E452" t="str">
            <v>South America</v>
          </cell>
          <cell r="F452" t="str">
            <v>P1 - Micro Finance Institutions</v>
          </cell>
        </row>
        <row r="453">
          <cell r="B453" t="str">
            <v>IDESI LL</v>
          </cell>
          <cell r="C453" t="str">
            <v>Instituto de Desarrollo del Sector Informal La Libertad</v>
          </cell>
          <cell r="D453" t="str">
            <v>Peru</v>
          </cell>
          <cell r="E453" t="str">
            <v>South America</v>
          </cell>
          <cell r="F453" t="str">
            <v>N.A.</v>
          </cell>
        </row>
        <row r="454">
          <cell r="B454" t="str">
            <v>IDH</v>
          </cell>
          <cell r="C454" t="str">
            <v>Instituto para el Desarrollo Hondureño</v>
          </cell>
          <cell r="D454" t="str">
            <v>Honduras</v>
          </cell>
          <cell r="E454" t="str">
            <v>Central America, Mexico &amp; Caribbean</v>
          </cell>
          <cell r="F454" t="str">
            <v>P1 - Micro Finance Institutions</v>
          </cell>
        </row>
        <row r="455">
          <cell r="B455" t="str">
            <v>i-Finance</v>
          </cell>
          <cell r="C455" t="str">
            <v>i-Finance SA</v>
          </cell>
          <cell r="D455" t="str">
            <v>Democratic Republic of Congo</v>
          </cell>
          <cell r="E455" t="str">
            <v>Sub-Saharan Africa</v>
          </cell>
          <cell r="F455" t="str">
            <v>P1 - Micro Finance Institutions</v>
          </cell>
        </row>
        <row r="456">
          <cell r="B456" t="str">
            <v>IGS</v>
          </cell>
          <cell r="C456" t="str">
            <v>Indian Grameen Services</v>
          </cell>
          <cell r="D456" t="str">
            <v>India</v>
          </cell>
          <cell r="E456" t="str">
            <v>South Asia</v>
          </cell>
          <cell r="F456" t="str">
            <v>P1 - Micro Finance Institutions</v>
          </cell>
        </row>
        <row r="457">
          <cell r="B457" t="str">
            <v>IM</v>
          </cell>
          <cell r="C457" t="str">
            <v>Inicjatywa Mikro</v>
          </cell>
          <cell r="D457" t="str">
            <v>Poland</v>
          </cell>
          <cell r="E457" t="str">
            <v>Central &amp; Eastern Europe</v>
          </cell>
          <cell r="F457" t="str">
            <v>P1 - Micro Finance Institutions</v>
          </cell>
        </row>
        <row r="458">
          <cell r="B458" t="str">
            <v>IMON MDO</v>
          </cell>
          <cell r="C458" t="str">
            <v>IMON International</v>
          </cell>
          <cell r="D458" t="str">
            <v>Tajikistan</v>
          </cell>
          <cell r="E458" t="str">
            <v>Russia, Caucasus &amp; Central Asia</v>
          </cell>
          <cell r="F458" t="str">
            <v>P1 - Micro Finance Institutions</v>
          </cell>
        </row>
        <row r="459">
          <cell r="B459" t="str">
            <v>Impact Hub</v>
          </cell>
          <cell r="C459" t="str">
            <v>Impact Hub GmbH</v>
          </cell>
          <cell r="D459" t="str">
            <v>Austria</v>
          </cell>
          <cell r="E459" t="str">
            <v>Western Europe</v>
          </cell>
          <cell r="F459" t="str">
            <v>P4 - Third Party Origination</v>
          </cell>
        </row>
        <row r="460">
          <cell r="B460" t="str">
            <v>Improsa</v>
          </cell>
          <cell r="C460" t="str">
            <v>Banco Improsa SA</v>
          </cell>
          <cell r="D460" t="str">
            <v>Costa Rica</v>
          </cell>
          <cell r="E460" t="str">
            <v>Central America, Mexico &amp; Caribbean</v>
          </cell>
          <cell r="F460" t="str">
            <v>P2 - SME banks</v>
          </cell>
        </row>
        <row r="461">
          <cell r="B461" t="str">
            <v>Indosurya</v>
          </cell>
          <cell r="C461" t="str">
            <v>PT Indosurya Inti Finance</v>
          </cell>
          <cell r="D461" t="str">
            <v>Indonesia</v>
          </cell>
          <cell r="E461" t="str">
            <v>East Asia &amp; Pacific</v>
          </cell>
          <cell r="F461" t="str">
            <v>P2 - Specialized Finance companies</v>
          </cell>
        </row>
        <row r="462">
          <cell r="B462" t="str">
            <v>Inecobank</v>
          </cell>
          <cell r="C462" t="str">
            <v>Inecobank</v>
          </cell>
          <cell r="D462" t="str">
            <v>Armenia</v>
          </cell>
          <cell r="E462" t="str">
            <v>Russia, Caucasus &amp; Central Asia</v>
          </cell>
          <cell r="F462" t="str">
            <v>P1 - Downscaling commercial banks</v>
          </cell>
        </row>
        <row r="463">
          <cell r="B463" t="str">
            <v>Ineximbank</v>
          </cell>
          <cell r="C463" t="str">
            <v>Ineximbank CJSC</v>
          </cell>
          <cell r="D463" t="str">
            <v>Kyrgyzstan</v>
          </cell>
          <cell r="E463" t="str">
            <v>Russia, Caucasus &amp; Central Asia</v>
          </cell>
          <cell r="F463" t="str">
            <v>P2 - SME banks</v>
          </cell>
        </row>
        <row r="464">
          <cell r="B464" t="str">
            <v>Infinity MFB</v>
          </cell>
          <cell r="C464" t="str">
            <v>Infinity Microfinance Bank Limited</v>
          </cell>
          <cell r="D464" t="str">
            <v>Nigeria</v>
          </cell>
          <cell r="E464" t="str">
            <v>Sub-Saharan Africa</v>
          </cell>
          <cell r="F464" t="str">
            <v>P1 - Micro Finance Institutions</v>
          </cell>
        </row>
        <row r="465">
          <cell r="B465" t="str">
            <v>INSOTEC</v>
          </cell>
          <cell r="C465" t="str">
            <v>Instituto de Investigaciones Socioeconómicas y Tecnológicas</v>
          </cell>
          <cell r="D465" t="str">
            <v>Ecuador</v>
          </cell>
          <cell r="E465" t="str">
            <v>South America</v>
          </cell>
          <cell r="F465" t="str">
            <v>P1 - Micro Finance Institutions</v>
          </cell>
        </row>
        <row r="466">
          <cell r="B466" t="str">
            <v>Instituto Estrela</v>
          </cell>
          <cell r="C466" t="str">
            <v>Instituto Estrela de Fomento ao Microcrédito</v>
          </cell>
          <cell r="D466" t="str">
            <v>Brazil</v>
          </cell>
          <cell r="E466" t="str">
            <v>South America</v>
          </cell>
          <cell r="F466" t="str">
            <v>N.A.</v>
          </cell>
        </row>
        <row r="467">
          <cell r="B467" t="str">
            <v>Integral</v>
          </cell>
          <cell r="C467" t="str">
            <v>Sociedad de Ahorro y Crédito APOYO INTEGRAL, S.A.</v>
          </cell>
          <cell r="D467" t="str">
            <v>El Salvador</v>
          </cell>
          <cell r="E467" t="str">
            <v>Central America, Mexico &amp; Caribbean</v>
          </cell>
          <cell r="F467" t="str">
            <v>P1 - Micro Finance Institutions</v>
          </cell>
        </row>
        <row r="468">
          <cell r="B468" t="str">
            <v>Intellegrow</v>
          </cell>
          <cell r="C468" t="str">
            <v>Jain Sons Finlease Ltd. (Intellegrow)</v>
          </cell>
          <cell r="D468" t="str">
            <v>India</v>
          </cell>
          <cell r="E468" t="str">
            <v>South Asia</v>
          </cell>
          <cell r="F468" t="str">
            <v>P2 - Specialized Finance companies</v>
          </cell>
        </row>
        <row r="469">
          <cell r="B469" t="str">
            <v>Ipak Yuli Bank</v>
          </cell>
          <cell r="C469" t="str">
            <v>Joint-stock Innovation Commercial Bank "Ipak Yuli"</v>
          </cell>
          <cell r="D469" t="str">
            <v>Uzbekistan</v>
          </cell>
          <cell r="E469" t="str">
            <v>Russia, Caucasus &amp; Central Asia</v>
          </cell>
          <cell r="F469" t="str">
            <v>P2 - SME banks</v>
          </cell>
        </row>
        <row r="470">
          <cell r="B470" t="str">
            <v>ISFC</v>
          </cell>
          <cell r="C470" t="str">
            <v>Indian School Finance Company</v>
          </cell>
          <cell r="D470" t="str">
            <v>India</v>
          </cell>
          <cell r="E470" t="str">
            <v>South Asia</v>
          </cell>
          <cell r="F470" t="str">
            <v>P2 - Specialized Finance companies</v>
          </cell>
        </row>
        <row r="471">
          <cell r="B471" t="str">
            <v>JCS</v>
          </cell>
          <cell r="C471" t="str">
            <v>Jitegemea Credit Scheme</v>
          </cell>
          <cell r="D471" t="str">
            <v>Kenya</v>
          </cell>
          <cell r="E471" t="str">
            <v>Sub-Saharan Africa</v>
          </cell>
          <cell r="F471" t="str">
            <v>N.A.</v>
          </cell>
        </row>
        <row r="472">
          <cell r="B472" t="str">
            <v>JMMB Bank - Jamaica</v>
          </cell>
          <cell r="C472" t="str">
            <v>JMMB Bank - Jamaica</v>
          </cell>
          <cell r="D472" t="str">
            <v>Jamaica</v>
          </cell>
          <cell r="E472" t="str">
            <v>Central America, Mexico &amp; Caribbean</v>
          </cell>
          <cell r="F472" t="str">
            <v>P2 - SME banks</v>
          </cell>
        </row>
        <row r="473">
          <cell r="B473" t="str">
            <v>JSCB Tolubay</v>
          </cell>
          <cell r="C473" t="str">
            <v>JSCB Tolubay</v>
          </cell>
          <cell r="D473" t="str">
            <v>Kyrgyzstan</v>
          </cell>
          <cell r="E473" t="str">
            <v>Russia, Caucasus &amp; Central Asia</v>
          </cell>
          <cell r="F473" t="str">
            <v>P2 - SME banks</v>
          </cell>
        </row>
        <row r="474">
          <cell r="B474" t="str">
            <v>Jubilant Kenya</v>
          </cell>
          <cell r="C474" t="str">
            <v>Jubilant Kenya PLC</v>
          </cell>
          <cell r="D474" t="str">
            <v>Kenya</v>
          </cell>
          <cell r="E474" t="str">
            <v>Sub-Saharan Africa</v>
          </cell>
          <cell r="F474" t="str">
            <v>P1 - Micro Finance Institutions</v>
          </cell>
        </row>
        <row r="475">
          <cell r="B475" t="str">
            <v>Juhudi Kilimo</v>
          </cell>
          <cell r="C475" t="str">
            <v>Juhudi Kilimo Company Limited</v>
          </cell>
          <cell r="D475" t="str">
            <v>Kenya</v>
          </cell>
          <cell r="E475" t="str">
            <v>Sub-Saharan Africa</v>
          </cell>
          <cell r="F475" t="str">
            <v>P1 - Micro Finance Institutions</v>
          </cell>
        </row>
        <row r="476">
          <cell r="B476" t="str">
            <v>JWS PK</v>
          </cell>
          <cell r="C476" t="str">
            <v>JWS Pakistan</v>
          </cell>
          <cell r="D476" t="str">
            <v>Pakistan</v>
          </cell>
          <cell r="E476" t="str">
            <v>South Asia</v>
          </cell>
          <cell r="F476" t="str">
            <v>P1 - Micro Finance Institutions</v>
          </cell>
        </row>
        <row r="477">
          <cell r="B477" t="str">
            <v>Kafo</v>
          </cell>
          <cell r="C477" t="str">
            <v>Kafo Jiginew</v>
          </cell>
          <cell r="D477" t="str">
            <v>Mali</v>
          </cell>
          <cell r="E477" t="str">
            <v>Sub-Saharan Africa</v>
          </cell>
          <cell r="F477" t="str">
            <v>P1 - Micro Finance Institutions</v>
          </cell>
        </row>
        <row r="478">
          <cell r="B478" t="str">
            <v>KAMURJ</v>
          </cell>
          <cell r="C478" t="str">
            <v>KAMURJ UCO JSC</v>
          </cell>
          <cell r="D478" t="str">
            <v>Armenia</v>
          </cell>
          <cell r="E478" t="str">
            <v>Russia, Caucasus &amp; Central Asia</v>
          </cell>
          <cell r="F478" t="str">
            <v>P1 - Micro Finance Institutions</v>
          </cell>
        </row>
        <row r="479">
          <cell r="B479" t="str">
            <v>KASHF</v>
          </cell>
          <cell r="C479" t="str">
            <v>Kashf Foundation</v>
          </cell>
          <cell r="D479" t="str">
            <v>Pakistan</v>
          </cell>
          <cell r="E479" t="str">
            <v>South Asia</v>
          </cell>
          <cell r="F479" t="str">
            <v>P1 - Micro Finance Institutions</v>
          </cell>
        </row>
        <row r="480">
          <cell r="B480" t="str">
            <v>KBS</v>
          </cell>
          <cell r="C480" t="str">
            <v>Krishna Bhima Samruddhi Local Area Bank Limited</v>
          </cell>
          <cell r="D480" t="str">
            <v>India</v>
          </cell>
          <cell r="E480" t="str">
            <v>South Asia</v>
          </cell>
          <cell r="F480" t="str">
            <v>P2 - SME banks</v>
          </cell>
        </row>
        <row r="481">
          <cell r="B481" t="str">
            <v>KCB</v>
          </cell>
          <cell r="C481" t="str">
            <v>Kenya Commercial Bank Ltd</v>
          </cell>
          <cell r="D481" t="str">
            <v>Kenya</v>
          </cell>
          <cell r="E481" t="str">
            <v>Sub-Saharan Africa</v>
          </cell>
          <cell r="F481" t="str">
            <v>P1 - Downscaling commercial banks</v>
          </cell>
        </row>
        <row r="482">
          <cell r="B482" t="str">
            <v>Kennemer</v>
          </cell>
          <cell r="C482" t="str">
            <v>Kennemer Foods International, Inc.</v>
          </cell>
          <cell r="D482" t="str">
            <v>Philippines</v>
          </cell>
          <cell r="E482" t="str">
            <v>East Asia &amp; Pacific</v>
          </cell>
          <cell r="F482" t="str">
            <v>P4 - Third Party Origination</v>
          </cell>
        </row>
        <row r="483">
          <cell r="B483" t="str">
            <v>KEP</v>
          </cell>
          <cell r="C483" t="str">
            <v>KEP Trust</v>
          </cell>
          <cell r="D483" t="str">
            <v>Kosovo</v>
          </cell>
          <cell r="E483" t="str">
            <v>Central &amp; Eastern Europe</v>
          </cell>
          <cell r="F483" t="str">
            <v>P1 - Micro Finance Institutions</v>
          </cell>
        </row>
        <row r="484">
          <cell r="B484" t="str">
            <v>Khan Bank</v>
          </cell>
          <cell r="C484" t="str">
            <v>Khan Bank</v>
          </cell>
          <cell r="D484" t="str">
            <v>Mongolia</v>
          </cell>
          <cell r="E484" t="str">
            <v>East Asia &amp; Pacific</v>
          </cell>
          <cell r="F484" t="str">
            <v>P1 - Downscaling commercial banks</v>
          </cell>
        </row>
        <row r="485">
          <cell r="B485" t="str">
            <v>KICB</v>
          </cell>
          <cell r="C485" t="str">
            <v>Kyrgyz Investment and Credit Bank</v>
          </cell>
          <cell r="D485" t="str">
            <v>Kyrgyzstan</v>
          </cell>
          <cell r="E485" t="str">
            <v>Russia, Caucasus &amp; Central Asia</v>
          </cell>
          <cell r="F485" t="str">
            <v>P2 - SME banks</v>
          </cell>
        </row>
        <row r="486">
          <cell r="B486" t="str">
            <v>KIF</v>
          </cell>
          <cell r="C486" t="str">
            <v>Kaebauk Investimentu No Finansas</v>
          </cell>
          <cell r="D486" t="str">
            <v>East Timor</v>
          </cell>
          <cell r="E486" t="str">
            <v>East Asia &amp; Pacific</v>
          </cell>
          <cell r="F486" t="str">
            <v>P1 - Micro Finance Institutions</v>
          </cell>
        </row>
        <row r="487">
          <cell r="B487" t="str">
            <v>Kinara</v>
          </cell>
          <cell r="C487" t="str">
            <v>Visage Holdings and Finance Private Limited (Kinara)</v>
          </cell>
          <cell r="D487" t="str">
            <v>India</v>
          </cell>
          <cell r="E487" t="str">
            <v>South Asia</v>
          </cell>
          <cell r="F487" t="str">
            <v>P1 - Micro Finance Institutions</v>
          </cell>
        </row>
        <row r="488">
          <cell r="B488" t="str">
            <v>Kineret</v>
          </cell>
          <cell r="C488" t="str">
            <v>Kineret S.A.</v>
          </cell>
          <cell r="D488" t="str">
            <v>Costa Rica</v>
          </cell>
          <cell r="E488" t="str">
            <v>Central America, Mexico &amp; Caribbean</v>
          </cell>
          <cell r="F488" t="str">
            <v>P2 - Specialized Finance companies</v>
          </cell>
        </row>
        <row r="489">
          <cell r="B489" t="str">
            <v>Kissandhan</v>
          </cell>
          <cell r="C489" t="str">
            <v>Kissandhan Agri Financial Services Private Limited</v>
          </cell>
          <cell r="D489" t="str">
            <v>India</v>
          </cell>
          <cell r="E489" t="str">
            <v>South Asia</v>
          </cell>
          <cell r="F489" t="str">
            <v>P2 - Specialized Finance companies</v>
          </cell>
        </row>
        <row r="490">
          <cell r="B490" t="str">
            <v>KixiCrédito</v>
          </cell>
          <cell r="C490" t="str">
            <v>KixiCrédito S.A.</v>
          </cell>
          <cell r="D490" t="str">
            <v>Angola</v>
          </cell>
          <cell r="E490" t="str">
            <v>Sub-Saharan Africa</v>
          </cell>
          <cell r="F490" t="str">
            <v>P1 - Micro Finance Institutions</v>
          </cell>
        </row>
        <row r="491">
          <cell r="B491" t="str">
            <v>KMF</v>
          </cell>
          <cell r="C491" t="str">
            <v>Microfinance Organization KMF</v>
          </cell>
          <cell r="D491" t="str">
            <v>Kazakhstan</v>
          </cell>
          <cell r="E491" t="str">
            <v>Russia, Caucasus &amp; Central Asia</v>
          </cell>
          <cell r="F491" t="str">
            <v>P1 - Micro Finance Institutions</v>
          </cell>
        </row>
        <row r="492">
          <cell r="B492" t="str">
            <v>Kogta</v>
          </cell>
          <cell r="C492" t="str">
            <v>Kogta Financial (India) Limited</v>
          </cell>
          <cell r="D492" t="str">
            <v>India</v>
          </cell>
          <cell r="E492" t="str">
            <v>South Asia</v>
          </cell>
          <cell r="F492" t="str">
            <v>P2 - Specialized Finance companies</v>
          </cell>
        </row>
        <row r="493">
          <cell r="B493" t="str">
            <v>Komida</v>
          </cell>
          <cell r="C493" t="str">
            <v>Koperasi Simpan Pinjam Mitra Dhuafa</v>
          </cell>
          <cell r="D493" t="str">
            <v>Indonesia</v>
          </cell>
          <cell r="E493" t="str">
            <v>East Asia &amp; Pacific</v>
          </cell>
          <cell r="F493" t="str">
            <v>P1 - Micro Finance Institutions</v>
          </cell>
        </row>
        <row r="494">
          <cell r="B494" t="str">
            <v>Kompanion</v>
          </cell>
          <cell r="C494" t="str">
            <v>Kompanion Bank</v>
          </cell>
          <cell r="D494" t="str">
            <v>Kyrgyzstan</v>
          </cell>
          <cell r="E494" t="str">
            <v>Russia, Caucasus &amp; Central Asia</v>
          </cell>
          <cell r="F494" t="str">
            <v>P1 - Micro Finance Institutions</v>
          </cell>
        </row>
        <row r="495">
          <cell r="B495" t="str">
            <v>KORI</v>
          </cell>
          <cell r="C495" t="str">
            <v>Cooperativa de Ahorro y Crédito KORI</v>
          </cell>
          <cell r="D495" t="str">
            <v>Peru</v>
          </cell>
          <cell r="E495" t="str">
            <v>South America</v>
          </cell>
          <cell r="F495" t="str">
            <v>P1 - Micro Finance Institutions</v>
          </cell>
        </row>
        <row r="496">
          <cell r="B496" t="str">
            <v>KosInvest</v>
          </cell>
          <cell r="C496" t="str">
            <v>Micro Finance Institution KosInvest</v>
          </cell>
          <cell r="D496" t="str">
            <v>Kosovo</v>
          </cell>
          <cell r="E496" t="str">
            <v>Central &amp; Eastern Europe</v>
          </cell>
          <cell r="F496" t="str">
            <v>P1 - Micro Finance Institutions</v>
          </cell>
        </row>
        <row r="497">
          <cell r="B497" t="str">
            <v>Kredit MFI</v>
          </cell>
          <cell r="C497" t="str">
            <v>Kredit Microfinance Institution PLC</v>
          </cell>
          <cell r="D497" t="str">
            <v>Cambodia</v>
          </cell>
          <cell r="E497" t="str">
            <v>East Asia &amp; Pacific</v>
          </cell>
          <cell r="F497" t="str">
            <v>P1 - Micro Finance Institutions</v>
          </cell>
        </row>
        <row r="498">
          <cell r="B498" t="str">
            <v>KRK</v>
          </cell>
          <cell r="C498" t="str">
            <v>Kreditimi Rural i Kosoves (KRK)</v>
          </cell>
          <cell r="D498" t="str">
            <v>Kosovo</v>
          </cell>
          <cell r="E498" t="str">
            <v>Central &amp; Eastern Europe</v>
          </cell>
          <cell r="F498" t="str">
            <v>P1 - Micro Finance Institutions</v>
          </cell>
        </row>
        <row r="499">
          <cell r="B499" t="str">
            <v>Kubo financiero</v>
          </cell>
          <cell r="C499" t="str">
            <v>KU-BO FINANCIERO, S.A. DE C.V., S.F.P.</v>
          </cell>
          <cell r="D499" t="str">
            <v>Mexico</v>
          </cell>
          <cell r="E499" t="str">
            <v>Central America, Mexico &amp; Caribbean</v>
          </cell>
          <cell r="F499" t="str">
            <v>P1 - Fintech</v>
          </cell>
        </row>
        <row r="500">
          <cell r="B500" t="str">
            <v>KWFT</v>
          </cell>
          <cell r="C500" t="str">
            <v>Kenya Women Microfinance Bank Limited</v>
          </cell>
          <cell r="D500" t="str">
            <v>Kenya</v>
          </cell>
          <cell r="E500" t="str">
            <v>Sub-Saharan Africa</v>
          </cell>
          <cell r="F500" t="str">
            <v>P1 - Micro Finance Institutions</v>
          </cell>
        </row>
        <row r="501">
          <cell r="B501" t="str">
            <v>La Hipotecaria</v>
          </cell>
          <cell r="C501" t="str">
            <v>Banco La Hipotecaria, S.A.</v>
          </cell>
          <cell r="D501" t="str">
            <v>Panama</v>
          </cell>
          <cell r="E501" t="str">
            <v>Central America, Mexico &amp; Caribbean</v>
          </cell>
          <cell r="F501" t="str">
            <v>P2 - SME banks</v>
          </cell>
        </row>
        <row r="502">
          <cell r="B502" t="str">
            <v>La Hipotecaria Colombia</v>
          </cell>
          <cell r="C502" t="str">
            <v>La Hipotecaria Compañía de Financiamiento - Colombia</v>
          </cell>
          <cell r="D502" t="str">
            <v>Colombia</v>
          </cell>
          <cell r="E502" t="str">
            <v>South America</v>
          </cell>
          <cell r="F502" t="str">
            <v>P2 - Specialized Finance companies</v>
          </cell>
        </row>
        <row r="503">
          <cell r="B503" t="str">
            <v>Lafise Panama</v>
          </cell>
          <cell r="C503" t="str">
            <v>Banco Lafise Panamá, S.A.</v>
          </cell>
          <cell r="D503" t="str">
            <v>Panama</v>
          </cell>
          <cell r="E503" t="str">
            <v>Central America, Mexico &amp; Caribbean</v>
          </cell>
          <cell r="F503" t="str">
            <v>P1 - Downscaling commercial banks</v>
          </cell>
        </row>
        <row r="504">
          <cell r="B504" t="str">
            <v>LankaBangla</v>
          </cell>
          <cell r="C504" t="str">
            <v>LankaBangla Finance Limited</v>
          </cell>
          <cell r="D504" t="str">
            <v>Bangladesh</v>
          </cell>
          <cell r="E504" t="str">
            <v>South Asia</v>
          </cell>
          <cell r="F504" t="str">
            <v>P2 - SME banks</v>
          </cell>
        </row>
        <row r="505">
          <cell r="B505" t="str">
            <v>LAPO MFB</v>
          </cell>
          <cell r="C505" t="str">
            <v>Lift Above Poverty Organisation MFB</v>
          </cell>
          <cell r="D505" t="str">
            <v>Nigeria</v>
          </cell>
          <cell r="E505" t="str">
            <v>Sub-Saharan Africa</v>
          </cell>
          <cell r="F505" t="str">
            <v>P1 - Micro Finance Institutions</v>
          </cell>
        </row>
        <row r="506">
          <cell r="B506" t="str">
            <v>LAPO SL</v>
          </cell>
          <cell r="C506" t="str">
            <v>LAPO Microfinance Company Limited</v>
          </cell>
          <cell r="D506" t="str">
            <v>Sierra Leone</v>
          </cell>
          <cell r="E506" t="str">
            <v>Sub-Saharan Africa</v>
          </cell>
          <cell r="F506" t="str">
            <v>P1 - Micro Finance Institutions</v>
          </cell>
        </row>
        <row r="507">
          <cell r="B507" t="str">
            <v>LatinVesta</v>
          </cell>
          <cell r="C507" t="str">
            <v>LatinVesta</v>
          </cell>
          <cell r="D507" t="str">
            <v>Spain</v>
          </cell>
          <cell r="E507" t="str">
            <v>Western Europe</v>
          </cell>
          <cell r="F507" t="str">
            <v>P2 - Fund and structured transactions</v>
          </cell>
        </row>
        <row r="508">
          <cell r="B508" t="str">
            <v>Laudex</v>
          </cell>
          <cell r="C508" t="str">
            <v>Corporativo Laudex S.A.P.I. de C.V., SOFOM, E.N.R.</v>
          </cell>
          <cell r="D508" t="str">
            <v>Mexico</v>
          </cell>
          <cell r="E508" t="str">
            <v>Central America, Mexico &amp; Caribbean</v>
          </cell>
          <cell r="F508" t="str">
            <v>P2 - Specialized Finance companies</v>
          </cell>
        </row>
        <row r="509">
          <cell r="B509" t="str">
            <v>Lazika</v>
          </cell>
          <cell r="C509" t="str">
            <v>Lazika Capital JSC</v>
          </cell>
          <cell r="D509" t="str">
            <v>Georgia</v>
          </cell>
          <cell r="E509" t="str">
            <v>Russia, Caucasus &amp; Central Asia</v>
          </cell>
          <cell r="F509" t="str">
            <v>P1 - Micro Finance Institutions</v>
          </cell>
        </row>
        <row r="510">
          <cell r="B510" t="str">
            <v>Lendingkart</v>
          </cell>
          <cell r="C510" t="str">
            <v>Lendingkart Finance Limited</v>
          </cell>
          <cell r="D510" t="str">
            <v>India</v>
          </cell>
          <cell r="E510" t="str">
            <v>South Asia</v>
          </cell>
          <cell r="F510" t="str">
            <v>P1 - Fintech</v>
          </cell>
        </row>
        <row r="511">
          <cell r="B511" t="str">
            <v>Letshego Bank Tanzania (LBT)</v>
          </cell>
          <cell r="C511" t="str">
            <v>Letshego Bank Tanzania</v>
          </cell>
          <cell r="D511" t="str">
            <v>Tanzania</v>
          </cell>
          <cell r="E511" t="str">
            <v>Sub-Saharan Africa</v>
          </cell>
          <cell r="F511" t="str">
            <v>P1 - Micro Finance Institutions</v>
          </cell>
        </row>
        <row r="512">
          <cell r="B512" t="str">
            <v>Lider MKO</v>
          </cell>
          <cell r="C512" t="str">
            <v>Micro Credit Organization "LIDER"</v>
          </cell>
          <cell r="D512" t="str">
            <v>Bosnia and Herzegovina</v>
          </cell>
          <cell r="E512" t="str">
            <v>Central &amp; Eastern Europe</v>
          </cell>
          <cell r="F512" t="str">
            <v>P1 - Micro Finance Institutions</v>
          </cell>
        </row>
        <row r="513">
          <cell r="B513" t="str">
            <v>LKL</v>
          </cell>
          <cell r="C513" t="str">
            <v>Letshego Kenya Limited</v>
          </cell>
          <cell r="D513" t="str">
            <v>Kenya</v>
          </cell>
          <cell r="E513" t="str">
            <v>Sub-Saharan Africa</v>
          </cell>
          <cell r="F513" t="str">
            <v>P1 - Micro Finance Institutions</v>
          </cell>
        </row>
        <row r="514">
          <cell r="B514" t="str">
            <v>LOFC</v>
          </cell>
          <cell r="C514" t="str">
            <v>LOLC Finance PLC</v>
          </cell>
          <cell r="D514" t="str">
            <v>Sri Lanka</v>
          </cell>
          <cell r="E514" t="str">
            <v>South Asia</v>
          </cell>
          <cell r="F514" t="str">
            <v>P2 - Specialized Finance companies</v>
          </cell>
        </row>
        <row r="515">
          <cell r="B515" t="str">
            <v>LOK Micro MKO</v>
          </cell>
          <cell r="C515" t="str">
            <v>Mikrokreditna Organizacija LOK Micro</v>
          </cell>
          <cell r="D515" t="str">
            <v>Bosnia and Herzegovina</v>
          </cell>
          <cell r="E515" t="str">
            <v>Central &amp; Eastern Europe</v>
          </cell>
          <cell r="F515" t="str">
            <v>P1 - Micro Finance Institutions</v>
          </cell>
        </row>
        <row r="516">
          <cell r="B516" t="str">
            <v>LOLC Cambodia</v>
          </cell>
          <cell r="C516" t="str">
            <v>LOLC (Cambodia) PLC</v>
          </cell>
          <cell r="D516" t="str">
            <v>Cambodia</v>
          </cell>
          <cell r="E516" t="str">
            <v>East Asia &amp; Pacific</v>
          </cell>
          <cell r="F516" t="str">
            <v>P1 - Micro Finance Institutions</v>
          </cell>
        </row>
        <row r="517">
          <cell r="B517" t="str">
            <v>LOLC Myanmar</v>
          </cell>
          <cell r="C517" t="str">
            <v>LOLC Myanmar Microfinance Co. Ltd.</v>
          </cell>
          <cell r="D517" t="str">
            <v>Myanmar</v>
          </cell>
          <cell r="E517" t="str">
            <v>East Asia &amp; Pacific</v>
          </cell>
          <cell r="F517" t="str">
            <v>P1 - Micro Finance Institutions</v>
          </cell>
        </row>
        <row r="518">
          <cell r="B518" t="str">
            <v>Lovcen</v>
          </cell>
          <cell r="C518" t="str">
            <v>Lovcen Banka AD Podgorica</v>
          </cell>
          <cell r="D518" t="str">
            <v>Montenegro</v>
          </cell>
          <cell r="E518" t="str">
            <v>Central &amp; Eastern Europe</v>
          </cell>
          <cell r="F518" t="str">
            <v>P2 - SME banks</v>
          </cell>
        </row>
        <row r="519">
          <cell r="B519" t="str">
            <v>LRL</v>
          </cell>
          <cell r="C519" t="str">
            <v>Letshego Rwanda Limited</v>
          </cell>
          <cell r="D519" t="str">
            <v>Rwanda</v>
          </cell>
          <cell r="E519" t="str">
            <v>Sub-Saharan Africa</v>
          </cell>
          <cell r="F519" t="str">
            <v>P1 - Micro Finance Institutions</v>
          </cell>
        </row>
        <row r="520">
          <cell r="B520" t="str">
            <v>LUL</v>
          </cell>
          <cell r="C520" t="str">
            <v>Letshego Uganda Limited</v>
          </cell>
          <cell r="D520" t="str">
            <v>Uganda</v>
          </cell>
          <cell r="E520" t="str">
            <v>Sub-Saharan Africa</v>
          </cell>
          <cell r="F520" t="str">
            <v>P1 - Micro Finance Institutions</v>
          </cell>
        </row>
        <row r="521">
          <cell r="B521" t="str">
            <v>Lulalend</v>
          </cell>
          <cell r="C521" t="str">
            <v>LulaLend Proprietary Limited</v>
          </cell>
          <cell r="D521" t="str">
            <v>South Africa</v>
          </cell>
          <cell r="E521" t="str">
            <v>Sub-Saharan Africa</v>
          </cell>
          <cell r="F521" t="str">
            <v>P1 - Fintech</v>
          </cell>
        </row>
        <row r="522">
          <cell r="B522" t="str">
            <v>Madura</v>
          </cell>
          <cell r="C522" t="str">
            <v>Madura Micro Finance Limited</v>
          </cell>
          <cell r="D522" t="str">
            <v>India</v>
          </cell>
          <cell r="E522" t="str">
            <v>South Asia</v>
          </cell>
          <cell r="F522" t="str">
            <v>P1 - Micro Finance Institutions</v>
          </cell>
        </row>
        <row r="523">
          <cell r="B523" t="str">
            <v>Maha</v>
          </cell>
          <cell r="C523" t="str">
            <v>Maha Agriculture Public Co. Ltd.</v>
          </cell>
          <cell r="D523" t="str">
            <v>Myanmar</v>
          </cell>
          <cell r="E523" t="str">
            <v>East Asia &amp; Pacific</v>
          </cell>
          <cell r="F523" t="str">
            <v>P1 - Micro Finance Institutions</v>
          </cell>
        </row>
        <row r="524">
          <cell r="B524" t="str">
            <v>MAS</v>
          </cell>
          <cell r="C524" t="str">
            <v>MAS Financial Services Limited</v>
          </cell>
          <cell r="D524" t="str">
            <v>India</v>
          </cell>
          <cell r="E524" t="str">
            <v>South Asia</v>
          </cell>
          <cell r="F524" t="str">
            <v>P2 - Specialized Finance companies</v>
          </cell>
        </row>
        <row r="525">
          <cell r="B525" t="str">
            <v>MasKapital</v>
          </cell>
          <cell r="C525" t="str">
            <v>Kapitalmujer S. A. de C. V. SOFOM ENR</v>
          </cell>
          <cell r="D525" t="str">
            <v>Mexico</v>
          </cell>
          <cell r="E525" t="str">
            <v>Central America, Mexico &amp; Caribbean</v>
          </cell>
          <cell r="F525" t="str">
            <v>P1 - Micro Finance Institutions</v>
          </cell>
        </row>
        <row r="526">
          <cell r="B526" t="str">
            <v>Matin</v>
          </cell>
          <cell r="C526" t="str">
            <v>LLC MDO “Matin”</v>
          </cell>
          <cell r="D526" t="str">
            <v>Tajikistan</v>
          </cell>
          <cell r="E526" t="str">
            <v>Russia, Caucasus &amp; Central Asia</v>
          </cell>
          <cell r="F526" t="str">
            <v>P1 - Micro Finance Institutions</v>
          </cell>
        </row>
        <row r="527">
          <cell r="B527" t="str">
            <v>Maxima</v>
          </cell>
          <cell r="C527" t="str">
            <v>Maxima Microfinance</v>
          </cell>
          <cell r="D527" t="str">
            <v>Cambodia</v>
          </cell>
          <cell r="E527" t="str">
            <v>East Asia &amp; Pacific</v>
          </cell>
          <cell r="F527" t="str">
            <v>P1 - Micro Finance Institutions</v>
          </cell>
        </row>
        <row r="528">
          <cell r="B528" t="str">
            <v>MBC</v>
          </cell>
          <cell r="C528" t="str">
            <v>Micro Business Capital</v>
          </cell>
          <cell r="D528" t="str">
            <v>Georgia</v>
          </cell>
          <cell r="E528" t="str">
            <v>Russia, Caucasus &amp; Central Asia</v>
          </cell>
          <cell r="F528" t="str">
            <v>P1 - Micro Finance Institutions</v>
          </cell>
        </row>
        <row r="529">
          <cell r="B529" t="str">
            <v>MBF</v>
          </cell>
          <cell r="C529" t="str">
            <v>Mol Bulak Finance Micro Credit Company</v>
          </cell>
          <cell r="D529" t="str">
            <v>Kyrgyzstan</v>
          </cell>
          <cell r="E529" t="str">
            <v>Russia, Caucasus &amp; Central Asia</v>
          </cell>
          <cell r="F529" t="str">
            <v>P1 - Micro Finance Institutions</v>
          </cell>
        </row>
        <row r="530">
          <cell r="B530" t="str">
            <v>MBK</v>
          </cell>
          <cell r="C530" t="str">
            <v>Mitra Bisnis Keluarga Ventura</v>
          </cell>
          <cell r="D530" t="str">
            <v>Indonesia</v>
          </cell>
          <cell r="E530" t="str">
            <v>East Asia &amp; Pacific</v>
          </cell>
          <cell r="F530" t="str">
            <v>P1 - Micro Finance Institutions</v>
          </cell>
        </row>
        <row r="531">
          <cell r="B531" t="str">
            <v>Mega</v>
          </cell>
          <cell r="C531" t="str">
            <v>Operadora de Servicios Mega, S.A. de C.V., SOFOM E.R.</v>
          </cell>
          <cell r="D531" t="str">
            <v>Mexico</v>
          </cell>
          <cell r="E531" t="str">
            <v>Central America, Mexico &amp; Caribbean</v>
          </cell>
          <cell r="F531" t="str">
            <v>P2 - Specialized Finance companies</v>
          </cell>
        </row>
        <row r="532">
          <cell r="B532" t="str">
            <v>MegaBank</v>
          </cell>
          <cell r="C532" t="str">
            <v>MegaBank</v>
          </cell>
          <cell r="D532" t="str">
            <v>Ukraine</v>
          </cell>
          <cell r="E532" t="str">
            <v>Central &amp; Eastern Europe</v>
          </cell>
          <cell r="F532" t="str">
            <v>P1 - Downscaling commercial banks</v>
          </cell>
        </row>
        <row r="533">
          <cell r="B533" t="str">
            <v>MetroBank S.A.</v>
          </cell>
          <cell r="C533" t="str">
            <v>MetroBank S.A. y Subsidiarias</v>
          </cell>
          <cell r="D533" t="str">
            <v>Panama</v>
          </cell>
          <cell r="E533" t="str">
            <v>Central America, Mexico &amp; Caribbean</v>
          </cell>
          <cell r="F533" t="str">
            <v>P2 - SME banks</v>
          </cell>
        </row>
        <row r="534">
          <cell r="B534" t="str">
            <v>MFI Corp.</v>
          </cell>
          <cell r="C534" t="str">
            <v>MicroFinance International Corporation</v>
          </cell>
          <cell r="D534" t="str">
            <v>United States</v>
          </cell>
          <cell r="E534" t="str">
            <v>North America</v>
          </cell>
          <cell r="F534" t="str">
            <v>N.A.</v>
          </cell>
        </row>
        <row r="535">
          <cell r="B535" t="str">
            <v>MFIL</v>
          </cell>
          <cell r="C535" t="str">
            <v>Myanmar Finance International Co. Ltd.</v>
          </cell>
          <cell r="D535" t="str">
            <v>Myanmar</v>
          </cell>
          <cell r="E535" t="str">
            <v>East Asia &amp; Pacific</v>
          </cell>
          <cell r="F535" t="str">
            <v>P1 - Micro Finance Institutions</v>
          </cell>
        </row>
        <row r="536">
          <cell r="B536" t="str">
            <v>MFinance</v>
          </cell>
          <cell r="C536" t="str">
            <v>Madison Finance Company Limited</v>
          </cell>
          <cell r="D536" t="str">
            <v>Zambia</v>
          </cell>
          <cell r="E536" t="str">
            <v>Sub-Saharan Africa</v>
          </cell>
          <cell r="F536" t="str">
            <v>P1 - Micro Finance Institutions</v>
          </cell>
        </row>
        <row r="537">
          <cell r="B537" t="str">
            <v>MFO FinAgro</v>
          </cell>
          <cell r="C537" t="str">
            <v>MFO FinAgro</v>
          </cell>
          <cell r="D537" t="str">
            <v>Georgia</v>
          </cell>
          <cell r="E537" t="str">
            <v>Russia, Caucasus &amp; Central Asia</v>
          </cell>
          <cell r="F537" t="str">
            <v>P1 - Micro Finance Institutions</v>
          </cell>
        </row>
        <row r="538">
          <cell r="B538" t="str">
            <v>MFS Africa</v>
          </cell>
          <cell r="C538" t="str">
            <v>MFS Africa Limited</v>
          </cell>
          <cell r="D538" t="str">
            <v>Mauritius</v>
          </cell>
          <cell r="E538" t="str">
            <v>Sub-Saharan Africa</v>
          </cell>
          <cell r="F538" t="str">
            <v>P1 - Fintech</v>
          </cell>
        </row>
        <row r="539">
          <cell r="B539" t="str">
            <v>MFW</v>
          </cell>
          <cell r="C539" t="str">
            <v>Microfund For Women</v>
          </cell>
          <cell r="D539" t="str">
            <v>Jordan</v>
          </cell>
          <cell r="E539" t="str">
            <v>Middle East and North Africa</v>
          </cell>
          <cell r="F539" t="str">
            <v>P1 - Micro Finance Institutions</v>
          </cell>
        </row>
        <row r="540">
          <cell r="B540" t="str">
            <v>Mibanco</v>
          </cell>
          <cell r="C540" t="str">
            <v>Mibanco, Banco de la Microempresa S.A,</v>
          </cell>
          <cell r="D540" t="str">
            <v>Peru</v>
          </cell>
          <cell r="E540" t="str">
            <v>South America</v>
          </cell>
          <cell r="F540" t="str">
            <v>N.A.</v>
          </cell>
        </row>
        <row r="541">
          <cell r="B541" t="str">
            <v>MI-BOSPO MKF</v>
          </cell>
          <cell r="C541" t="str">
            <v>Mikrokreditna Fondacija MI-BOSPO</v>
          </cell>
          <cell r="D541" t="str">
            <v>Bosnia and Herzegovina</v>
          </cell>
          <cell r="E541" t="str">
            <v>Central &amp; Eastern Europe</v>
          </cell>
          <cell r="F541" t="str">
            <v>P1 - Micro Finance Institutions</v>
          </cell>
        </row>
        <row r="542">
          <cell r="B542" t="str">
            <v>MiCrédito</v>
          </cell>
          <cell r="C542" t="str">
            <v>Fundacion Chispa</v>
          </cell>
          <cell r="D542" t="str">
            <v>Nicaragua</v>
          </cell>
          <cell r="E542" t="str">
            <v>Central America, Mexico &amp; Caribbean</v>
          </cell>
          <cell r="F542" t="str">
            <v>P1 - Micro Finance Institutions</v>
          </cell>
        </row>
        <row r="543">
          <cell r="B543" t="str">
            <v>Microcred China - Conso</v>
          </cell>
          <cell r="C543" t="str">
            <v>Microcred China Limited (conso)</v>
          </cell>
          <cell r="D543" t="str">
            <v>China</v>
          </cell>
          <cell r="E543" t="str">
            <v>East Asia &amp; Pacific</v>
          </cell>
          <cell r="F543" t="str">
            <v>P1 - Micro Finance Institutions</v>
          </cell>
        </row>
        <row r="544">
          <cell r="B544" t="str">
            <v>Microcred China - Holding</v>
          </cell>
          <cell r="C544" t="str">
            <v>Microcred China Limited (Holding)</v>
          </cell>
          <cell r="D544" t="str">
            <v>Hong Kong S.A.R.</v>
          </cell>
          <cell r="E544" t="str">
            <v>East Asia &amp; Pacific</v>
          </cell>
          <cell r="F544" t="str">
            <v>P1 - Micro Finance Institutions</v>
          </cell>
        </row>
        <row r="545">
          <cell r="B545" t="str">
            <v>MicroCred Mexico</v>
          </cell>
          <cell r="C545" t="str">
            <v>MicroCred Mexico</v>
          </cell>
          <cell r="D545" t="str">
            <v>Mexico</v>
          </cell>
          <cell r="E545" t="str">
            <v>Central America, Mexico &amp; Caribbean</v>
          </cell>
          <cell r="F545" t="str">
            <v>N.A.</v>
          </cell>
        </row>
        <row r="546">
          <cell r="B546" t="str">
            <v>Microcred Nanchong</v>
          </cell>
          <cell r="C546" t="str">
            <v>Microcred Nanchong LLC</v>
          </cell>
          <cell r="D546" t="str">
            <v>China</v>
          </cell>
          <cell r="E546" t="str">
            <v>East Asia &amp; Pacific</v>
          </cell>
          <cell r="F546" t="str">
            <v>P1 - Micro Finance Institutions</v>
          </cell>
        </row>
        <row r="547">
          <cell r="B547" t="str">
            <v>Microcred Sichuan</v>
          </cell>
          <cell r="C547" t="str">
            <v>Microcred Sichuan - China</v>
          </cell>
          <cell r="D547" t="str">
            <v>China</v>
          </cell>
          <cell r="E547" t="str">
            <v>East Asia &amp; Pacific</v>
          </cell>
          <cell r="F547" t="str">
            <v>P1 - Micro Finance Institutions</v>
          </cell>
        </row>
        <row r="548">
          <cell r="B548" t="str">
            <v>Microcred Zimbabwe</v>
          </cell>
          <cell r="C548" t="str">
            <v>MicroCred Zimbabwe</v>
          </cell>
          <cell r="D548" t="str">
            <v>Zimbabwe</v>
          </cell>
          <cell r="E548" t="str">
            <v>Sub-Saharan Africa</v>
          </cell>
          <cell r="F548" t="str">
            <v>P1 - Micro Finance Institutions</v>
          </cell>
        </row>
        <row r="549">
          <cell r="B549" t="str">
            <v>Microfin</v>
          </cell>
          <cell r="C549" t="str">
            <v>Microfinanzas del Uruguay S.A.</v>
          </cell>
          <cell r="D549" t="str">
            <v>Uruguay</v>
          </cell>
          <cell r="E549" t="str">
            <v>South America</v>
          </cell>
          <cell r="F549" t="str">
            <v>N.A.</v>
          </cell>
        </row>
        <row r="550">
          <cell r="B550" t="str">
            <v>Microinvest</v>
          </cell>
          <cell r="C550" t="str">
            <v>Microinvest SRL</v>
          </cell>
          <cell r="D550" t="str">
            <v>Moldova</v>
          </cell>
          <cell r="E550" t="str">
            <v>Central &amp; Eastern Europe</v>
          </cell>
          <cell r="F550" t="str">
            <v>P1 - Micro Finance Institutions</v>
          </cell>
        </row>
        <row r="551">
          <cell r="B551" t="str">
            <v>Microinvest MLF</v>
          </cell>
          <cell r="C551" t="str">
            <v>Microinvest Microfinance Loan Fund</v>
          </cell>
          <cell r="D551" t="str">
            <v>Tajikistan</v>
          </cell>
          <cell r="E551" t="str">
            <v>Russia, Caucasus &amp; Central Asia</v>
          </cell>
          <cell r="F551" t="str">
            <v>P1 - Micro Finance Institutions</v>
          </cell>
        </row>
        <row r="552">
          <cell r="B552" t="str">
            <v>Microserfin</v>
          </cell>
          <cell r="C552" t="str">
            <v>Soluciones de Microfinanzas S.A.</v>
          </cell>
          <cell r="D552" t="str">
            <v>Panama</v>
          </cell>
          <cell r="E552" t="str">
            <v>Central America, Mexico &amp; Caribbean</v>
          </cell>
          <cell r="F552" t="str">
            <v>P1 - Micro Finance Institutions</v>
          </cell>
        </row>
        <row r="553">
          <cell r="B553" t="str">
            <v>Midland Bank</v>
          </cell>
          <cell r="C553" t="str">
            <v>Midland Bank Limited</v>
          </cell>
          <cell r="D553" t="str">
            <v>Bangladesh</v>
          </cell>
          <cell r="E553" t="str">
            <v>South Asia</v>
          </cell>
          <cell r="F553" t="str">
            <v>P2 - SME banks</v>
          </cell>
        </row>
        <row r="554">
          <cell r="B554" t="str">
            <v>MIFIDA</v>
          </cell>
          <cell r="C554" t="str">
            <v>Microfinance Delta International Company Limited</v>
          </cell>
          <cell r="D554" t="str">
            <v>Myanmar</v>
          </cell>
          <cell r="E554" t="str">
            <v>East Asia &amp; Pacific</v>
          </cell>
          <cell r="F554" t="str">
            <v>P1 - Micro Finance Institutions</v>
          </cell>
        </row>
        <row r="555">
          <cell r="B555" t="str">
            <v>Mikra MKF</v>
          </cell>
          <cell r="C555" t="str">
            <v>Mikrokreditna Fondacija MIKRA</v>
          </cell>
          <cell r="D555" t="str">
            <v>Bosnia and Herzegovina</v>
          </cell>
          <cell r="E555" t="str">
            <v>Central &amp; Eastern Europe</v>
          </cell>
          <cell r="F555" t="str">
            <v>P1 - Micro Finance Institutions</v>
          </cell>
        </row>
        <row r="556">
          <cell r="B556" t="str">
            <v>Mikro Leasing</v>
          </cell>
          <cell r="C556" t="str">
            <v>Mikro Leasing</v>
          </cell>
          <cell r="D556" t="str">
            <v>Belarus</v>
          </cell>
          <cell r="E556" t="str">
            <v>Central &amp; Eastern Europe</v>
          </cell>
          <cell r="F556" t="str">
            <v>P1 - Micro Finance Institutions</v>
          </cell>
        </row>
        <row r="557">
          <cell r="B557" t="str">
            <v>Mikrofin</v>
          </cell>
          <cell r="C557" t="str">
            <v>MKD Mikrofin d.o.o. Banja Luka</v>
          </cell>
          <cell r="D557" t="str">
            <v>Bosnia and Herzegovina</v>
          </cell>
          <cell r="E557" t="str">
            <v>Central &amp; Eastern Europe</v>
          </cell>
          <cell r="F557" t="str">
            <v>P1 - Micro Finance Institutions</v>
          </cell>
        </row>
        <row r="558">
          <cell r="B558" t="str">
            <v>Mikrofond</v>
          </cell>
          <cell r="C558" t="str">
            <v>Mikrofond EAD</v>
          </cell>
          <cell r="D558" t="str">
            <v>Bulgaria</v>
          </cell>
          <cell r="E558" t="str">
            <v>Central &amp; Eastern Europe</v>
          </cell>
          <cell r="F558" t="str">
            <v>P1 - Micro Finance Institutions</v>
          </cell>
        </row>
        <row r="559">
          <cell r="B559" t="str">
            <v>M-KOPA Group</v>
          </cell>
          <cell r="C559" t="str">
            <v>M-KOPA Solar Consolidated</v>
          </cell>
          <cell r="D559" t="str">
            <v>Kenya</v>
          </cell>
          <cell r="E559" t="str">
            <v>Sub-Saharan Africa</v>
          </cell>
          <cell r="F559" t="str">
            <v>P1 - Fintech</v>
          </cell>
        </row>
        <row r="560">
          <cell r="B560" t="str">
            <v>M-KOPA LLC</v>
          </cell>
          <cell r="C560" t="str">
            <v>M-KOPA LLC</v>
          </cell>
          <cell r="D560" t="str">
            <v>Kenya</v>
          </cell>
          <cell r="E560" t="str">
            <v>Sub-Saharan Africa</v>
          </cell>
          <cell r="F560" t="str">
            <v>P1 - Fintech</v>
          </cell>
        </row>
        <row r="561">
          <cell r="B561" t="str">
            <v>MLFM</v>
          </cell>
          <cell r="C561" t="str">
            <v>Microloan Foundation Malawi</v>
          </cell>
          <cell r="D561" t="str">
            <v>Malawi</v>
          </cell>
          <cell r="E561" t="str">
            <v>Sub-Saharan Africa</v>
          </cell>
          <cell r="F561" t="str">
            <v>P1 - Micro Finance Institutions</v>
          </cell>
        </row>
        <row r="562">
          <cell r="B562" t="str">
            <v>Modhumoti</v>
          </cell>
          <cell r="C562" t="str">
            <v>Modhumoti Bank Limited</v>
          </cell>
          <cell r="D562" t="str">
            <v>Bangladesh</v>
          </cell>
          <cell r="E562" t="str">
            <v>South Asia</v>
          </cell>
          <cell r="F562" t="str">
            <v>P2 - SME banks</v>
          </cell>
        </row>
        <row r="563">
          <cell r="B563" t="str">
            <v>Mojaz</v>
          </cell>
          <cell r="C563" t="str">
            <v>Mojaz Support Programme</v>
          </cell>
          <cell r="D563" t="str">
            <v>Pakistan</v>
          </cell>
          <cell r="E563" t="str">
            <v>South Asia</v>
          </cell>
          <cell r="F563" t="str">
            <v>P1 - Micro Finance Institutions</v>
          </cell>
        </row>
        <row r="564">
          <cell r="B564" t="str">
            <v>Mokoro Holding</v>
          </cell>
          <cell r="C564" t="str">
            <v>Mokoro Holding Company Proprietary Limited</v>
          </cell>
          <cell r="D564" t="str">
            <v>South Africa</v>
          </cell>
          <cell r="E564" t="str">
            <v>Sub-Saharan Africa</v>
          </cell>
          <cell r="F564" t="str">
            <v>P2 - Specialized Finance companies</v>
          </cell>
        </row>
        <row r="565">
          <cell r="B565" t="str">
            <v>Moldindconbank</v>
          </cell>
          <cell r="C565" t="str">
            <v>Commercial Bank "Moldinconbank" JSC</v>
          </cell>
          <cell r="D565" t="str">
            <v>Moldova</v>
          </cell>
          <cell r="E565" t="str">
            <v>Central &amp; Eastern Europe</v>
          </cell>
          <cell r="F565" t="str">
            <v>P2 - SME banks</v>
          </cell>
        </row>
        <row r="566">
          <cell r="B566" t="str">
            <v>Moris Rasik</v>
          </cell>
          <cell r="C566" t="str">
            <v>Moris Rasik</v>
          </cell>
          <cell r="D566" t="str">
            <v>East Timor</v>
          </cell>
          <cell r="E566" t="str">
            <v>East Asia &amp; Pacific</v>
          </cell>
          <cell r="F566" t="str">
            <v>P1 - Micro Finance Institutions</v>
          </cell>
        </row>
        <row r="567">
          <cell r="B567" t="str">
            <v>MoviiRed</v>
          </cell>
          <cell r="C567" t="str">
            <v>MoviiRed SAS</v>
          </cell>
          <cell r="D567" t="str">
            <v>Colombia</v>
          </cell>
          <cell r="E567" t="str">
            <v>South America</v>
          </cell>
          <cell r="F567" t="str">
            <v>P1 - Fintech</v>
          </cell>
        </row>
        <row r="568">
          <cell r="B568" t="str">
            <v>Moznosti</v>
          </cell>
          <cell r="C568" t="str">
            <v>Moznosti Stedilnica d.o.o.</v>
          </cell>
          <cell r="D568" t="str">
            <v>Macedonia</v>
          </cell>
          <cell r="E568" t="str">
            <v>Central &amp; Eastern Europe</v>
          </cell>
          <cell r="F568" t="str">
            <v>P1 - Micro Finance Institutions</v>
          </cell>
        </row>
        <row r="569">
          <cell r="B569" t="str">
            <v>MTBank</v>
          </cell>
          <cell r="C569" t="str">
            <v>Minsk Transit Bank</v>
          </cell>
          <cell r="D569" t="str">
            <v>Belarus</v>
          </cell>
          <cell r="E569" t="str">
            <v>Central &amp; Eastern Europe</v>
          </cell>
          <cell r="F569" t="str">
            <v>P1 - Downscaling commercial banks</v>
          </cell>
        </row>
        <row r="570">
          <cell r="B570" t="str">
            <v>MUCAP</v>
          </cell>
          <cell r="C570" t="str">
            <v>Mutual Cartago de Ahorro y Prestamos</v>
          </cell>
          <cell r="D570" t="str">
            <v>Costa Rica</v>
          </cell>
          <cell r="E570" t="str">
            <v>Central America, Mexico &amp; Caribbean</v>
          </cell>
          <cell r="F570" t="str">
            <v>P1 - Micro Finance Institutions</v>
          </cell>
        </row>
        <row r="571">
          <cell r="B571" t="str">
            <v>MUPECI</v>
          </cell>
          <cell r="C571" t="str">
            <v>Mutuelle pour la Promotion de l'Epargne et du Crédit d'Investissement</v>
          </cell>
          <cell r="D571" t="str">
            <v>Cameroon</v>
          </cell>
          <cell r="E571" t="str">
            <v>Sub-Saharan Africa</v>
          </cell>
          <cell r="F571" t="str">
            <v>P1 - Micro Finance Institutions</v>
          </cell>
        </row>
        <row r="572">
          <cell r="B572" t="str">
            <v>Musoni</v>
          </cell>
          <cell r="C572" t="str">
            <v>Musoni Microfinance Limited</v>
          </cell>
          <cell r="D572" t="str">
            <v>Kenya</v>
          </cell>
          <cell r="E572" t="str">
            <v>Sub-Saharan Africa</v>
          </cell>
          <cell r="F572" t="str">
            <v>P1 - Micro Finance Institutions</v>
          </cell>
        </row>
        <row r="573">
          <cell r="B573" t="str">
            <v>Mutualista Pichincha</v>
          </cell>
          <cell r="C573" t="str">
            <v>Asociación Mutualista de Ahorro y Credito para la Vivienda Pichincha</v>
          </cell>
          <cell r="D573" t="str">
            <v>Ecuador</v>
          </cell>
          <cell r="E573" t="str">
            <v>South America</v>
          </cell>
          <cell r="F573" t="str">
            <v>P1 - Micro Finance Institutions</v>
          </cell>
        </row>
        <row r="574">
          <cell r="B574" t="str">
            <v>Nachala</v>
          </cell>
          <cell r="C574" t="str">
            <v>Nachala Cooperative</v>
          </cell>
          <cell r="D574" t="str">
            <v>Bulgaria</v>
          </cell>
          <cell r="E574" t="str">
            <v>Central &amp; Eastern Europe</v>
          </cell>
          <cell r="F574" t="str">
            <v>P1 - Micro Finance Institutions</v>
          </cell>
        </row>
        <row r="575">
          <cell r="B575" t="str">
            <v>NAFA</v>
          </cell>
          <cell r="C575" t="str">
            <v>Netafim Agricultural Financing Agency Pvt. Ltd (NAFA)</v>
          </cell>
          <cell r="D575" t="str">
            <v>India</v>
          </cell>
          <cell r="E575" t="str">
            <v>South Asia</v>
          </cell>
          <cell r="F575" t="str">
            <v>P2 - Specialized Finance companies</v>
          </cell>
        </row>
        <row r="576">
          <cell r="B576" t="str">
            <v>Namdev</v>
          </cell>
          <cell r="C576" t="str">
            <v>Namdev Finvest</v>
          </cell>
          <cell r="D576" t="str">
            <v>India</v>
          </cell>
          <cell r="E576" t="str">
            <v>South Asia</v>
          </cell>
          <cell r="F576" t="str">
            <v>P2 - Specialized Finance companies</v>
          </cell>
        </row>
        <row r="577">
          <cell r="B577" t="str">
            <v>Namra</v>
          </cell>
          <cell r="C577" t="str">
            <v>Namra Finance Limited</v>
          </cell>
          <cell r="D577" t="str">
            <v>India</v>
          </cell>
          <cell r="E577" t="str">
            <v>South Asia</v>
          </cell>
          <cell r="F577" t="str">
            <v>P1 - Micro Finance Institutions</v>
          </cell>
        </row>
        <row r="578">
          <cell r="B578" t="str">
            <v>NDB</v>
          </cell>
          <cell r="C578" t="str">
            <v>National Development Bank PLC</v>
          </cell>
          <cell r="D578" t="str">
            <v>Sri Lanka</v>
          </cell>
          <cell r="E578" t="str">
            <v>South Asia</v>
          </cell>
          <cell r="F578" t="str">
            <v>P2 - SME banks</v>
          </cell>
        </row>
        <row r="579">
          <cell r="B579" t="str">
            <v>Neogrowth</v>
          </cell>
          <cell r="C579" t="str">
            <v>NeoGrowth Credit Pvt. Ltd.</v>
          </cell>
          <cell r="D579" t="str">
            <v>India</v>
          </cell>
          <cell r="E579" t="str">
            <v>South Asia</v>
          </cell>
          <cell r="F579" t="str">
            <v>P1 - Fintech</v>
          </cell>
        </row>
        <row r="580">
          <cell r="B580" t="str">
            <v>NESFB</v>
          </cell>
          <cell r="C580" t="str">
            <v>North East Small Finance Bank Limited</v>
          </cell>
          <cell r="D580" t="str">
            <v>India</v>
          </cell>
          <cell r="E580" t="str">
            <v>South Asia</v>
          </cell>
          <cell r="F580" t="str">
            <v>P1 - Micro Finance Institutions</v>
          </cell>
        </row>
        <row r="581">
          <cell r="B581" t="str">
            <v>NMB Jordan</v>
          </cell>
          <cell r="C581" t="str">
            <v>National Microfinance Bank Jordan</v>
          </cell>
          <cell r="D581" t="str">
            <v>Jordan</v>
          </cell>
          <cell r="E581" t="str">
            <v>Middle East and North Africa</v>
          </cell>
          <cell r="F581" t="str">
            <v>P1 - Micro Finance Institutions</v>
          </cell>
        </row>
        <row r="582">
          <cell r="B582" t="str">
            <v>NMBBank</v>
          </cell>
          <cell r="C582" t="str">
            <v>NMB Bank Limited</v>
          </cell>
          <cell r="D582" t="str">
            <v>Nepal</v>
          </cell>
          <cell r="E582" t="str">
            <v>South Asia</v>
          </cell>
          <cell r="F582" t="str">
            <v>P1 - Downscaling commercial banks</v>
          </cell>
        </row>
        <row r="583">
          <cell r="B583" t="str">
            <v>NOA</v>
          </cell>
          <cell r="C583" t="str">
            <v>NOA sh.a.</v>
          </cell>
          <cell r="D583" t="str">
            <v>Albania</v>
          </cell>
          <cell r="E583" t="str">
            <v>Central &amp; Eastern Europe</v>
          </cell>
          <cell r="F583" t="str">
            <v>P1 - Micro Finance Institutions</v>
          </cell>
        </row>
        <row r="584">
          <cell r="B584" t="str">
            <v>Nor Horizon</v>
          </cell>
          <cell r="C584" t="str">
            <v>'Nor Horizon' Universal Credit Organization</v>
          </cell>
          <cell r="D584" t="str">
            <v>Armenia</v>
          </cell>
          <cell r="E584" t="str">
            <v>Russia, Caucasus &amp; Central Asia</v>
          </cell>
          <cell r="F584" t="str">
            <v>P1 - Micro Finance Institutions</v>
          </cell>
        </row>
        <row r="585">
          <cell r="B585" t="str">
            <v>Norandino</v>
          </cell>
          <cell r="C585" t="str">
            <v>Cooperativa de Ahorro y Crédito Norandino</v>
          </cell>
          <cell r="D585" t="str">
            <v>Peru</v>
          </cell>
          <cell r="E585" t="str">
            <v>South America</v>
          </cell>
          <cell r="F585" t="str">
            <v>P1 - Micro Finance Institutions</v>
          </cell>
        </row>
        <row r="586">
          <cell r="B586" t="str">
            <v>NORMICRO</v>
          </cell>
          <cell r="C586" t="str">
            <v>Norwegian Microcredit LLC</v>
          </cell>
          <cell r="D586" t="str">
            <v>Azerbaijan</v>
          </cell>
          <cell r="E586" t="str">
            <v>Russia, Caucasus &amp; Central Asia</v>
          </cell>
          <cell r="F586" t="str">
            <v>P1 - Micro Finance Institutions</v>
          </cell>
        </row>
        <row r="587">
          <cell r="B587" t="str">
            <v>Norsad Finance</v>
          </cell>
          <cell r="C587" t="str">
            <v>Norsad Finance Limited</v>
          </cell>
          <cell r="D587" t="str">
            <v>Botswana</v>
          </cell>
          <cell r="E587" t="str">
            <v>Sub-Saharan Africa</v>
          </cell>
          <cell r="F587" t="str">
            <v>P2 - Specialized Finance companies</v>
          </cell>
        </row>
        <row r="588">
          <cell r="B588" t="str">
            <v>NPFC</v>
          </cell>
          <cell r="C588" t="str">
            <v>Negosyong Pinoy Finance Corporation</v>
          </cell>
          <cell r="D588" t="str">
            <v>Philippines</v>
          </cell>
          <cell r="E588" t="str">
            <v>East Asia &amp; Pacific</v>
          </cell>
          <cell r="F588" t="str">
            <v>P2 - Specialized Finance companies</v>
          </cell>
        </row>
        <row r="589">
          <cell r="B589" t="str">
            <v>Nuevo Capital</v>
          </cell>
          <cell r="C589" t="str">
            <v>Nuevo Capital S.A.</v>
          </cell>
          <cell r="D589" t="str">
            <v>Chile</v>
          </cell>
          <cell r="E589" t="str">
            <v>South America</v>
          </cell>
          <cell r="F589" t="str">
            <v>P2 - Specialized Finance companies</v>
          </cell>
        </row>
        <row r="590">
          <cell r="B590" t="str">
            <v>NWTF</v>
          </cell>
          <cell r="C590" t="str">
            <v>Negros Women for Tomorrow Foundation, Inc.</v>
          </cell>
          <cell r="D590" t="str">
            <v>Philippines</v>
          </cell>
          <cell r="E590" t="str">
            <v>East Asia &amp; Pacific</v>
          </cell>
          <cell r="F590" t="str">
            <v>P1 - Micro Finance Institutions</v>
          </cell>
        </row>
        <row r="591">
          <cell r="B591" t="str">
            <v>OBS</v>
          </cell>
          <cell r="C591" t="str">
            <v>Opportunity Bank J.S.C. Novi Sad</v>
          </cell>
          <cell r="D591" t="str">
            <v>Serbia</v>
          </cell>
          <cell r="E591" t="str">
            <v>Central &amp; Eastern Europe</v>
          </cell>
          <cell r="F591" t="str">
            <v>P1 - Micro Finance Institutions</v>
          </cell>
        </row>
        <row r="592">
          <cell r="B592" t="str">
            <v>OBUL</v>
          </cell>
          <cell r="C592" t="str">
            <v>Opportunity Bank Uganda Limited</v>
          </cell>
          <cell r="D592" t="str">
            <v>Uganda</v>
          </cell>
          <cell r="E592" t="str">
            <v>Sub-Saharan Africa</v>
          </cell>
          <cell r="F592" t="str">
            <v>P1 - Micro Finance Institutions</v>
          </cell>
        </row>
        <row r="593">
          <cell r="B593" t="str">
            <v>ODEF</v>
          </cell>
          <cell r="C593" t="str">
            <v>Organización para Desarrollo Empresarial Femenino</v>
          </cell>
          <cell r="D593" t="str">
            <v>Honduras</v>
          </cell>
          <cell r="E593" t="str">
            <v>Central America, Mexico &amp; Caribbean</v>
          </cell>
          <cell r="F593" t="str">
            <v>N.A.</v>
          </cell>
        </row>
        <row r="594">
          <cell r="B594" t="str">
            <v>Off-Grid Electric</v>
          </cell>
          <cell r="C594" t="str">
            <v>Off-Grid Electric Ltd</v>
          </cell>
          <cell r="D594" t="str">
            <v>Tanzania</v>
          </cell>
          <cell r="E594" t="str">
            <v>Sub-Saharan Africa</v>
          </cell>
          <cell r="F594" t="str">
            <v>P2 - Specialized Finance companies</v>
          </cell>
        </row>
        <row r="595">
          <cell r="B595" t="str">
            <v>OISL</v>
          </cell>
          <cell r="C595" t="str">
            <v>Opportunity International Savings and Loans Ltd.</v>
          </cell>
          <cell r="D595" t="str">
            <v>Ghana</v>
          </cell>
          <cell r="E595" t="str">
            <v>Sub-Saharan Africa</v>
          </cell>
          <cell r="F595" t="str">
            <v>P1 - Micro Finance Institutions</v>
          </cell>
        </row>
        <row r="596">
          <cell r="B596" t="str">
            <v>OKL</v>
          </cell>
          <cell r="C596" t="str">
            <v>Opportunity Kenya Limited</v>
          </cell>
          <cell r="D596" t="str">
            <v>Kenya</v>
          </cell>
          <cell r="E596" t="str">
            <v>Sub-Saharan Africa</v>
          </cell>
          <cell r="F596" t="str">
            <v>N.A.</v>
          </cell>
        </row>
        <row r="597">
          <cell r="B597" t="str">
            <v>Olympindo</v>
          </cell>
          <cell r="C597" t="str">
            <v>PT. J Trust Olympindo Multi Finance</v>
          </cell>
          <cell r="D597" t="str">
            <v>Indonesia</v>
          </cell>
          <cell r="E597" t="str">
            <v>East Asia &amp; Pacific</v>
          </cell>
          <cell r="F597" t="str">
            <v>P2 - Specialized Finance companies</v>
          </cell>
        </row>
        <row r="598">
          <cell r="B598" t="str">
            <v>OMB</v>
          </cell>
          <cell r="C598" t="str">
            <v>Opportunity Microfinance Bank</v>
          </cell>
          <cell r="D598" t="str">
            <v>Philippines</v>
          </cell>
          <cell r="E598" t="str">
            <v>East Asia &amp; Pacific</v>
          </cell>
          <cell r="F598" t="str">
            <v>N.A.</v>
          </cell>
        </row>
        <row r="599">
          <cell r="B599" t="str">
            <v>OMLA</v>
          </cell>
          <cell r="C599" t="str">
            <v>OMLA Argentina</v>
          </cell>
          <cell r="D599" t="str">
            <v>Argentina</v>
          </cell>
          <cell r="E599" t="str">
            <v>South America</v>
          </cell>
          <cell r="F599" t="str">
            <v>N.A.</v>
          </cell>
        </row>
        <row r="600">
          <cell r="B600" t="str">
            <v>OMRO</v>
          </cell>
          <cell r="C600" t="str">
            <v>Opportunity Microcredit Romania</v>
          </cell>
          <cell r="D600" t="str">
            <v>Romania</v>
          </cell>
          <cell r="E600" t="str">
            <v>Central &amp; Eastern Europe</v>
          </cell>
          <cell r="F600" t="str">
            <v>P1 - Micro Finance Institutions</v>
          </cell>
        </row>
        <row r="601">
          <cell r="B601" t="str">
            <v>Onest</v>
          </cell>
          <cell r="C601" t="str">
            <v>Onest Negocios de Capital</v>
          </cell>
          <cell r="D601" t="str">
            <v>Colombia</v>
          </cell>
          <cell r="E601" t="str">
            <v>South America</v>
          </cell>
          <cell r="F601" t="str">
            <v>P2 - Fund and structured transactions</v>
          </cell>
        </row>
        <row r="602">
          <cell r="B602" t="str">
            <v>Optima</v>
          </cell>
          <cell r="C602" t="str">
            <v>Optima Servicios Financieros</v>
          </cell>
          <cell r="D602" t="str">
            <v>El Salvador</v>
          </cell>
          <cell r="E602" t="str">
            <v>Central America, Mexico &amp; Caribbean</v>
          </cell>
          <cell r="F602" t="str">
            <v>P1 - Micro Finance Institutions</v>
          </cell>
        </row>
        <row r="603">
          <cell r="B603" t="str">
            <v>Optima Bank</v>
          </cell>
          <cell r="C603" t="str">
            <v>Optima Bank</v>
          </cell>
          <cell r="D603" t="str">
            <v>Kyrgyzstan</v>
          </cell>
          <cell r="E603" t="str">
            <v>Russia, Caucasus &amp; Central Asia</v>
          </cell>
          <cell r="F603" t="str">
            <v>P2 - SME banks</v>
          </cell>
        </row>
        <row r="604">
          <cell r="B604" t="str">
            <v>Orabank-CI</v>
          </cell>
          <cell r="C604" t="str">
            <v>Orabank Côte d'Ivoire</v>
          </cell>
          <cell r="D604" t="str">
            <v>Cote D'Ivoire (Ivory Coast)</v>
          </cell>
          <cell r="E604" t="str">
            <v>Sub-Saharan Africa</v>
          </cell>
          <cell r="F604" t="str">
            <v>P1 - Downscaling commercial banks</v>
          </cell>
        </row>
        <row r="605">
          <cell r="B605" t="str">
            <v>OXUS Kyrgyzstan</v>
          </cell>
          <cell r="C605" t="str">
            <v>OXUS Kyrgyzstan</v>
          </cell>
          <cell r="D605" t="str">
            <v>Kyrgyzstan</v>
          </cell>
          <cell r="E605" t="str">
            <v>Russia, Caucasus &amp; Central Asia</v>
          </cell>
          <cell r="F605" t="str">
            <v>P1 - Micro Finance Institutions</v>
          </cell>
        </row>
        <row r="606">
          <cell r="B606" t="str">
            <v>OXUS Tajikistan</v>
          </cell>
          <cell r="C606" t="str">
            <v>Oxus Micro Finance - Tajikistan</v>
          </cell>
          <cell r="D606" t="str">
            <v>Tajikistan</v>
          </cell>
          <cell r="E606" t="str">
            <v>Russia, Caucasus &amp; Central Asia</v>
          </cell>
          <cell r="F606" t="str">
            <v>P1 - Micro Finance Institutions</v>
          </cell>
        </row>
        <row r="607">
          <cell r="B607" t="str">
            <v>Pacifico</v>
          </cell>
          <cell r="C607" t="str">
            <v>Cooperativa de Ahorro y Crédito Pacifico</v>
          </cell>
          <cell r="D607" t="str">
            <v>Peru</v>
          </cell>
          <cell r="E607" t="str">
            <v>South America</v>
          </cell>
          <cell r="F607" t="str">
            <v>P2 - Specialized Finance companies</v>
          </cell>
        </row>
        <row r="608">
          <cell r="B608" t="str">
            <v>PADECOMSM Credito</v>
          </cell>
          <cell r="C608" t="str">
            <v>Sociedad Cooperativa Padecomsm Credito de R.L de C.V</v>
          </cell>
          <cell r="D608" t="str">
            <v>El Salvador</v>
          </cell>
          <cell r="E608" t="str">
            <v>Central America, Mexico &amp; Caribbean</v>
          </cell>
          <cell r="F608" t="str">
            <v>P1 - Micro Finance Institutions</v>
          </cell>
        </row>
        <row r="609">
          <cell r="B609" t="str">
            <v>PAGASA</v>
          </cell>
          <cell r="C609" t="str">
            <v>PAGASA Lending Company Inc.</v>
          </cell>
          <cell r="D609" t="str">
            <v>Philippines</v>
          </cell>
          <cell r="E609" t="str">
            <v>East Asia &amp; Pacific</v>
          </cell>
          <cell r="F609" t="str">
            <v>N.A.</v>
          </cell>
        </row>
        <row r="610">
          <cell r="B610" t="str">
            <v>PAMECAS</v>
          </cell>
          <cell r="C610" t="str">
            <v>PAMECAS</v>
          </cell>
          <cell r="D610" t="str">
            <v>Senegal</v>
          </cell>
          <cell r="E610" t="str">
            <v>Sub-Saharan Africa</v>
          </cell>
          <cell r="F610" t="str">
            <v>P1 - Micro Finance Institutions</v>
          </cell>
        </row>
        <row r="611">
          <cell r="B611" t="str">
            <v>PAMF Burkina</v>
          </cell>
          <cell r="C611" t="str">
            <v>Première Agence de Microfinance au Burkina Faso</v>
          </cell>
          <cell r="D611" t="str">
            <v>Burkina Faso</v>
          </cell>
          <cell r="E611" t="str">
            <v>Sub-Saharan Africa</v>
          </cell>
          <cell r="F611" t="str">
            <v>P1 - Micro Finance Institutions</v>
          </cell>
        </row>
        <row r="612">
          <cell r="B612" t="str">
            <v>PAMF Côte d'Ivoire</v>
          </cell>
          <cell r="C612" t="str">
            <v>Première Agence de Microfinance en Côte d'Ivoire</v>
          </cell>
          <cell r="D612" t="str">
            <v>Cote D'Ivoire (Ivory Coast)</v>
          </cell>
          <cell r="E612" t="str">
            <v>Sub-Saharan Africa</v>
          </cell>
          <cell r="F612" t="str">
            <v>P1 - Micro Finance Institutions</v>
          </cell>
        </row>
        <row r="613">
          <cell r="B613" t="str">
            <v>PAMF Madagascar</v>
          </cell>
          <cell r="C613" t="str">
            <v>Première Agence de Microfinance Madagascar</v>
          </cell>
          <cell r="D613" t="str">
            <v>Madagascar</v>
          </cell>
          <cell r="E613" t="str">
            <v>Sub-Saharan Africa</v>
          </cell>
          <cell r="F613" t="str">
            <v>P1 - Micro Finance Institutions</v>
          </cell>
        </row>
        <row r="614">
          <cell r="B614" t="str">
            <v>Pan Asia Bank</v>
          </cell>
          <cell r="C614" t="str">
            <v>Pan Asia Banking Corporation PLC</v>
          </cell>
          <cell r="D614" t="str">
            <v>Sri Lanka</v>
          </cell>
          <cell r="E614" t="str">
            <v>South Asia</v>
          </cell>
          <cell r="F614" t="str">
            <v>P2 - SME banks</v>
          </cell>
        </row>
        <row r="615">
          <cell r="B615" t="str">
            <v>Panasolar Generation S.A.</v>
          </cell>
          <cell r="C615" t="str">
            <v>Panasolar Generation S.A.</v>
          </cell>
          <cell r="D615" t="str">
            <v>Panama</v>
          </cell>
          <cell r="E615" t="str">
            <v>Central America, Mexico &amp; Caribbean</v>
          </cell>
          <cell r="F615" t="str">
            <v>P3 - Project Finance Other</v>
          </cell>
        </row>
        <row r="616">
          <cell r="B616" t="str">
            <v>Paraguayo Japonesa</v>
          </cell>
          <cell r="C616" t="str">
            <v>Financiera Paraguayo Japonesa S.A.E.C.A.</v>
          </cell>
          <cell r="D616" t="str">
            <v>Paraguay</v>
          </cell>
          <cell r="E616" t="str">
            <v>South America</v>
          </cell>
          <cell r="F616" t="str">
            <v>P2 - Specialized Finance companies</v>
          </cell>
        </row>
        <row r="617">
          <cell r="B617" t="str">
            <v>Partner MKF</v>
          </cell>
          <cell r="C617" t="str">
            <v>Mikrokreditna Fondacija Partner</v>
          </cell>
          <cell r="D617" t="str">
            <v>Bosnia and Herzegovina</v>
          </cell>
          <cell r="E617" t="str">
            <v>Central &amp; Eastern Europe</v>
          </cell>
          <cell r="F617" t="str">
            <v>P1 - Micro Finance Institutions</v>
          </cell>
        </row>
        <row r="618">
          <cell r="B618" t="str">
            <v>Pasfin</v>
          </cell>
          <cell r="C618" t="str">
            <v>Pasfin S.A.E.C.A</v>
          </cell>
          <cell r="D618" t="str">
            <v>Paraguay</v>
          </cell>
          <cell r="E618" t="str">
            <v>South America</v>
          </cell>
          <cell r="F618" t="str">
            <v>P2 - Specialized Finance companies</v>
          </cell>
        </row>
        <row r="619">
          <cell r="B619" t="str">
            <v>Patria Credit</v>
          </cell>
          <cell r="C619" t="str">
            <v>Patria Credit</v>
          </cell>
          <cell r="D619" t="str">
            <v>Romania</v>
          </cell>
          <cell r="E619" t="str">
            <v>Central &amp; Eastern Europe</v>
          </cell>
          <cell r="F619" t="str">
            <v>P1 - Micro Finance Institutions</v>
          </cell>
        </row>
        <row r="620">
          <cell r="B620" t="str">
            <v>PCK</v>
          </cell>
          <cell r="C620" t="str">
            <v>Premier Credit  Kenya</v>
          </cell>
          <cell r="D620" t="str">
            <v>Kenya</v>
          </cell>
          <cell r="E620" t="str">
            <v>Sub-Saharan Africa</v>
          </cell>
          <cell r="F620" t="str">
            <v>P1 - Micro Finance Institutions</v>
          </cell>
        </row>
        <row r="621">
          <cell r="B621" t="str">
            <v>Phakamani Foundation</v>
          </cell>
          <cell r="C621" t="str">
            <v>Phakamani Foundation</v>
          </cell>
          <cell r="D621" t="str">
            <v>South Africa</v>
          </cell>
          <cell r="E621" t="str">
            <v>Sub-Saharan Africa</v>
          </cell>
          <cell r="F621" t="str">
            <v>P1 - Micro Finance Institutions</v>
          </cell>
        </row>
        <row r="622">
          <cell r="B622" t="str">
            <v>Platcorp Group</v>
          </cell>
          <cell r="C622" t="str">
            <v>Platcorp Group</v>
          </cell>
          <cell r="D622" t="str">
            <v>Mauritius</v>
          </cell>
          <cell r="E622" t="str">
            <v>Sub-Saharan Africa</v>
          </cell>
          <cell r="F622" t="str">
            <v>P1 - Micro Finance Institutions</v>
          </cell>
        </row>
        <row r="623">
          <cell r="B623" t="str">
            <v>Platcorp Holdings Ltd</v>
          </cell>
          <cell r="C623" t="str">
            <v>Platcorp Holdings Ltd</v>
          </cell>
          <cell r="D623" t="str">
            <v>Mauritius</v>
          </cell>
          <cell r="E623" t="str">
            <v>Sub-Saharan Africa</v>
          </cell>
          <cell r="F623" t="str">
            <v>P1 - Micro Finance Institutions</v>
          </cell>
        </row>
        <row r="624">
          <cell r="B624" t="str">
            <v>PML</v>
          </cell>
          <cell r="C624" t="str">
            <v>Pride Microfinance Limited (MDI)</v>
          </cell>
          <cell r="D624" t="str">
            <v>Uganda</v>
          </cell>
          <cell r="E624" t="str">
            <v>Sub-Saharan Africa</v>
          </cell>
          <cell r="F624" t="str">
            <v>N.A.</v>
          </cell>
        </row>
        <row r="625">
          <cell r="B625" t="str">
            <v>Podemos Progresar</v>
          </cell>
          <cell r="C625" t="str">
            <v>Podemos Progresar, S.A.P.I. de C.V., SOFOM, E.N.R.</v>
          </cell>
          <cell r="D625" t="str">
            <v>Mexico</v>
          </cell>
          <cell r="E625" t="str">
            <v>Central America, Mexico &amp; Caribbean</v>
          </cell>
          <cell r="F625" t="str">
            <v>P1 - Micro Finance Institutions</v>
          </cell>
        </row>
        <row r="626">
          <cell r="B626" t="str">
            <v>Prasac</v>
          </cell>
          <cell r="C626" t="str">
            <v>Prasac Microfinance Institution Limited</v>
          </cell>
          <cell r="D626" t="str">
            <v>Cambodia</v>
          </cell>
          <cell r="E626" t="str">
            <v>East Asia &amp; Pacific</v>
          </cell>
          <cell r="F626" t="str">
            <v>P1 - Micro Finance Institutions</v>
          </cell>
        </row>
        <row r="627">
          <cell r="B627" t="str">
            <v>Prestanic</v>
          </cell>
          <cell r="C627" t="str">
            <v>Fondo Nicaragüense para el Desarrollo Comunitario Prestanic</v>
          </cell>
          <cell r="D627" t="str">
            <v>Nicaragua</v>
          </cell>
          <cell r="E627" t="str">
            <v>Central America, Mexico &amp; Caribbean</v>
          </cell>
          <cell r="F627" t="str">
            <v>N.A.</v>
          </cell>
        </row>
        <row r="628">
          <cell r="B628" t="str">
            <v>PRIDE Tanzania</v>
          </cell>
          <cell r="C628" t="str">
            <v>Promotion of Rural Initiatives and Development Enterprises Ltd. Tanzania</v>
          </cell>
          <cell r="D628" t="str">
            <v>Tanzania</v>
          </cell>
          <cell r="E628" t="str">
            <v>Sub-Saharan Africa</v>
          </cell>
          <cell r="F628" t="str">
            <v>P1 - Micro Finance Institutions</v>
          </cell>
        </row>
        <row r="629">
          <cell r="B629" t="str">
            <v>Prisma</v>
          </cell>
          <cell r="C629" t="str">
            <v>Asociación Benefica Prisma</v>
          </cell>
          <cell r="D629" t="str">
            <v>Peru</v>
          </cell>
          <cell r="E629" t="str">
            <v>South America</v>
          </cell>
          <cell r="F629" t="str">
            <v>N.A.</v>
          </cell>
        </row>
        <row r="630">
          <cell r="B630" t="str">
            <v>Prizma MKF</v>
          </cell>
          <cell r="C630" t="str">
            <v>Mikrokreditna Fondacija Prizma</v>
          </cell>
          <cell r="D630" t="str">
            <v>Bosnia and Herzegovina</v>
          </cell>
          <cell r="E630" t="str">
            <v>Central &amp; Eastern Europe</v>
          </cell>
          <cell r="F630" t="str">
            <v>P1 - Micro Finance Institutions</v>
          </cell>
        </row>
        <row r="631">
          <cell r="B631" t="str">
            <v>Pro Mujer Bolivia</v>
          </cell>
          <cell r="C631" t="str">
            <v>Fundacion Pro Mujer IFD</v>
          </cell>
          <cell r="D631" t="str">
            <v>Bolivia</v>
          </cell>
          <cell r="E631" t="str">
            <v>South America</v>
          </cell>
          <cell r="F631" t="str">
            <v>P1 - Micro Finance Institutions</v>
          </cell>
        </row>
        <row r="632">
          <cell r="B632" t="str">
            <v>Pro Mujer Mexico</v>
          </cell>
          <cell r="C632" t="str">
            <v>Asociacion Promujer de Mexico, S.A. de C.V., SOFOM, E.N.R.</v>
          </cell>
          <cell r="D632" t="str">
            <v>Mexico</v>
          </cell>
          <cell r="E632" t="str">
            <v>Central America, Mexico &amp; Caribbean</v>
          </cell>
          <cell r="F632" t="str">
            <v>N.A.</v>
          </cell>
        </row>
        <row r="633">
          <cell r="B633" t="str">
            <v>Pro Mujer Nicaragua</v>
          </cell>
          <cell r="C633" t="str">
            <v>Pro Mujer Nicaragua, LLC (Sucursal Nicaragua)</v>
          </cell>
          <cell r="D633" t="str">
            <v>Nicaragua</v>
          </cell>
          <cell r="E633" t="str">
            <v>Central America, Mexico &amp; Caribbean</v>
          </cell>
          <cell r="F633" t="str">
            <v>P1 - Micro Finance Institutions</v>
          </cell>
        </row>
        <row r="634">
          <cell r="B634" t="str">
            <v>Pro Mujer Peru</v>
          </cell>
          <cell r="C634" t="str">
            <v>Programas para la Mujer  Peru</v>
          </cell>
          <cell r="D634" t="str">
            <v>Peru</v>
          </cell>
          <cell r="E634" t="str">
            <v>South America</v>
          </cell>
          <cell r="F634" t="str">
            <v>N.A.</v>
          </cell>
        </row>
        <row r="635">
          <cell r="B635" t="str">
            <v>ProCredit DRC</v>
          </cell>
          <cell r="C635" t="str">
            <v>ProCredit Bank Congo</v>
          </cell>
          <cell r="D635" t="str">
            <v>Democratic Republic of Congo</v>
          </cell>
          <cell r="E635" t="str">
            <v>Sub-Saharan Africa</v>
          </cell>
          <cell r="F635" t="str">
            <v>P1 - Downscaling commercial banks</v>
          </cell>
        </row>
        <row r="636">
          <cell r="B636" t="str">
            <v>ProCredit Ecuador</v>
          </cell>
          <cell r="C636" t="str">
            <v>Banco Procredit S.A.</v>
          </cell>
          <cell r="D636" t="str">
            <v>Ecuador</v>
          </cell>
          <cell r="E636" t="str">
            <v>South America</v>
          </cell>
          <cell r="F636" t="str">
            <v>P2 - SME banks</v>
          </cell>
        </row>
        <row r="637">
          <cell r="B637" t="str">
            <v>ProCredit Ghana</v>
          </cell>
          <cell r="C637" t="str">
            <v>ProCredit Savings and Loans Company Limited</v>
          </cell>
          <cell r="D637" t="str">
            <v>Ghana</v>
          </cell>
          <cell r="E637" t="str">
            <v>Sub-Saharan Africa</v>
          </cell>
          <cell r="F637" t="str">
            <v>N.A.</v>
          </cell>
        </row>
        <row r="638">
          <cell r="B638" t="str">
            <v>ProCredito Mexico</v>
          </cell>
          <cell r="C638" t="str">
            <v>Pro Confianza, S.A. de C.V. SOFOM, E.N.R.</v>
          </cell>
          <cell r="D638" t="str">
            <v>Mexico</v>
          </cell>
          <cell r="E638" t="str">
            <v>Central America, Mexico &amp; Caribbean</v>
          </cell>
          <cell r="F638" t="str">
            <v>P2 - Specialized Finance companies</v>
          </cell>
        </row>
        <row r="639">
          <cell r="B639" t="str">
            <v>PRODEL</v>
          </cell>
          <cell r="C639" t="str">
            <v>Fundación para la Promoción del Desarrollo Local</v>
          </cell>
          <cell r="D639" t="str">
            <v>Nicaragua</v>
          </cell>
          <cell r="E639" t="str">
            <v>Central America, Mexico &amp; Caribbean</v>
          </cell>
          <cell r="F639" t="str">
            <v>P2 - Fund and structured transactions</v>
          </cell>
        </row>
        <row r="640">
          <cell r="B640" t="str">
            <v>PRODES</v>
          </cell>
          <cell r="C640" t="str">
            <v>PRODES La Libertad</v>
          </cell>
          <cell r="D640" t="str">
            <v>Peru</v>
          </cell>
          <cell r="E640" t="str">
            <v>South America</v>
          </cell>
          <cell r="F640" t="str">
            <v>N.A.</v>
          </cell>
        </row>
        <row r="641">
          <cell r="B641" t="str">
            <v>PRODESA</v>
          </cell>
          <cell r="C641" t="str">
            <v>Corporación para la Promoción y Desarrollo, Sucursal Nicaragua</v>
          </cell>
          <cell r="D641" t="str">
            <v>Nicaragua</v>
          </cell>
          <cell r="E641" t="str">
            <v>Central America, Mexico &amp; Caribbean</v>
          </cell>
          <cell r="F641" t="str">
            <v>N.A.</v>
          </cell>
        </row>
        <row r="642">
          <cell r="B642" t="str">
            <v>Produbanco</v>
          </cell>
          <cell r="C642" t="str">
            <v>Banco de la Producción S.A.</v>
          </cell>
          <cell r="D642" t="str">
            <v>Ecuador</v>
          </cell>
          <cell r="E642" t="str">
            <v>South America</v>
          </cell>
          <cell r="F642" t="str">
            <v>P1 - Downscaling commercial banks</v>
          </cell>
        </row>
        <row r="643">
          <cell r="B643" t="str">
            <v>Proempresa</v>
          </cell>
          <cell r="C643" t="str">
            <v>Financiera Proempresa S.A.</v>
          </cell>
          <cell r="D643" t="str">
            <v>Peru</v>
          </cell>
          <cell r="E643" t="str">
            <v>South America</v>
          </cell>
          <cell r="F643" t="str">
            <v>P1 - Micro Finance Institutions</v>
          </cell>
        </row>
        <row r="644">
          <cell r="B644" t="str">
            <v>Proéxito</v>
          </cell>
          <cell r="C644" t="str">
            <v>Proéxito Sociedad Anónima de Capital Variable</v>
          </cell>
          <cell r="D644" t="str">
            <v>Honduras</v>
          </cell>
          <cell r="E644" t="str">
            <v>Central America, Mexico &amp; Caribbean</v>
          </cell>
          <cell r="F644" t="str">
            <v>N.A.</v>
          </cell>
        </row>
        <row r="645">
          <cell r="B645" t="str">
            <v>Progresemos Sofom</v>
          </cell>
          <cell r="C645" t="str">
            <v>Financiamiento Progresemos, S.A. de C.V., SOFOM, E.N.R.</v>
          </cell>
          <cell r="D645" t="str">
            <v>Mexico</v>
          </cell>
          <cell r="E645" t="str">
            <v>Central America, Mexico &amp; Caribbean</v>
          </cell>
          <cell r="F645" t="str">
            <v>N.A.</v>
          </cell>
        </row>
        <row r="646">
          <cell r="B646" t="str">
            <v>Promerica CR</v>
          </cell>
          <cell r="C646" t="str">
            <v>Banco Promerica S.A. – Costa Rica</v>
          </cell>
          <cell r="D646" t="str">
            <v>Costa Rica</v>
          </cell>
          <cell r="E646" t="str">
            <v>Central America, Mexico &amp; Caribbean</v>
          </cell>
          <cell r="F646" t="str">
            <v>P1 - Downscaling commercial banks</v>
          </cell>
        </row>
        <row r="647">
          <cell r="B647" t="str">
            <v>Promerica GT</v>
          </cell>
          <cell r="C647" t="str">
            <v>Banco Promerica S.A. - Guatemala</v>
          </cell>
          <cell r="D647" t="str">
            <v>Guatemala</v>
          </cell>
          <cell r="E647" t="str">
            <v>Central America, Mexico &amp; Caribbean</v>
          </cell>
          <cell r="F647" t="str">
            <v>P1 - Downscaling commercial banks</v>
          </cell>
        </row>
        <row r="648">
          <cell r="B648" t="str">
            <v>Promerica SAL</v>
          </cell>
          <cell r="C648" t="str">
            <v>Banco Promerica S.A. - El Salvador</v>
          </cell>
          <cell r="D648" t="str">
            <v>El Salvador</v>
          </cell>
          <cell r="E648" t="str">
            <v>Central America, Mexico &amp; Caribbean</v>
          </cell>
          <cell r="F648" t="str">
            <v>P1 - Downscaling commercial banks</v>
          </cell>
        </row>
        <row r="649">
          <cell r="B649" t="str">
            <v>Prosperidad</v>
          </cell>
          <cell r="C649" t="str">
            <v>Prosperidad</v>
          </cell>
          <cell r="D649" t="str">
            <v>Peru</v>
          </cell>
          <cell r="E649" t="str">
            <v>South America</v>
          </cell>
          <cell r="F649" t="str">
            <v>N.A.</v>
          </cell>
        </row>
        <row r="650">
          <cell r="B650" t="str">
            <v>Proximity Designs</v>
          </cell>
          <cell r="C650" t="str">
            <v>Proximity Designs</v>
          </cell>
          <cell r="D650" t="str">
            <v>Myanmar</v>
          </cell>
          <cell r="E650" t="str">
            <v>East Asia &amp; Pacific</v>
          </cell>
          <cell r="F650" t="str">
            <v>N.A.</v>
          </cell>
        </row>
        <row r="651">
          <cell r="B651" t="str">
            <v>Proximity Finance</v>
          </cell>
          <cell r="C651" t="str">
            <v>Proximity Finance Microfinance Company Limited</v>
          </cell>
          <cell r="D651" t="str">
            <v>Myanmar</v>
          </cell>
          <cell r="E651" t="str">
            <v>East Asia &amp; Pacific</v>
          </cell>
          <cell r="F651" t="str">
            <v>P1 - Micro Finance Institutions</v>
          </cell>
        </row>
        <row r="652">
          <cell r="B652" t="str">
            <v>Rabitabank</v>
          </cell>
          <cell r="C652" t="str">
            <v>Rabitabank</v>
          </cell>
          <cell r="D652" t="str">
            <v>Azerbaijan</v>
          </cell>
          <cell r="E652" t="str">
            <v>Russia, Caucasus &amp; Central Asia</v>
          </cell>
          <cell r="F652" t="str">
            <v>P1 - Downscaling commercial banks</v>
          </cell>
        </row>
        <row r="653">
          <cell r="B653" t="str">
            <v>Radana</v>
          </cell>
          <cell r="C653" t="str">
            <v>PT Radana Bhaskara Finance Tbk</v>
          </cell>
          <cell r="D653" t="str">
            <v>Indonesia</v>
          </cell>
          <cell r="E653" t="str">
            <v>East Asia &amp; Pacific</v>
          </cell>
          <cell r="F653" t="str">
            <v>P2 - Specialized Finance companies</v>
          </cell>
        </row>
        <row r="654">
          <cell r="B654" t="str">
            <v>Rafiki</v>
          </cell>
          <cell r="C654" t="str">
            <v>Rafiki Microfinance Bank Ltd.</v>
          </cell>
          <cell r="D654" t="str">
            <v>Kenya</v>
          </cell>
          <cell r="E654" t="str">
            <v>Sub-Saharan Africa</v>
          </cell>
          <cell r="F654" t="str">
            <v>N.A.</v>
          </cell>
        </row>
        <row r="655">
          <cell r="B655" t="str">
            <v>Raiz</v>
          </cell>
          <cell r="C655" t="str">
            <v>Caja Rural de Ahorro y Credito Raiz S.A.A.</v>
          </cell>
          <cell r="D655" t="str">
            <v>Peru</v>
          </cell>
          <cell r="E655" t="str">
            <v>South America</v>
          </cell>
          <cell r="F655" t="str">
            <v>P1 - Micro Finance Institutions</v>
          </cell>
        </row>
        <row r="656">
          <cell r="B656" t="str">
            <v>RCCDF</v>
          </cell>
          <cell r="C656" t="str">
            <v>Rural Credit Cooperation Development Fund</v>
          </cell>
          <cell r="D656" t="str">
            <v>Russia</v>
          </cell>
          <cell r="E656" t="str">
            <v>Russia, Caucasus &amp; Central Asia</v>
          </cell>
          <cell r="F656" t="str">
            <v>P1 - Micro Finance Institutions</v>
          </cell>
        </row>
        <row r="657">
          <cell r="B657" t="str">
            <v>RCDP</v>
          </cell>
          <cell r="C657" t="str">
            <v>Rural Community Development Programmes</v>
          </cell>
          <cell r="D657" t="str">
            <v>Pakistan</v>
          </cell>
          <cell r="E657" t="str">
            <v>South Asia</v>
          </cell>
          <cell r="F657" t="str">
            <v>P1 - Micro Finance Institutions</v>
          </cell>
        </row>
        <row r="658">
          <cell r="B658" t="str">
            <v>Real People HF</v>
          </cell>
          <cell r="C658" t="str">
            <v>Real People Home Finance</v>
          </cell>
          <cell r="D658" t="str">
            <v>South Africa</v>
          </cell>
          <cell r="E658" t="str">
            <v>Sub-Saharan Africa</v>
          </cell>
          <cell r="F658" t="str">
            <v>P2 - Fund and structured transactions</v>
          </cell>
        </row>
        <row r="659">
          <cell r="B659" t="str">
            <v>Rentek</v>
          </cell>
          <cell r="C659" t="str">
            <v>Rentek S.A.S.</v>
          </cell>
          <cell r="D659" t="str">
            <v>Colombia</v>
          </cell>
          <cell r="E659" t="str">
            <v>South America</v>
          </cell>
          <cell r="F659" t="str">
            <v>P2 - Specialized Finance companies</v>
          </cell>
        </row>
        <row r="660">
          <cell r="B660" t="str">
            <v>Retail Capital ZA</v>
          </cell>
          <cell r="C660" t="str">
            <v>Retail Capital Limited</v>
          </cell>
          <cell r="D660" t="str">
            <v>South Africa</v>
          </cell>
          <cell r="E660" t="str">
            <v>Sub-Saharan Africa</v>
          </cell>
          <cell r="F660" t="str">
            <v>P2 - Specialized Finance companies</v>
          </cell>
        </row>
        <row r="661">
          <cell r="B661" t="str">
            <v>RoCredit</v>
          </cell>
          <cell r="C661" t="str">
            <v>RoCredit IFN SA</v>
          </cell>
          <cell r="D661" t="str">
            <v>Romania</v>
          </cell>
          <cell r="E661" t="str">
            <v>Central &amp; Eastern Europe</v>
          </cell>
          <cell r="F661" t="str">
            <v>P2 - Specialized Finance companies</v>
          </cell>
        </row>
        <row r="662">
          <cell r="B662" t="str">
            <v>ROMCOM</v>
          </cell>
          <cell r="C662" t="str">
            <v>ROMCOM</v>
          </cell>
          <cell r="D662" t="str">
            <v>Romania</v>
          </cell>
          <cell r="E662" t="str">
            <v>Central &amp; Eastern Europe</v>
          </cell>
          <cell r="F662" t="str">
            <v>P1 - Micro Finance Institutions</v>
          </cell>
        </row>
        <row r="663">
          <cell r="B663" t="str">
            <v>RWMN consolidated</v>
          </cell>
          <cell r="C663" t="str">
            <v>Russian Women Microfinance Network NDCO</v>
          </cell>
          <cell r="D663" t="str">
            <v>Russia</v>
          </cell>
          <cell r="E663" t="str">
            <v>Russia, Caucasus &amp; Central Asia</v>
          </cell>
          <cell r="F663" t="str">
            <v>P1 - Micro Finance Institutions</v>
          </cell>
        </row>
        <row r="664">
          <cell r="B664" t="str">
            <v>RWMN Members</v>
          </cell>
          <cell r="C664" t="str">
            <v>Russian Women's Microfinance Consolidates Members</v>
          </cell>
          <cell r="D664" t="str">
            <v>Russia</v>
          </cell>
          <cell r="E664" t="str">
            <v>Russia, Caucasus &amp; Central Asia</v>
          </cell>
          <cell r="F664" t="str">
            <v>P1 - Micro Finance Institutions</v>
          </cell>
        </row>
        <row r="665">
          <cell r="B665" t="str">
            <v>RWMN NDCO</v>
          </cell>
          <cell r="C665" t="str">
            <v>Russian Women Microfinance Network Non Deposit Credit Organization</v>
          </cell>
          <cell r="D665" t="str">
            <v>Russia</v>
          </cell>
          <cell r="E665" t="str">
            <v>Russia, Caucasus &amp; Central Asia</v>
          </cell>
          <cell r="F665" t="str">
            <v>P1 - Micro Finance Institutions</v>
          </cell>
        </row>
        <row r="666">
          <cell r="B666" t="str">
            <v>RWMN NGO</v>
          </cell>
          <cell r="C666" t="str">
            <v>Non Profit Partnership "Russian Women`s Microfinance Network"</v>
          </cell>
          <cell r="D666" t="str">
            <v>Russia</v>
          </cell>
          <cell r="E666" t="str">
            <v>Russia, Caucasus &amp; Central Asia</v>
          </cell>
          <cell r="F666" t="str">
            <v>P1 - Micro Finance Institutions</v>
          </cell>
        </row>
        <row r="667">
          <cell r="B667" t="str">
            <v>SA Taxi DF</v>
          </cell>
          <cell r="C667" t="str">
            <v>SA Taxi Development Finance Proprietary Limited</v>
          </cell>
          <cell r="D667" t="str">
            <v>South Africa</v>
          </cell>
          <cell r="E667" t="str">
            <v>Sub-Saharan Africa</v>
          </cell>
          <cell r="F667" t="str">
            <v>P2 - Specialized Finance companies</v>
          </cell>
        </row>
        <row r="668">
          <cell r="B668" t="str">
            <v>SA Taxi H</v>
          </cell>
          <cell r="C668" t="str">
            <v>SA Taxi Holdings</v>
          </cell>
          <cell r="D668" t="str">
            <v>South Africa</v>
          </cell>
          <cell r="E668" t="str">
            <v>Sub-Saharan Africa</v>
          </cell>
          <cell r="F668" t="str">
            <v>P2 - Specialized Finance companies</v>
          </cell>
        </row>
        <row r="669">
          <cell r="B669" t="str">
            <v>SAFCO</v>
          </cell>
          <cell r="C669" t="str">
            <v>Safco Support Foundation</v>
          </cell>
          <cell r="D669" t="str">
            <v>Pakistan</v>
          </cell>
          <cell r="E669" t="str">
            <v>South Asia</v>
          </cell>
          <cell r="F669" t="str">
            <v>P1 - Micro Finance Institutions</v>
          </cell>
        </row>
        <row r="670">
          <cell r="B670" t="str">
            <v>Saija</v>
          </cell>
          <cell r="C670" t="str">
            <v>Saija Finance Private Limited</v>
          </cell>
          <cell r="D670" t="str">
            <v>India</v>
          </cell>
          <cell r="E670" t="str">
            <v>South Asia</v>
          </cell>
          <cell r="F670" t="str">
            <v>P1 - Micro Finance Institutions</v>
          </cell>
        </row>
        <row r="671">
          <cell r="B671" t="str">
            <v>Samunnati</v>
          </cell>
          <cell r="C671" t="str">
            <v>Samunnati Financial Intermediation &amp; Services Private Limited</v>
          </cell>
          <cell r="D671" t="str">
            <v>India</v>
          </cell>
          <cell r="E671" t="str">
            <v>South Asia</v>
          </cell>
          <cell r="F671" t="str">
            <v>P2 - Specialized Finance companies</v>
          </cell>
        </row>
        <row r="672">
          <cell r="B672" t="str">
            <v>SANADCOM</v>
          </cell>
          <cell r="C672" t="str">
            <v>SANADCOM</v>
          </cell>
          <cell r="D672" t="str">
            <v>Jordan</v>
          </cell>
          <cell r="E672" t="str">
            <v>Middle East and North Africa</v>
          </cell>
          <cell r="F672" t="str">
            <v>P2 - Specialized Finance companies</v>
          </cell>
        </row>
        <row r="673">
          <cell r="B673" t="str">
            <v>Sathapana</v>
          </cell>
          <cell r="C673" t="str">
            <v>Sathapana Bank PLC</v>
          </cell>
          <cell r="D673" t="str">
            <v>Cambodia</v>
          </cell>
          <cell r="E673" t="str">
            <v>East Asia &amp; Pacific</v>
          </cell>
          <cell r="F673" t="str">
            <v>P2 - SME banks</v>
          </cell>
        </row>
        <row r="674">
          <cell r="B674" t="str">
            <v>Sathapana Myanmar</v>
          </cell>
          <cell r="C674" t="str">
            <v>Sathapana Limited Myanmar  Co. Ltd.</v>
          </cell>
          <cell r="D674" t="str">
            <v>Myanmar</v>
          </cell>
          <cell r="E674" t="str">
            <v>East Asia &amp; Pacific</v>
          </cell>
          <cell r="F674" t="str">
            <v>P1 - Micro Finance Institutions</v>
          </cell>
        </row>
        <row r="675">
          <cell r="B675" t="str">
            <v>Satin</v>
          </cell>
          <cell r="C675" t="str">
            <v>Satin Creditcare Network Limited</v>
          </cell>
          <cell r="D675" t="str">
            <v>India</v>
          </cell>
          <cell r="E675" t="str">
            <v>South Asia</v>
          </cell>
          <cell r="F675" t="str">
            <v>P1 - Micro Finance Institutions</v>
          </cell>
        </row>
        <row r="676">
          <cell r="B676" t="str">
            <v>Save (Consolidated)</v>
          </cell>
          <cell r="C676" t="str">
            <v>Save Group (Consolidated)</v>
          </cell>
          <cell r="D676" t="str">
            <v>India</v>
          </cell>
          <cell r="E676" t="str">
            <v>South Asia</v>
          </cell>
          <cell r="F676" t="str">
            <v>P1 - Micro Finance Institutions</v>
          </cell>
        </row>
        <row r="677">
          <cell r="B677" t="str">
            <v>Save (NBFC)</v>
          </cell>
          <cell r="C677" t="str">
            <v>Save Financial Services Private Limited</v>
          </cell>
          <cell r="D677" t="str">
            <v>India</v>
          </cell>
          <cell r="E677" t="str">
            <v>South Asia</v>
          </cell>
          <cell r="F677" t="str">
            <v>P1 - Micro Finance Institutions</v>
          </cell>
        </row>
        <row r="678">
          <cell r="B678" t="str">
            <v>SEAP</v>
          </cell>
          <cell r="C678" t="str">
            <v>Self-Reliance Economic Advancement Program</v>
          </cell>
          <cell r="D678" t="str">
            <v>Nigeria</v>
          </cell>
          <cell r="E678" t="str">
            <v>Sub-Saharan Africa</v>
          </cell>
          <cell r="F678" t="str">
            <v>N.A.</v>
          </cell>
        </row>
        <row r="679">
          <cell r="B679" t="str">
            <v>SEED</v>
          </cell>
          <cell r="C679" t="str">
            <v>Seed Finance</v>
          </cell>
          <cell r="D679" t="str">
            <v>Philippines</v>
          </cell>
          <cell r="E679" t="str">
            <v>East Asia &amp; Pacific</v>
          </cell>
          <cell r="F679" t="str">
            <v>N.A.</v>
          </cell>
        </row>
        <row r="680">
          <cell r="B680" t="str">
            <v>SEF</v>
          </cell>
          <cell r="C680" t="str">
            <v>SEF International Universal Credit Organisation LLC</v>
          </cell>
          <cell r="D680" t="str">
            <v>Armenia</v>
          </cell>
          <cell r="E680" t="str">
            <v>Russia, Caucasus &amp; Central Asia</v>
          </cell>
          <cell r="F680" t="str">
            <v>P1 - Micro Finance Institutions</v>
          </cell>
        </row>
        <row r="681">
          <cell r="B681" t="str">
            <v>SEF SA</v>
          </cell>
          <cell r="C681" t="str">
            <v>Small Enterprise Foundation South Africa</v>
          </cell>
          <cell r="D681" t="str">
            <v>South Africa</v>
          </cell>
          <cell r="E681" t="str">
            <v>Sub-Saharan Africa</v>
          </cell>
          <cell r="F681" t="str">
            <v>P1 - Micro Finance Institutions</v>
          </cell>
        </row>
        <row r="682">
          <cell r="B682" t="str">
            <v>Sembrar Sartawi</v>
          </cell>
          <cell r="C682" t="str">
            <v>Sembrar Sartawi IFD</v>
          </cell>
          <cell r="D682" t="str">
            <v>Bolivia</v>
          </cell>
          <cell r="E682" t="str">
            <v>South America</v>
          </cell>
          <cell r="F682" t="str">
            <v>P1 - Micro Finance Institutions</v>
          </cell>
        </row>
        <row r="683">
          <cell r="B683" t="str">
            <v>Semisol</v>
          </cell>
          <cell r="C683" t="str">
            <v>Semilla Solidaria, SA de CV</v>
          </cell>
          <cell r="D683" t="str">
            <v>Mexico</v>
          </cell>
          <cell r="E683" t="str">
            <v>Central America, Mexico &amp; Caribbean</v>
          </cell>
          <cell r="F683" t="str">
            <v>N.A.</v>
          </cell>
        </row>
        <row r="684">
          <cell r="B684" t="str">
            <v>Sempli</v>
          </cell>
          <cell r="C684" t="str">
            <v>Sempli S.A.S.</v>
          </cell>
          <cell r="D684" t="str">
            <v>Colombia</v>
          </cell>
          <cell r="E684" t="str">
            <v>South America</v>
          </cell>
          <cell r="F684" t="str">
            <v>P1 - Fintech</v>
          </cell>
        </row>
        <row r="685">
          <cell r="B685" t="str">
            <v>SERFIGSA</v>
          </cell>
          <cell r="C685" t="str">
            <v>Servicios Financieros Globales Nicaragua S.A.</v>
          </cell>
          <cell r="D685" t="str">
            <v>Nicaragua</v>
          </cell>
          <cell r="E685" t="str">
            <v>Central America, Mexico &amp; Caribbean</v>
          </cell>
          <cell r="F685" t="str">
            <v>N.A.</v>
          </cell>
        </row>
        <row r="686">
          <cell r="B686" t="str">
            <v>Seylan</v>
          </cell>
          <cell r="C686" t="str">
            <v>Seylan Bank PLC</v>
          </cell>
          <cell r="D686" t="str">
            <v>Sri Lanka</v>
          </cell>
          <cell r="E686" t="str">
            <v>South Asia</v>
          </cell>
          <cell r="F686" t="str">
            <v>P1 - Downscaling commercial banks</v>
          </cell>
        </row>
        <row r="687">
          <cell r="B687" t="str">
            <v>Shama District Hospital</v>
          </cell>
          <cell r="C687" t="str">
            <v>Shama District Hospital - Government of Ghana (Ministry of Finance)</v>
          </cell>
          <cell r="D687" t="str">
            <v>Ghana</v>
          </cell>
          <cell r="E687" t="str">
            <v>Sub-Saharan Africa</v>
          </cell>
          <cell r="F687" t="str">
            <v>P3 - Project Finance Other</v>
          </cell>
        </row>
        <row r="688">
          <cell r="B688" t="str">
            <v>Share Guatemala</v>
          </cell>
          <cell r="C688" t="str">
            <v>Asociación Share de Guatemala</v>
          </cell>
          <cell r="D688" t="str">
            <v>Guatemala</v>
          </cell>
          <cell r="E688" t="str">
            <v>Central America, Mexico &amp; Caribbean</v>
          </cell>
          <cell r="F688" t="str">
            <v>P1 - Micro Finance Institutions</v>
          </cell>
        </row>
        <row r="689">
          <cell r="B689" t="str">
            <v>Shiksha Finance</v>
          </cell>
          <cell r="C689" t="str">
            <v>Shiksha Financial Services India Pvt Ltd</v>
          </cell>
          <cell r="D689" t="str">
            <v>India</v>
          </cell>
          <cell r="E689" t="str">
            <v>South Asia</v>
          </cell>
          <cell r="F689" t="str">
            <v>P2 - Specialized Finance companies</v>
          </cell>
        </row>
        <row r="690">
          <cell r="B690" t="str">
            <v>Siembra</v>
          </cell>
          <cell r="C690" t="str">
            <v>Sociedad Integral Emprendedora Siembra, S.A.P.I. de C.V., SOFOM, E.N.R.</v>
          </cell>
          <cell r="D690" t="str">
            <v>Mexico</v>
          </cell>
          <cell r="E690" t="str">
            <v>Central America, Mexico &amp; Caribbean</v>
          </cell>
          <cell r="F690" t="str">
            <v>N.A.</v>
          </cell>
        </row>
        <row r="691">
          <cell r="B691" t="str">
            <v>Sinapi</v>
          </cell>
          <cell r="C691" t="str">
            <v>Sinapi Aba Savings and Loans Company Ltd.</v>
          </cell>
          <cell r="D691" t="str">
            <v>Ghana</v>
          </cell>
          <cell r="E691" t="str">
            <v>Sub-Saharan Africa</v>
          </cell>
          <cell r="F691" t="str">
            <v>P1 - Micro Finance Institutions</v>
          </cell>
        </row>
        <row r="692">
          <cell r="B692" t="str">
            <v>Sinergija</v>
          </cell>
          <cell r="C692" t="str">
            <v>MKD SinergijaPlus d.o.o.</v>
          </cell>
          <cell r="D692" t="str">
            <v>Bosnia and Herzegovina</v>
          </cell>
          <cell r="E692" t="str">
            <v>Central &amp; Eastern Europe</v>
          </cell>
          <cell r="F692" t="str">
            <v>P1 - Micro Finance Institutions</v>
          </cell>
        </row>
        <row r="693">
          <cell r="B693" t="str">
            <v>Sipem</v>
          </cell>
          <cell r="C693" t="str">
            <v>Société d'Investissement pour la Promotion des Entreprises à Madagascar</v>
          </cell>
          <cell r="D693" t="str">
            <v>Madagascar</v>
          </cell>
          <cell r="E693" t="str">
            <v>Sub-Saharan Africa</v>
          </cell>
          <cell r="F693" t="str">
            <v>P1 - Micro Finance Institutions</v>
          </cell>
        </row>
        <row r="694">
          <cell r="B694" t="str">
            <v>SLCM</v>
          </cell>
          <cell r="C694" t="str">
            <v>Sohan Lal Commodity Management Private Limited</v>
          </cell>
          <cell r="D694" t="str">
            <v>India</v>
          </cell>
          <cell r="E694" t="str">
            <v>South Asia</v>
          </cell>
          <cell r="F694" t="str">
            <v>P2 - Specialized Finance companies</v>
          </cell>
        </row>
        <row r="695">
          <cell r="B695" t="str">
            <v>SMEP DTM</v>
          </cell>
          <cell r="C695" t="str">
            <v>Small and Micro Enterprise Programme DTM Ltd</v>
          </cell>
          <cell r="D695" t="str">
            <v>Kenya</v>
          </cell>
          <cell r="E695" t="str">
            <v>Sub-Saharan Africa</v>
          </cell>
          <cell r="F695" t="str">
            <v>N.A.</v>
          </cell>
        </row>
        <row r="696">
          <cell r="B696" t="str">
            <v>Smile</v>
          </cell>
          <cell r="C696" t="str">
            <v>Semam Microfinance Investment  Literacy and Empowerment Limited</v>
          </cell>
          <cell r="D696" t="str">
            <v>India</v>
          </cell>
          <cell r="E696" t="str">
            <v>South Asia</v>
          </cell>
          <cell r="F696" t="str">
            <v>P2 - Specialized Finance companies</v>
          </cell>
        </row>
        <row r="697">
          <cell r="B697" t="str">
            <v>SML</v>
          </cell>
          <cell r="C697" t="str">
            <v>Share Microfin Ltd.</v>
          </cell>
          <cell r="D697" t="str">
            <v>India</v>
          </cell>
          <cell r="E697" t="str">
            <v>South Asia</v>
          </cell>
          <cell r="F697" t="str">
            <v>P1 - Micro Finance Institutions</v>
          </cell>
        </row>
        <row r="698">
          <cell r="B698" t="str">
            <v>SMT</v>
          </cell>
          <cell r="C698" t="str">
            <v>Salone Microfinance Trust Limited</v>
          </cell>
          <cell r="D698" t="str">
            <v>Sierra Leone</v>
          </cell>
          <cell r="E698" t="str">
            <v>Sub-Saharan Africa</v>
          </cell>
          <cell r="F698" t="str">
            <v>P1 - Micro Finance Institutions</v>
          </cell>
        </row>
        <row r="699">
          <cell r="B699" t="str">
            <v>Socak</v>
          </cell>
          <cell r="C699" t="str">
            <v>Société Coopérative Agricole Katana</v>
          </cell>
          <cell r="D699" t="str">
            <v>Cote D'Ivoire (Ivory Coast)</v>
          </cell>
          <cell r="E699" t="str">
            <v>Sub-Saharan Africa</v>
          </cell>
          <cell r="F699" t="str">
            <v>P4 - Third Party Origination</v>
          </cell>
        </row>
        <row r="700">
          <cell r="B700" t="str">
            <v>SOCREMO</v>
          </cell>
          <cell r="C700" t="str">
            <v>SOCREMO - Banco de Microfinancas S.A.</v>
          </cell>
          <cell r="D700" t="str">
            <v>Mozambique</v>
          </cell>
          <cell r="E700" t="str">
            <v>Sub-Saharan Africa</v>
          </cell>
          <cell r="F700" t="str">
            <v>P1 - Micro Finance Institutions</v>
          </cell>
        </row>
        <row r="701">
          <cell r="B701" t="str">
            <v>SOLFI</v>
          </cell>
          <cell r="C701" t="str">
            <v>SOLFI S.A. de C.V. SOFOM E.N.R.</v>
          </cell>
          <cell r="D701" t="str">
            <v>Mexico</v>
          </cell>
          <cell r="E701" t="str">
            <v>Central America, Mexico &amp; Caribbean</v>
          </cell>
          <cell r="F701" t="str">
            <v>N.A.</v>
          </cell>
        </row>
        <row r="702">
          <cell r="B702" t="str">
            <v>Solidaridad</v>
          </cell>
          <cell r="C702" t="str">
            <v>Edpyme Solidaridad</v>
          </cell>
          <cell r="D702" t="str">
            <v>Peru</v>
          </cell>
          <cell r="E702" t="str">
            <v>South America</v>
          </cell>
          <cell r="F702" t="str">
            <v>N.A.</v>
          </cell>
        </row>
        <row r="703">
          <cell r="B703" t="str">
            <v>Solución Asea</v>
          </cell>
          <cell r="C703" t="str">
            <v>Solución Asea S.A de C.V. S.F.P.</v>
          </cell>
          <cell r="D703" t="str">
            <v>Mexico</v>
          </cell>
          <cell r="E703" t="str">
            <v>Central America, Mexico &amp; Caribbean</v>
          </cell>
          <cell r="F703" t="str">
            <v>N.A.</v>
          </cell>
        </row>
        <row r="704">
          <cell r="B704" t="str">
            <v>Sonata</v>
          </cell>
          <cell r="C704" t="str">
            <v>Sonata Finance Pvt. Ltd</v>
          </cell>
          <cell r="D704" t="str">
            <v>India</v>
          </cell>
          <cell r="E704" t="str">
            <v>South Asia</v>
          </cell>
          <cell r="F704" t="str">
            <v>P2 - Specialized Finance companies</v>
          </cell>
        </row>
        <row r="705">
          <cell r="B705" t="str">
            <v>Soro</v>
          </cell>
          <cell r="C705" t="str">
            <v>Soro Yiriwaso</v>
          </cell>
          <cell r="D705" t="str">
            <v>Mali</v>
          </cell>
          <cell r="E705" t="str">
            <v>Sub-Saharan Africa</v>
          </cell>
          <cell r="F705" t="str">
            <v>N.A.</v>
          </cell>
        </row>
        <row r="706">
          <cell r="B706" t="str">
            <v>Spandana</v>
          </cell>
          <cell r="C706" t="str">
            <v>Spandana Sphoorty Financial Limited</v>
          </cell>
          <cell r="D706" t="str">
            <v>India</v>
          </cell>
          <cell r="E706" t="str">
            <v>South Asia</v>
          </cell>
          <cell r="F706" t="str">
            <v>P2 - Specialized Finance companies</v>
          </cell>
        </row>
        <row r="707">
          <cell r="B707" t="str">
            <v>SPBD Fiji</v>
          </cell>
          <cell r="C707" t="str">
            <v>South Pacific Business Development (Fiji) Pte. Ltd.</v>
          </cell>
          <cell r="D707" t="str">
            <v>Fiji Islands</v>
          </cell>
          <cell r="E707" t="str">
            <v>East Asia &amp; Pacific</v>
          </cell>
          <cell r="F707" t="str">
            <v>P1 - Micro Finance Institutions</v>
          </cell>
        </row>
        <row r="708">
          <cell r="B708" t="str">
            <v>SPBD Samoa</v>
          </cell>
          <cell r="C708" t="str">
            <v>South Pacific Business Development (Samoa) Pte. Ltd.</v>
          </cell>
          <cell r="D708" t="str">
            <v>Samoa</v>
          </cell>
          <cell r="E708" t="str">
            <v>East Asia &amp; Pacific</v>
          </cell>
          <cell r="F708" t="str">
            <v>P1 - Micro Finance Institutions</v>
          </cell>
        </row>
        <row r="709">
          <cell r="B709" t="str">
            <v>SSEDF</v>
          </cell>
          <cell r="C709" t="str">
            <v>Sakhalin Small Enterprise Development Fund</v>
          </cell>
          <cell r="D709" t="str">
            <v>Russia</v>
          </cell>
          <cell r="E709" t="str">
            <v>Russia, Caucasus &amp; Central Asia</v>
          </cell>
          <cell r="F709" t="str">
            <v>P1 - Micro Finance Institutions</v>
          </cell>
        </row>
        <row r="710">
          <cell r="B710" t="str">
            <v>Sumac</v>
          </cell>
          <cell r="C710" t="str">
            <v>Sumac Microfinance Bank Limited</v>
          </cell>
          <cell r="D710" t="str">
            <v>Kenya</v>
          </cell>
          <cell r="E710" t="str">
            <v>Sub-Saharan Africa</v>
          </cell>
          <cell r="F710" t="str">
            <v>P1 - Micro Finance Institutions</v>
          </cell>
        </row>
        <row r="711">
          <cell r="B711" t="str">
            <v>Sunrise Bank</v>
          </cell>
          <cell r="C711" t="str">
            <v>Sunrise Bank Limited</v>
          </cell>
          <cell r="D711" t="str">
            <v>Nepal</v>
          </cell>
          <cell r="E711" t="str">
            <v>South Asia</v>
          </cell>
          <cell r="F711" t="str">
            <v>P2 - SME banks</v>
          </cell>
        </row>
        <row r="712">
          <cell r="B712" t="str">
            <v>Sunrise MKF</v>
          </cell>
          <cell r="C712" t="str">
            <v>Mikrokreditna Fondacija Sunrise</v>
          </cell>
          <cell r="D712" t="str">
            <v>Bosnia and Herzegovina</v>
          </cell>
          <cell r="E712" t="str">
            <v>Central &amp; Eastern Europe</v>
          </cell>
          <cell r="F712" t="str">
            <v>P1 - Micro Finance Institutions</v>
          </cell>
        </row>
        <row r="713">
          <cell r="B713" t="str">
            <v>Suryoday</v>
          </cell>
          <cell r="C713" t="str">
            <v>Suryoday Small Finance Bank Ltd</v>
          </cell>
          <cell r="D713" t="str">
            <v>India</v>
          </cell>
          <cell r="E713" t="str">
            <v>South Asia</v>
          </cell>
          <cell r="F713" t="str">
            <v>P2 - SME banks</v>
          </cell>
        </row>
        <row r="714">
          <cell r="B714" t="str">
            <v>Svasti</v>
          </cell>
          <cell r="C714" t="str">
            <v>Svasti Microfinance Private Limited</v>
          </cell>
          <cell r="D714" t="str">
            <v>India</v>
          </cell>
          <cell r="E714" t="str">
            <v>South Asia</v>
          </cell>
          <cell r="F714" t="str">
            <v>P1 - Micro Finance Institutions</v>
          </cell>
        </row>
        <row r="715">
          <cell r="B715" t="str">
            <v>Swadhaar</v>
          </cell>
          <cell r="C715" t="str">
            <v>Swadhaar FinServe Private Limited</v>
          </cell>
          <cell r="D715" t="str">
            <v>India</v>
          </cell>
          <cell r="E715" t="str">
            <v>South Asia</v>
          </cell>
          <cell r="F715" t="str">
            <v>P2 - Specialized Finance companies</v>
          </cell>
        </row>
        <row r="716">
          <cell r="B716" t="str">
            <v>Taihe</v>
          </cell>
          <cell r="C716" t="str">
            <v>Yangzhou Guangling District Taihe Rural Micro-finance Company</v>
          </cell>
          <cell r="D716" t="str">
            <v>China</v>
          </cell>
          <cell r="E716" t="str">
            <v>East Asia &amp; Pacific</v>
          </cell>
          <cell r="F716" t="str">
            <v>P1 - Micro Finance Institutions</v>
          </cell>
        </row>
        <row r="717">
          <cell r="B717" t="str">
            <v>Taleem Finance</v>
          </cell>
          <cell r="C717" t="str">
            <v>Taleem Finance Company Limited</v>
          </cell>
          <cell r="D717" t="str">
            <v>Pakistan</v>
          </cell>
          <cell r="E717" t="str">
            <v>South Asia</v>
          </cell>
          <cell r="F717" t="str">
            <v>P1 - Micro Finance Institutions</v>
          </cell>
        </row>
        <row r="718">
          <cell r="B718" t="str">
            <v>Tam Finans</v>
          </cell>
          <cell r="C718" t="str">
            <v>Tam Finans</v>
          </cell>
          <cell r="D718" t="str">
            <v>Turkey</v>
          </cell>
          <cell r="E718" t="str">
            <v>Middle East and North Africa</v>
          </cell>
          <cell r="F718" t="str">
            <v>P2 - Specialized Finance companies</v>
          </cell>
        </row>
        <row r="719">
          <cell r="B719" t="str">
            <v>Tamweelcom</v>
          </cell>
          <cell r="C719" t="str">
            <v>Tamweelcom - Jordan Micro Credit Company</v>
          </cell>
          <cell r="D719" t="str">
            <v>Jordan</v>
          </cell>
          <cell r="E719" t="str">
            <v>Middle East and North Africa</v>
          </cell>
          <cell r="F719" t="str">
            <v>P1 - Micro Finance Institutions</v>
          </cell>
        </row>
        <row r="720">
          <cell r="B720" t="str">
            <v>Tarfin</v>
          </cell>
          <cell r="C720" t="str">
            <v>Tarfin Tarim AS</v>
          </cell>
          <cell r="D720" t="str">
            <v>Turkey</v>
          </cell>
          <cell r="E720" t="str">
            <v>Middle East and North Africa</v>
          </cell>
          <cell r="F720" t="str">
            <v>P1 - Fintech</v>
          </cell>
        </row>
        <row r="721">
          <cell r="B721" t="str">
            <v>TBC Bank</v>
          </cell>
          <cell r="C721" t="str">
            <v>TBC Bank</v>
          </cell>
          <cell r="D721" t="str">
            <v>Georgia</v>
          </cell>
          <cell r="E721" t="str">
            <v>Russia, Caucasus &amp; Central Asia</v>
          </cell>
          <cell r="F721" t="str">
            <v>P1 - Downscaling commercial banks</v>
          </cell>
        </row>
        <row r="722">
          <cell r="B722" t="str">
            <v>TBC Constanta</v>
          </cell>
          <cell r="C722" t="str">
            <v>TBC Bank (Constanta)</v>
          </cell>
          <cell r="D722" t="str">
            <v>Georgia</v>
          </cell>
          <cell r="E722" t="str">
            <v>Russia, Caucasus &amp; Central Asia</v>
          </cell>
          <cell r="F722" t="str">
            <v>P1 - Micro Finance Institutions</v>
          </cell>
        </row>
        <row r="723">
          <cell r="B723" t="str">
            <v>TBC Leasing</v>
          </cell>
          <cell r="C723" t="str">
            <v>TBC Leasing</v>
          </cell>
          <cell r="D723" t="str">
            <v>Georgia</v>
          </cell>
          <cell r="E723" t="str">
            <v>Russia, Caucasus &amp; Central Asia</v>
          </cell>
          <cell r="F723" t="str">
            <v>P2 - Specialized Finance companies</v>
          </cell>
        </row>
        <row r="724">
          <cell r="B724" t="str">
            <v>TBC PLC</v>
          </cell>
          <cell r="C724" t="str">
            <v>TBC Bank Group PLC</v>
          </cell>
          <cell r="D724" t="str">
            <v>Georgia</v>
          </cell>
          <cell r="E724" t="str">
            <v>Russia, Caucasus &amp; Central Asia</v>
          </cell>
          <cell r="F724" t="str">
            <v>P1 - Downscaling commercial banks</v>
          </cell>
        </row>
        <row r="725">
          <cell r="B725" t="str">
            <v>TCF</v>
          </cell>
          <cell r="C725" t="str">
            <v>Trustco Finance (Pty) Ltd</v>
          </cell>
          <cell r="D725" t="str">
            <v>Namibia</v>
          </cell>
          <cell r="E725" t="str">
            <v>Sub-Saharan Africa</v>
          </cell>
          <cell r="F725" t="str">
            <v>P2 - Specialized Finance companies</v>
          </cell>
        </row>
        <row r="726">
          <cell r="B726" t="str">
            <v>TDB</v>
          </cell>
          <cell r="C726" t="str">
            <v>Trade &amp; Development Bank of Mongolia</v>
          </cell>
          <cell r="D726" t="str">
            <v>Mongolia</v>
          </cell>
          <cell r="E726" t="str">
            <v>East Asia &amp; Pacific</v>
          </cell>
          <cell r="F726" t="str">
            <v>N.A.</v>
          </cell>
        </row>
        <row r="727">
          <cell r="B727" t="str">
            <v>Te Creemos SOFIPO</v>
          </cell>
          <cell r="C727" t="str">
            <v>Te creemos S. A. de C. V., Sociedad Financiera Popular (S.F.P.)</v>
          </cell>
          <cell r="D727" t="str">
            <v>Mexico</v>
          </cell>
          <cell r="E727" t="str">
            <v>Central America, Mexico &amp; Caribbean</v>
          </cell>
          <cell r="F727" t="str">
            <v>N.A.</v>
          </cell>
        </row>
        <row r="728">
          <cell r="B728" t="str">
            <v>TerraPay</v>
          </cell>
          <cell r="C728" t="str">
            <v>Terra Payment Services</v>
          </cell>
          <cell r="D728" t="str">
            <v>Mauritius</v>
          </cell>
          <cell r="E728" t="str">
            <v>Sub-Saharan Africa</v>
          </cell>
          <cell r="F728" t="str">
            <v>P1 - Fintech</v>
          </cell>
        </row>
        <row r="729">
          <cell r="B729" t="str">
            <v>TFC</v>
          </cell>
          <cell r="C729" t="str">
            <v>Financiera TFC S.A.</v>
          </cell>
          <cell r="D729" t="str">
            <v>Peru</v>
          </cell>
          <cell r="E729" t="str">
            <v>South America</v>
          </cell>
          <cell r="F729" t="str">
            <v>P1 - Micro Finance Institutions</v>
          </cell>
        </row>
        <row r="730">
          <cell r="B730" t="str">
            <v>TGH</v>
          </cell>
          <cell r="C730" t="str">
            <v>Trustco Group Holdings Ltd</v>
          </cell>
          <cell r="D730" t="str">
            <v>Namibia</v>
          </cell>
          <cell r="E730" t="str">
            <v>Sub-Saharan Africa</v>
          </cell>
          <cell r="F730" t="str">
            <v>P2 - Specialized Finance companies</v>
          </cell>
        </row>
        <row r="731">
          <cell r="B731" t="str">
            <v>Thardeep</v>
          </cell>
          <cell r="C731" t="str">
            <v>Thardeep Microfinance Foundation</v>
          </cell>
          <cell r="D731" t="str">
            <v>Pakistan</v>
          </cell>
          <cell r="E731" t="str">
            <v>South Asia</v>
          </cell>
          <cell r="F731" t="str">
            <v>P1 - Micro Finance Institutions</v>
          </cell>
        </row>
        <row r="732">
          <cell r="B732" t="str">
            <v>TMSS</v>
          </cell>
          <cell r="C732" t="str">
            <v>Thengamara Mohila Sabuj Sangha</v>
          </cell>
          <cell r="D732" t="str">
            <v>Bangladesh</v>
          </cell>
          <cell r="E732" t="str">
            <v>South Asia</v>
          </cell>
          <cell r="F732" t="str">
            <v>P1 - Micro Finance Institutions</v>
          </cell>
        </row>
        <row r="733">
          <cell r="B733" t="str">
            <v>TMSS MF</v>
          </cell>
          <cell r="C733" t="str">
            <v>Thengamara Mohila Sabuj Sangha Microfinance Program</v>
          </cell>
          <cell r="D733" t="str">
            <v>Bangladesh</v>
          </cell>
          <cell r="E733" t="str">
            <v>South Asia</v>
          </cell>
          <cell r="F733" t="str">
            <v>P1 - Micro Finance Institutions</v>
          </cell>
        </row>
        <row r="734">
          <cell r="B734" t="str">
            <v>Total</v>
          </cell>
          <cell r="C734"/>
          <cell r="D734"/>
          <cell r="E734"/>
          <cell r="F734"/>
        </row>
        <row r="735">
          <cell r="B735" t="str">
            <v>Total Leasing</v>
          </cell>
          <cell r="C735" t="str">
            <v>Total Leasing and Finance</v>
          </cell>
          <cell r="D735" t="str">
            <v>Moldova</v>
          </cell>
          <cell r="E735" t="str">
            <v>Central &amp; Eastern Europe</v>
          </cell>
          <cell r="F735" t="str">
            <v>P1 - Micro Finance Institutions</v>
          </cell>
        </row>
        <row r="736">
          <cell r="B736" t="str">
            <v>Transcapital</v>
          </cell>
          <cell r="C736" t="str">
            <v>Transcapital</v>
          </cell>
          <cell r="D736" t="str">
            <v>Mongolia</v>
          </cell>
          <cell r="E736" t="str">
            <v>East Asia &amp; Pacific</v>
          </cell>
          <cell r="F736" t="str">
            <v>P1 - Micro Finance Institutions</v>
          </cell>
        </row>
        <row r="737">
          <cell r="B737" t="str">
            <v>TSKI</v>
          </cell>
          <cell r="C737" t="str">
            <v>Taytay Sa Kauswagan, Inc.</v>
          </cell>
          <cell r="D737" t="str">
            <v>Philippines</v>
          </cell>
          <cell r="E737" t="str">
            <v>East Asia &amp; Pacific</v>
          </cell>
          <cell r="F737" t="str">
            <v>N.A.</v>
          </cell>
        </row>
        <row r="738">
          <cell r="B738" t="str">
            <v>TSPI</v>
          </cell>
          <cell r="C738" t="str">
            <v>Tulay sa Pag-unlad Inc.</v>
          </cell>
          <cell r="D738" t="str">
            <v>Philippines</v>
          </cell>
          <cell r="E738" t="str">
            <v>East Asia &amp; Pacific</v>
          </cell>
          <cell r="F738" t="str">
            <v>N.A.</v>
          </cell>
        </row>
        <row r="739">
          <cell r="B739" t="str">
            <v>Tugende Uganda</v>
          </cell>
          <cell r="C739" t="str">
            <v>Tugende Uganda</v>
          </cell>
          <cell r="D739" t="str">
            <v>Uganda</v>
          </cell>
          <cell r="E739" t="str">
            <v>Sub-Saharan Africa</v>
          </cell>
          <cell r="F739" t="str">
            <v>P2 - Specialized Finance companies</v>
          </cell>
        </row>
        <row r="740">
          <cell r="B740" t="str">
            <v>Tujijenge Tanzania</v>
          </cell>
          <cell r="C740" t="str">
            <v>Tujijenge Tanzania Limited</v>
          </cell>
          <cell r="D740" t="str">
            <v>Tanzania</v>
          </cell>
          <cell r="E740" t="str">
            <v>Sub-Saharan Africa</v>
          </cell>
          <cell r="F740" t="str">
            <v>P1 - Micro Finance Institutions</v>
          </cell>
        </row>
        <row r="741">
          <cell r="B741" t="str">
            <v>Tunisie Leasing</v>
          </cell>
          <cell r="C741" t="str">
            <v>Tunisie Leasing &amp; Factoring</v>
          </cell>
          <cell r="D741" t="str">
            <v>Tunisia</v>
          </cell>
          <cell r="E741" t="str">
            <v>Middle East and North Africa</v>
          </cell>
          <cell r="F741" t="str">
            <v>P2 - Specialized Finance companies</v>
          </cell>
        </row>
        <row r="742">
          <cell r="B742" t="str">
            <v>Turkish Grameen</v>
          </cell>
          <cell r="C742" t="str">
            <v>Turkish Foundation for Waste Reduction Microcredit Centre - Turkish Grameen Microfinance Program</v>
          </cell>
          <cell r="D742" t="str">
            <v>Turkey</v>
          </cell>
          <cell r="E742" t="str">
            <v>Middle East and North Africa</v>
          </cell>
          <cell r="F742" t="str">
            <v>P1 - Micro Finance Institutions</v>
          </cell>
        </row>
        <row r="743">
          <cell r="B743" t="str">
            <v>TYM</v>
          </cell>
          <cell r="C743" t="str">
            <v>Tinh Thuong One-member Limited Liability Microfinance Institution</v>
          </cell>
          <cell r="D743" t="str">
            <v>Vietnam</v>
          </cell>
          <cell r="E743" t="str">
            <v>East Asia &amp; Pacific</v>
          </cell>
          <cell r="F743" t="str">
            <v>P1 - Micro Finance Institutions</v>
          </cell>
        </row>
        <row r="744">
          <cell r="B744" t="str">
            <v>U&amp;I Microfinance</v>
          </cell>
          <cell r="C744" t="str">
            <v>U &amp; I Microfinance Bank Ltd.</v>
          </cell>
          <cell r="D744" t="str">
            <v>Kenya</v>
          </cell>
          <cell r="E744" t="str">
            <v>Sub-Saharan Africa</v>
          </cell>
          <cell r="F744" t="str">
            <v>P1 - Micro Finance Institutions</v>
          </cell>
        </row>
        <row r="745">
          <cell r="B745" t="str">
            <v>UCA-NIC</v>
          </cell>
          <cell r="C745" t="str">
            <v>Unión de Cooperativas Agropecuarias</v>
          </cell>
          <cell r="D745" t="str">
            <v>Nicaragua</v>
          </cell>
          <cell r="E745" t="str">
            <v>Central America, Mexico &amp; Caribbean</v>
          </cell>
          <cell r="F745" t="str">
            <v>P4 - Third Party Origination</v>
          </cell>
        </row>
        <row r="746">
          <cell r="B746" t="str">
            <v>UGAFODE</v>
          </cell>
          <cell r="C746" t="str">
            <v>UGAFODE Microfinance Limited (MDI)</v>
          </cell>
          <cell r="D746" t="str">
            <v>Uganda</v>
          </cell>
          <cell r="E746" t="str">
            <v>Sub-Saharan Africa</v>
          </cell>
          <cell r="F746" t="str">
            <v>P1 - Micro Finance Institutions</v>
          </cell>
        </row>
        <row r="747">
          <cell r="B747" t="str">
            <v>UHL</v>
          </cell>
          <cell r="C747" t="str">
            <v>Untu Holding Limited</v>
          </cell>
          <cell r="D747" t="str">
            <v>Botswana</v>
          </cell>
          <cell r="E747" t="str">
            <v>Sub-Saharan Africa</v>
          </cell>
          <cell r="F747" t="str">
            <v>N.A.</v>
          </cell>
        </row>
        <row r="748">
          <cell r="B748" t="str">
            <v>U-IMCEC</v>
          </cell>
          <cell r="C748" t="str">
            <v>Union des Institutions Mutualistes Communautaires d'Epargne et de Crédit</v>
          </cell>
          <cell r="D748" t="str">
            <v>Senegal</v>
          </cell>
          <cell r="E748" t="str">
            <v>Sub-Saharan Africa</v>
          </cell>
          <cell r="F748" t="str">
            <v>N.A.</v>
          </cell>
        </row>
        <row r="749">
          <cell r="B749" t="str">
            <v>Ulusal</v>
          </cell>
          <cell r="C749" t="str">
            <v>Ulusal Faktoring A.S.</v>
          </cell>
          <cell r="D749" t="str">
            <v>Turkey</v>
          </cell>
          <cell r="E749" t="str">
            <v>Middle East and North Africa</v>
          </cell>
          <cell r="F749" t="str">
            <v>P2 - Specialized Finance companies</v>
          </cell>
        </row>
        <row r="750">
          <cell r="B750" t="str">
            <v>UMCF</v>
          </cell>
          <cell r="C750" t="str">
            <v>Uganda Micro-Credit Foundation LTD</v>
          </cell>
          <cell r="D750" t="str">
            <v>Uganda</v>
          </cell>
          <cell r="E750" t="str">
            <v>Sub-Saharan Africa</v>
          </cell>
          <cell r="F750" t="str">
            <v>P1 - Micro Finance Institutions</v>
          </cell>
        </row>
        <row r="751">
          <cell r="B751" t="str">
            <v>UML</v>
          </cell>
          <cell r="C751" t="str">
            <v>Untu Microfinance Pvt. Ltd.</v>
          </cell>
          <cell r="D751" t="str">
            <v>Zimbabwe</v>
          </cell>
          <cell r="E751" t="str">
            <v>Sub-Saharan Africa</v>
          </cell>
          <cell r="F751" t="str">
            <v>N.A.</v>
          </cell>
        </row>
        <row r="752">
          <cell r="B752" t="str">
            <v>UMUZI</v>
          </cell>
          <cell r="C752" t="str">
            <v>Umuzi Finance Security SPV (RF) Proprietary Limited</v>
          </cell>
          <cell r="D752" t="str">
            <v>South Africa</v>
          </cell>
          <cell r="E752" t="str">
            <v>Sub-Saharan Africa</v>
          </cell>
          <cell r="F752" t="str">
            <v>P2 - Fund and structured transactions</v>
          </cell>
        </row>
        <row r="753">
          <cell r="B753" t="str">
            <v>UNACREP</v>
          </cell>
          <cell r="C753" t="str">
            <v>Union Nationale des Caisses Rurales d'Epargne et de Prêt</v>
          </cell>
          <cell r="D753" t="str">
            <v>Benin</v>
          </cell>
          <cell r="E753" t="str">
            <v>Sub-Saharan Africa</v>
          </cell>
          <cell r="F753" t="str">
            <v>P1 - Micro Finance Institutions</v>
          </cell>
        </row>
        <row r="754">
          <cell r="B754" t="str">
            <v>Unguka</v>
          </cell>
          <cell r="C754" t="str">
            <v>Unguka Bank Ltd</v>
          </cell>
          <cell r="D754" t="str">
            <v>Rwanda</v>
          </cell>
          <cell r="E754" t="str">
            <v>Sub-Saharan Africa</v>
          </cell>
          <cell r="F754" t="str">
            <v>P1 - Micro Finance Institutions</v>
          </cell>
        </row>
        <row r="755">
          <cell r="B755" t="str">
            <v>uniBank Ghana</v>
          </cell>
          <cell r="C755" t="str">
            <v>uniBank (Ghana) Ltd.</v>
          </cell>
          <cell r="D755" t="str">
            <v>Ghana</v>
          </cell>
          <cell r="E755" t="str">
            <v>Sub-Saharan Africa</v>
          </cell>
          <cell r="F755" t="str">
            <v>P2 - SME banks</v>
          </cell>
        </row>
        <row r="756">
          <cell r="B756" t="str">
            <v>Union Bank</v>
          </cell>
          <cell r="C756" t="str">
            <v>Union Bank of Colombo PLC</v>
          </cell>
          <cell r="D756" t="str">
            <v>Sri Lanka</v>
          </cell>
          <cell r="E756" t="str">
            <v>South Asia</v>
          </cell>
          <cell r="F756" t="str">
            <v>P2 - SME banks</v>
          </cell>
        </row>
        <row r="757">
          <cell r="B757" t="str">
            <v>Untu Conso</v>
          </cell>
          <cell r="C757" t="str">
            <v>Untu Holdings Consolidated</v>
          </cell>
          <cell r="D757" t="str">
            <v>Botswana</v>
          </cell>
          <cell r="E757" t="str">
            <v>Sub-Saharan Africa</v>
          </cell>
          <cell r="F757" t="str">
            <v>N.A.</v>
          </cell>
        </row>
        <row r="758">
          <cell r="B758" t="str">
            <v>Utkarsh</v>
          </cell>
          <cell r="C758" t="str">
            <v>Utkarsh Small Finance Bank Limited</v>
          </cell>
          <cell r="D758" t="str">
            <v>India</v>
          </cell>
          <cell r="E758" t="str">
            <v>South Asia</v>
          </cell>
          <cell r="F758" t="str">
            <v>P1 - Micro Finance Institutions</v>
          </cell>
        </row>
        <row r="759">
          <cell r="B759" t="str">
            <v>Varthana</v>
          </cell>
          <cell r="C759" t="str">
            <v>Varthana Finance Private Limited</v>
          </cell>
          <cell r="D759" t="str">
            <v>India</v>
          </cell>
          <cell r="E759" t="str">
            <v>South Asia</v>
          </cell>
          <cell r="F759" t="str">
            <v>P2 - Specialized Finance companies</v>
          </cell>
        </row>
        <row r="760">
          <cell r="B760" t="str">
            <v>Velifin</v>
          </cell>
          <cell r="C760" t="str">
            <v>Vehículos Líquidos Financieros S.A.P.I. de C.V., SOFOM E.N.R</v>
          </cell>
          <cell r="D760" t="str">
            <v>Mexico</v>
          </cell>
          <cell r="E760" t="str">
            <v>Central America, Mexico &amp; Caribbean</v>
          </cell>
          <cell r="F760" t="str">
            <v>P2 - Specialized Finance companies</v>
          </cell>
        </row>
        <row r="761">
          <cell r="B761" t="str">
            <v>Veritas</v>
          </cell>
          <cell r="C761" t="str">
            <v>Veritas Finance Private Limited</v>
          </cell>
          <cell r="D761" t="str">
            <v>India</v>
          </cell>
          <cell r="E761" t="str">
            <v>South Asia</v>
          </cell>
          <cell r="F761" t="str">
            <v>P2 - Specialized Finance companies</v>
          </cell>
        </row>
        <row r="762">
          <cell r="B762" t="str">
            <v>VF Ecuador</v>
          </cell>
          <cell r="C762" t="str">
            <v>Banco VisionFund Ecuador</v>
          </cell>
          <cell r="D762" t="str">
            <v>Ecuador</v>
          </cell>
          <cell r="E762" t="str">
            <v>South America</v>
          </cell>
          <cell r="F762" t="str">
            <v>P1 - Micro Finance Institutions</v>
          </cell>
        </row>
        <row r="763">
          <cell r="B763" t="str">
            <v>VF Ethiopia</v>
          </cell>
          <cell r="C763" t="str">
            <v>VisionFund Ethiopia Limited</v>
          </cell>
          <cell r="D763" t="str">
            <v>Ethiopia</v>
          </cell>
          <cell r="E763" t="str">
            <v>Sub-Saharan Africa</v>
          </cell>
          <cell r="F763" t="str">
            <v>P1 - Micro Finance Institutions</v>
          </cell>
        </row>
        <row r="764">
          <cell r="B764" t="str">
            <v>VF Honduras</v>
          </cell>
          <cell r="C764" t="str">
            <v>VisionFund Honduras</v>
          </cell>
          <cell r="D764" t="str">
            <v>Honduras</v>
          </cell>
          <cell r="E764" t="str">
            <v>Central America, Mexico &amp; Caribbean</v>
          </cell>
          <cell r="F764" t="str">
            <v>P1 - Micro Finance Institutions</v>
          </cell>
        </row>
        <row r="765">
          <cell r="B765" t="str">
            <v>VF Mexico</v>
          </cell>
          <cell r="C765" t="str">
            <v>Vision Fund Mexico S.A. de C.V. SOFOM ENR</v>
          </cell>
          <cell r="D765" t="str">
            <v>Mexico</v>
          </cell>
          <cell r="E765" t="str">
            <v>Central America, Mexico &amp; Caribbean</v>
          </cell>
          <cell r="F765" t="str">
            <v>P1 - Micro Finance Institutions</v>
          </cell>
        </row>
        <row r="766">
          <cell r="B766" t="str">
            <v>VF Myanmar</v>
          </cell>
          <cell r="C766" t="str">
            <v>Vision Fund Myanmar Co. Ltd.</v>
          </cell>
          <cell r="D766" t="str">
            <v>Myanmar</v>
          </cell>
          <cell r="E766" t="str">
            <v>East Asia &amp; Pacific</v>
          </cell>
          <cell r="F766" t="str">
            <v>P1 - Micro Finance Institutions</v>
          </cell>
        </row>
        <row r="767">
          <cell r="B767" t="str">
            <v>VFI Group</v>
          </cell>
          <cell r="C767" t="str">
            <v>VisionFund International Group</v>
          </cell>
          <cell r="D767" t="str">
            <v>United States</v>
          </cell>
          <cell r="E767" t="str">
            <v>North America</v>
          </cell>
          <cell r="F767" t="str">
            <v>P1 - Micro Finance Institutions</v>
          </cell>
        </row>
        <row r="768">
          <cell r="B768" t="str">
            <v>VFI Holding</v>
          </cell>
          <cell r="C768" t="str">
            <v>VisionFund International Holding</v>
          </cell>
          <cell r="D768" t="str">
            <v>United States</v>
          </cell>
          <cell r="E768" t="str">
            <v>North America</v>
          </cell>
          <cell r="F768" t="str">
            <v>P1 - Micro Finance Institutions</v>
          </cell>
        </row>
        <row r="769">
          <cell r="B769" t="str">
            <v>VFL</v>
          </cell>
          <cell r="C769" t="str">
            <v>VisionFund Lanka</v>
          </cell>
          <cell r="D769" t="str">
            <v>Sri Lanka</v>
          </cell>
          <cell r="E769" t="str">
            <v>South Asia</v>
          </cell>
          <cell r="F769" t="str">
            <v>P2 - Specialized Finance companies</v>
          </cell>
        </row>
        <row r="770">
          <cell r="B770" t="str">
            <v>VFM</v>
          </cell>
          <cell r="C770" t="str">
            <v>Vision Fund Mongolia</v>
          </cell>
          <cell r="D770" t="str">
            <v>Mongolia</v>
          </cell>
          <cell r="E770" t="str">
            <v>East Asia &amp; Pacific</v>
          </cell>
          <cell r="F770" t="str">
            <v>N.A.</v>
          </cell>
        </row>
        <row r="771">
          <cell r="B771" t="str">
            <v>VFUL</v>
          </cell>
          <cell r="C771" t="str">
            <v>VisionFund Uganda Limited</v>
          </cell>
          <cell r="D771" t="str">
            <v>Uganda</v>
          </cell>
          <cell r="E771" t="str">
            <v>Sub-Saharan Africa</v>
          </cell>
          <cell r="F771" t="str">
            <v>P1 - Micro Finance Institutions</v>
          </cell>
        </row>
        <row r="772">
          <cell r="B772" t="str">
            <v>VFZL</v>
          </cell>
          <cell r="C772" t="str">
            <v>VisionFund Zambia Limited</v>
          </cell>
          <cell r="D772" t="str">
            <v>Zambia</v>
          </cell>
          <cell r="E772" t="str">
            <v>Sub-Saharan Africa</v>
          </cell>
          <cell r="F772" t="str">
            <v>P1 - Micro Finance Institutions</v>
          </cell>
        </row>
        <row r="773">
          <cell r="B773" t="str">
            <v>VIATOR</v>
          </cell>
          <cell r="C773" t="str">
            <v>Viator Microcredit Azerbaijan</v>
          </cell>
          <cell r="D773" t="str">
            <v>Azerbaijan</v>
          </cell>
          <cell r="E773" t="str">
            <v>Russia, Caucasus &amp; Central Asia</v>
          </cell>
          <cell r="F773" t="str">
            <v>P1 - Micro Finance Institutions</v>
          </cell>
        </row>
        <row r="774">
          <cell r="B774" t="str">
            <v>Vision</v>
          </cell>
          <cell r="C774" t="str">
            <v>Vision Banco S.A.E.C.A.</v>
          </cell>
          <cell r="D774" t="str">
            <v>Paraguay</v>
          </cell>
          <cell r="E774" t="str">
            <v>South America</v>
          </cell>
          <cell r="F774" t="str">
            <v>P1 - Micro Finance Institutions</v>
          </cell>
        </row>
        <row r="775">
          <cell r="B775" t="str">
            <v>Vision Fund Malawi</v>
          </cell>
          <cell r="C775" t="str">
            <v>VisionFund Malawi Limited</v>
          </cell>
          <cell r="D775" t="str">
            <v>Malawi</v>
          </cell>
          <cell r="E775" t="str">
            <v>Sub-Saharan Africa</v>
          </cell>
          <cell r="F775" t="str">
            <v>N.A.</v>
          </cell>
        </row>
        <row r="776">
          <cell r="B776" t="str">
            <v>Vistaar</v>
          </cell>
          <cell r="C776" t="str">
            <v>Vistaar Financial Services Pvt. Ltd.</v>
          </cell>
          <cell r="D776" t="str">
            <v>India</v>
          </cell>
          <cell r="E776" t="str">
            <v>South Asia</v>
          </cell>
          <cell r="F776" t="str">
            <v>P2 - Specialized Finance companies</v>
          </cell>
        </row>
        <row r="777">
          <cell r="B777" t="str">
            <v>Vital Finance</v>
          </cell>
          <cell r="C777" t="str">
            <v>Vital Finance Bénin</v>
          </cell>
          <cell r="D777" t="str">
            <v>Benin</v>
          </cell>
          <cell r="E777" t="str">
            <v>Sub-Saharan Africa</v>
          </cell>
          <cell r="F777" t="str">
            <v>P1 - Micro Finance Institutions</v>
          </cell>
        </row>
        <row r="778">
          <cell r="B778" t="str">
            <v>Vitas Jordan - MEMCC</v>
          </cell>
          <cell r="C778" t="str">
            <v>Middle East Micro Credit Company</v>
          </cell>
          <cell r="D778" t="str">
            <v>Jordan</v>
          </cell>
          <cell r="E778" t="str">
            <v>Middle East and North Africa</v>
          </cell>
          <cell r="F778" t="str">
            <v>P1 - Micro Finance Institutions</v>
          </cell>
        </row>
        <row r="779">
          <cell r="B779" t="str">
            <v>Vitas Jordan - Partners</v>
          </cell>
          <cell r="C779" t="str">
            <v>Partners for Finance</v>
          </cell>
          <cell r="D779" t="str">
            <v>Jordan</v>
          </cell>
          <cell r="E779" t="str">
            <v>Middle East and North Africa</v>
          </cell>
          <cell r="F779" t="str">
            <v>P1 - Micro Finance Institutions</v>
          </cell>
        </row>
        <row r="780">
          <cell r="B780" t="str">
            <v>Vitas Lebanon</v>
          </cell>
          <cell r="C780" t="str">
            <v>Vitas Lebanon</v>
          </cell>
          <cell r="D780" t="str">
            <v>Lebanon</v>
          </cell>
          <cell r="E780" t="str">
            <v>Middle East and North Africa</v>
          </cell>
          <cell r="F780" t="str">
            <v>P1 - Micro Finance Institutions</v>
          </cell>
        </row>
        <row r="781">
          <cell r="B781" t="str">
            <v>Vitas Palestine</v>
          </cell>
          <cell r="C781" t="str">
            <v>Vitas Palestine</v>
          </cell>
          <cell r="D781" t="str">
            <v>Palestine</v>
          </cell>
          <cell r="E781" t="str">
            <v>Middle East and North Africa</v>
          </cell>
          <cell r="F781" t="str">
            <v>P1 - Micro Finance Institutions</v>
          </cell>
        </row>
        <row r="782">
          <cell r="B782" t="str">
            <v>Vitas Romania</v>
          </cell>
          <cell r="C782" t="str">
            <v>VITAS Institutie Financiara Nebancara SA</v>
          </cell>
          <cell r="D782" t="str">
            <v>Romania</v>
          </cell>
          <cell r="E782" t="str">
            <v>Central &amp; Eastern Europe</v>
          </cell>
          <cell r="F782" t="str">
            <v>P1 - Micro Finance Institutions</v>
          </cell>
        </row>
        <row r="783">
          <cell r="B783" t="str">
            <v>WAGES</v>
          </cell>
          <cell r="C783" t="str">
            <v>Women and Associations for Gain both Economic and Social</v>
          </cell>
          <cell r="D783" t="str">
            <v>Togo</v>
          </cell>
          <cell r="E783" t="str">
            <v>Sub-Saharan Africa</v>
          </cell>
          <cell r="F783" t="str">
            <v>N.A.</v>
          </cell>
        </row>
        <row r="784">
          <cell r="B784" t="str">
            <v>Wave</v>
          </cell>
          <cell r="C784" t="str">
            <v>Wave Mobile Money</v>
          </cell>
          <cell r="D784" t="str">
            <v>Senegal</v>
          </cell>
          <cell r="E784" t="str">
            <v>Sub-Saharan Africa</v>
          </cell>
          <cell r="F784" t="str">
            <v>P1 - Fintech</v>
          </cell>
        </row>
        <row r="785">
          <cell r="B785" t="str">
            <v>WB Finance</v>
          </cell>
          <cell r="C785" t="str">
            <v>WB Finance Co., Ltd.</v>
          </cell>
          <cell r="D785" t="str">
            <v>Cambodia</v>
          </cell>
          <cell r="E785" t="str">
            <v>East Asia &amp; Pacific</v>
          </cell>
          <cell r="F785" t="str">
            <v>N.A.</v>
          </cell>
        </row>
        <row r="786">
          <cell r="B786" t="str">
            <v>Wetland</v>
          </cell>
          <cell r="C786" t="str">
            <v>Wetland Microfinance Bank Ltd</v>
          </cell>
          <cell r="D786" t="str">
            <v>Nigeria</v>
          </cell>
          <cell r="E786" t="str">
            <v>Sub-Saharan Africa</v>
          </cell>
          <cell r="F786" t="str">
            <v>N.A.</v>
          </cell>
        </row>
        <row r="787">
          <cell r="B787" t="str">
            <v>Xac Bank</v>
          </cell>
          <cell r="C787" t="str">
            <v>Xac Bank LLC</v>
          </cell>
          <cell r="D787" t="str">
            <v>Mongolia</v>
          </cell>
          <cell r="E787" t="str">
            <v>East Asia &amp; Pacific</v>
          </cell>
          <cell r="F787" t="str">
            <v>P1 - Downscaling commercial banks</v>
          </cell>
        </row>
        <row r="788">
          <cell r="B788" t="str">
            <v>Xac Leasing</v>
          </cell>
          <cell r="C788" t="str">
            <v>Xac Leasing LLC</v>
          </cell>
          <cell r="D788" t="str">
            <v>Mongolia</v>
          </cell>
          <cell r="E788" t="str">
            <v>East Asia &amp; Pacific</v>
          </cell>
          <cell r="F788" t="str">
            <v>P2 - Specialized Finance companies</v>
          </cell>
        </row>
        <row r="789">
          <cell r="B789" t="str">
            <v>Zola Electric Tanzania</v>
          </cell>
          <cell r="C789" t="str">
            <v>Zola Electric Tanzania Limited</v>
          </cell>
          <cell r="D789" t="str">
            <v>Tanzania</v>
          </cell>
          <cell r="E789" t="str">
            <v>Sub-Saharan Africa</v>
          </cell>
          <cell r="F789" t="str">
            <v>P3 - Project Finance Clean Energy</v>
          </cell>
        </row>
        <row r="790">
          <cell r="B790" t="str">
            <v>Zuoli</v>
          </cell>
          <cell r="C790" t="str">
            <v>Zuoli Kechuang Micro-finance Company Limited</v>
          </cell>
          <cell r="D790" t="str">
            <v>China</v>
          </cell>
          <cell r="E790" t="str">
            <v>East Asia &amp; Pacific</v>
          </cell>
          <cell r="F790" t="str">
            <v>P1 - Micro Finance Institutions</v>
          </cell>
        </row>
        <row r="792">
          <cell r="B792" t="str">
            <v>No filters applied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8"/>
  <sheetViews>
    <sheetView topLeftCell="AN1" zoomScale="70" zoomScaleNormal="70" workbookViewId="0">
      <selection activeCell="AQ24" sqref="AQ24"/>
    </sheetView>
  </sheetViews>
  <sheetFormatPr defaultRowHeight="14.75" x14ac:dyDescent="0.75"/>
  <cols>
    <col min="1" max="1" width="11.81640625" customWidth="1"/>
    <col min="3" max="3" width="13.31640625" customWidth="1"/>
    <col min="4" max="4" width="45.76953125" bestFit="1" customWidth="1"/>
    <col min="5" max="5" width="20.81640625" customWidth="1"/>
    <col min="6" max="6" width="23.81640625" customWidth="1"/>
    <col min="7" max="7" width="30.81640625" customWidth="1"/>
    <col min="8" max="9" width="35.81640625" customWidth="1"/>
    <col min="10" max="10" width="28.81640625" customWidth="1"/>
    <col min="11" max="11" width="34.81640625" customWidth="1"/>
    <col min="12" max="13" width="25.31640625" customWidth="1"/>
    <col min="14" max="14" width="15.31640625" customWidth="1"/>
    <col min="15" max="15" width="13.81640625" customWidth="1"/>
    <col min="16" max="16" width="18.1796875" bestFit="1" customWidth="1"/>
    <col min="17" max="17" width="11.453125" bestFit="1" customWidth="1"/>
    <col min="18" max="18" width="16.2265625" bestFit="1" customWidth="1"/>
    <col min="19" max="19" width="15.953125" bestFit="1" customWidth="1"/>
    <col min="20" max="20" width="29.6328125" bestFit="1" customWidth="1"/>
    <col min="21" max="21" width="23.54296875" bestFit="1" customWidth="1"/>
    <col min="22" max="22" width="19.1328125" bestFit="1" customWidth="1"/>
    <col min="23" max="23" width="24.1328125" bestFit="1" customWidth="1"/>
    <col min="24" max="24" width="26.40625" bestFit="1" customWidth="1"/>
    <col min="25" max="25" width="20.31640625" bestFit="1" customWidth="1"/>
    <col min="26" max="26" width="19.1796875" bestFit="1" customWidth="1"/>
    <col min="27" max="27" width="20.953125" bestFit="1" customWidth="1"/>
    <col min="28" max="28" width="30.08984375" bestFit="1" customWidth="1"/>
    <col min="29" max="29" width="27.5" bestFit="1" customWidth="1"/>
    <col min="30" max="30" width="28.04296875" bestFit="1" customWidth="1"/>
    <col min="31" max="31" width="12.453125" bestFit="1" customWidth="1"/>
    <col min="32" max="32" width="29.6328125" bestFit="1" customWidth="1"/>
    <col min="33" max="33" width="12.5" bestFit="1" customWidth="1"/>
    <col min="34" max="34" width="11.58984375" bestFit="1" customWidth="1"/>
    <col min="35" max="35" width="14.90625" bestFit="1" customWidth="1"/>
    <col min="36" max="36" width="20.953125" bestFit="1" customWidth="1"/>
    <col min="37" max="37" width="17.31640625" bestFit="1" customWidth="1"/>
    <col min="38" max="38" width="18.2265625" bestFit="1" customWidth="1"/>
    <col min="39" max="39" width="10.5" bestFit="1" customWidth="1"/>
    <col min="40" max="40" width="10.31640625" customWidth="1"/>
    <col min="41" max="41" width="19.453125" bestFit="1" customWidth="1"/>
    <col min="42" max="42" width="23.36328125" bestFit="1" customWidth="1"/>
    <col min="43" max="43" width="22.58984375" bestFit="1" customWidth="1"/>
    <col min="44" max="44" width="9.40625" bestFit="1" customWidth="1"/>
    <col min="45" max="45" width="14.7265625" customWidth="1"/>
    <col min="46" max="46" width="9.86328125" bestFit="1" customWidth="1"/>
    <col min="47" max="47" width="15.453125" bestFit="1" customWidth="1"/>
    <col min="48" max="48" width="14.31640625" bestFit="1" customWidth="1"/>
    <col min="49" max="49" width="9.76953125" bestFit="1" customWidth="1"/>
    <col min="50" max="50" width="14.26953125" bestFit="1" customWidth="1"/>
    <col min="51" max="51" width="15.6328125" bestFit="1" customWidth="1"/>
    <col min="52" max="52" width="20.1796875" bestFit="1" customWidth="1"/>
    <col min="53" max="53" width="22.953125" bestFit="1" customWidth="1"/>
    <col min="54" max="54" width="11.08984375" bestFit="1" customWidth="1"/>
    <col min="55" max="55" width="12.5" bestFit="1" customWidth="1"/>
    <col min="56" max="56" width="10" bestFit="1" customWidth="1"/>
    <col min="57" max="57" width="10.5" bestFit="1" customWidth="1"/>
    <col min="58" max="58" width="16.36328125" bestFit="1" customWidth="1"/>
    <col min="59" max="59" width="15.2265625" customWidth="1"/>
    <col min="60" max="60" width="25.6328125" customWidth="1"/>
    <col min="61" max="61" width="7.5" bestFit="1" customWidth="1"/>
  </cols>
  <sheetData>
    <row r="1" spans="1:61" x14ac:dyDescent="0.75">
      <c r="A1" t="s">
        <v>0</v>
      </c>
      <c r="F1" s="27">
        <v>44659</v>
      </c>
    </row>
    <row r="3" spans="1:61" x14ac:dyDescent="0.75">
      <c r="AC3" s="55"/>
    </row>
    <row r="4" spans="1:61" x14ac:dyDescent="0.75">
      <c r="A4" s="60" t="s">
        <v>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 t="s">
        <v>2</v>
      </c>
      <c r="R4" s="61"/>
      <c r="S4" s="61"/>
      <c r="T4" s="62" t="s">
        <v>3</v>
      </c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3" t="s">
        <v>4</v>
      </c>
      <c r="AG4" s="63"/>
      <c r="AH4" s="63"/>
      <c r="AI4" s="63"/>
      <c r="AJ4" s="63"/>
      <c r="AK4" s="63"/>
      <c r="AL4" s="63"/>
      <c r="AM4" s="64" t="s">
        <v>5</v>
      </c>
      <c r="AN4" s="64"/>
      <c r="AO4" s="64"/>
      <c r="AP4" s="64"/>
      <c r="AQ4" s="64"/>
      <c r="AR4" s="64"/>
      <c r="AS4" s="33"/>
      <c r="AT4" s="56" t="s">
        <v>6</v>
      </c>
      <c r="AU4" s="56"/>
      <c r="AV4" s="56"/>
      <c r="AW4" s="56"/>
      <c r="AX4" s="56"/>
      <c r="AY4" s="56"/>
      <c r="AZ4" s="56"/>
      <c r="BA4" s="56"/>
      <c r="BB4" s="57" t="s">
        <v>7</v>
      </c>
      <c r="BC4" s="57"/>
      <c r="BD4" s="57"/>
      <c r="BE4" s="57"/>
      <c r="BF4" s="58" t="s">
        <v>8</v>
      </c>
      <c r="BG4" s="58"/>
      <c r="BH4" s="59" t="s">
        <v>9</v>
      </c>
      <c r="BI4" s="59"/>
    </row>
    <row r="5" spans="1:61" x14ac:dyDescent="0.7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  <c r="L5" s="3" t="s">
        <v>21</v>
      </c>
      <c r="M5" s="3" t="s">
        <v>22</v>
      </c>
      <c r="N5" s="3" t="s">
        <v>23</v>
      </c>
      <c r="O5" s="3" t="s">
        <v>24</v>
      </c>
      <c r="P5" s="3" t="s">
        <v>25</v>
      </c>
      <c r="Q5" s="16" t="s">
        <v>26</v>
      </c>
      <c r="R5" s="16" t="s">
        <v>27</v>
      </c>
      <c r="S5" s="16" t="s">
        <v>28</v>
      </c>
      <c r="T5" s="4" t="s">
        <v>29</v>
      </c>
      <c r="U5" s="4" t="s">
        <v>30</v>
      </c>
      <c r="V5" s="4" t="s">
        <v>31</v>
      </c>
      <c r="W5" s="4" t="s">
        <v>32</v>
      </c>
      <c r="X5" s="4" t="s">
        <v>33</v>
      </c>
      <c r="Y5" s="4" t="s">
        <v>34</v>
      </c>
      <c r="Z5" s="4" t="s">
        <v>35</v>
      </c>
      <c r="AA5" s="4" t="s">
        <v>36</v>
      </c>
      <c r="AB5" s="4" t="s">
        <v>37</v>
      </c>
      <c r="AC5" s="4" t="s">
        <v>38</v>
      </c>
      <c r="AD5" s="4" t="s">
        <v>39</v>
      </c>
      <c r="AE5" s="4" t="s">
        <v>40</v>
      </c>
      <c r="AF5" s="8" t="s">
        <v>41</v>
      </c>
      <c r="AG5" s="8" t="s">
        <v>42</v>
      </c>
      <c r="AH5" s="8" t="s">
        <v>43</v>
      </c>
      <c r="AI5" s="8" t="s">
        <v>44</v>
      </c>
      <c r="AJ5" s="8" t="s">
        <v>45</v>
      </c>
      <c r="AK5" s="8" t="s">
        <v>46</v>
      </c>
      <c r="AL5" s="8" t="s">
        <v>47</v>
      </c>
      <c r="AM5" s="9" t="s">
        <v>5</v>
      </c>
      <c r="AN5" s="9" t="s">
        <v>48</v>
      </c>
      <c r="AO5" s="9" t="s">
        <v>49</v>
      </c>
      <c r="AP5" s="9" t="s">
        <v>50</v>
      </c>
      <c r="AQ5" s="9" t="s">
        <v>51</v>
      </c>
      <c r="AR5" s="9" t="s">
        <v>52</v>
      </c>
      <c r="AS5" s="34" t="s">
        <v>53</v>
      </c>
      <c r="AT5" s="7" t="s">
        <v>54</v>
      </c>
      <c r="AU5" s="7" t="s">
        <v>55</v>
      </c>
      <c r="AV5" s="7" t="s">
        <v>56</v>
      </c>
      <c r="AW5" s="7" t="s">
        <v>57</v>
      </c>
      <c r="AX5" s="7" t="s">
        <v>58</v>
      </c>
      <c r="AY5" s="7" t="s">
        <v>59</v>
      </c>
      <c r="AZ5" s="7" t="s">
        <v>60</v>
      </c>
      <c r="BA5" s="7" t="s">
        <v>61</v>
      </c>
      <c r="BB5" s="12" t="s">
        <v>62</v>
      </c>
      <c r="BC5" s="12" t="s">
        <v>63</v>
      </c>
      <c r="BD5" s="12" t="s">
        <v>64</v>
      </c>
      <c r="BE5" s="12" t="s">
        <v>65</v>
      </c>
      <c r="BF5" s="24" t="s">
        <v>66</v>
      </c>
      <c r="BG5" s="24" t="s">
        <v>67</v>
      </c>
      <c r="BH5" s="23" t="s">
        <v>68</v>
      </c>
      <c r="BI5" s="23" t="s">
        <v>69</v>
      </c>
    </row>
    <row r="6" spans="1:61" x14ac:dyDescent="0.75">
      <c r="A6" s="29">
        <v>44659</v>
      </c>
      <c r="B6" s="10" t="s">
        <v>70</v>
      </c>
      <c r="C6" s="10" t="s">
        <v>71</v>
      </c>
      <c r="D6" s="10" t="s">
        <v>72</v>
      </c>
      <c r="E6" s="5" t="s">
        <v>73</v>
      </c>
      <c r="F6" s="5" t="s">
        <v>74</v>
      </c>
      <c r="G6" s="10" t="s">
        <v>71</v>
      </c>
      <c r="H6" s="5" t="s">
        <v>75</v>
      </c>
      <c r="I6" s="5" t="s">
        <v>76</v>
      </c>
      <c r="J6" s="5" t="s">
        <v>77</v>
      </c>
      <c r="K6" s="5" t="s">
        <v>78</v>
      </c>
      <c r="L6" s="5" t="s">
        <v>79</v>
      </c>
      <c r="M6" s="5"/>
      <c r="N6" s="10" t="s">
        <v>80</v>
      </c>
      <c r="O6" s="5" t="s">
        <v>81</v>
      </c>
      <c r="P6" s="5" t="s">
        <v>82</v>
      </c>
      <c r="Q6" s="15" t="s">
        <v>83</v>
      </c>
      <c r="R6" s="15" t="s">
        <v>84</v>
      </c>
      <c r="S6" s="15" t="s">
        <v>83</v>
      </c>
      <c r="T6" s="6">
        <v>7142857</v>
      </c>
      <c r="U6" s="6"/>
      <c r="V6" s="22">
        <v>7.4810727499999993E-2</v>
      </c>
      <c r="W6" s="6">
        <v>534362.3285984674</v>
      </c>
      <c r="X6" s="6">
        <v>7142857</v>
      </c>
      <c r="Y6" s="6"/>
      <c r="Z6" s="22">
        <v>6.8448576534477723E-2</v>
      </c>
      <c r="AA6" s="6">
        <v>488918.39403932996</v>
      </c>
      <c r="AB6" s="6">
        <v>488918.39403932996</v>
      </c>
      <c r="AC6" s="6">
        <v>534362.3285984674</v>
      </c>
      <c r="AD6" s="6">
        <v>534362.3285984674</v>
      </c>
      <c r="AE6" s="25">
        <v>1</v>
      </c>
      <c r="AF6" s="14">
        <v>42601</v>
      </c>
      <c r="AG6" s="14">
        <v>42600</v>
      </c>
      <c r="AH6" s="14">
        <v>43692</v>
      </c>
      <c r="AI6" s="13">
        <v>35.9</v>
      </c>
      <c r="AJ6" s="13">
        <v>0</v>
      </c>
      <c r="AK6" s="13">
        <v>0</v>
      </c>
      <c r="AL6" s="30"/>
      <c r="AM6" s="20">
        <v>0.13042000000000001</v>
      </c>
      <c r="AN6" s="20">
        <v>0.417937067769582</v>
      </c>
      <c r="AO6" s="21" t="s">
        <v>85</v>
      </c>
      <c r="AP6" s="19">
        <v>0</v>
      </c>
      <c r="AQ6" s="21" t="s">
        <v>86</v>
      </c>
      <c r="AR6" s="19">
        <v>2059</v>
      </c>
      <c r="AS6" s="28" t="s">
        <v>87</v>
      </c>
      <c r="AT6" s="32">
        <v>0</v>
      </c>
      <c r="AU6" s="2" t="s">
        <v>88</v>
      </c>
      <c r="AV6" s="1">
        <v>43964</v>
      </c>
      <c r="AW6" s="26">
        <v>3.5</v>
      </c>
      <c r="AX6" s="1">
        <v>42545</v>
      </c>
      <c r="AY6" s="2" t="s">
        <v>89</v>
      </c>
      <c r="AZ6" s="1">
        <v>44651</v>
      </c>
      <c r="BA6" s="31">
        <v>11</v>
      </c>
      <c r="BB6" s="11">
        <v>5.7168134024633138E-3</v>
      </c>
      <c r="BC6" s="11">
        <v>7.3395000950187443E-3</v>
      </c>
      <c r="BD6" s="11">
        <v>6.7809792499994937E-3</v>
      </c>
      <c r="BE6" s="11">
        <v>7.3446559499764814E-3</v>
      </c>
      <c r="BF6" s="18">
        <v>42580.679861111108</v>
      </c>
      <c r="BG6" s="18">
        <v>42600.45853009259</v>
      </c>
      <c r="BH6" s="17" t="s">
        <v>90</v>
      </c>
      <c r="BI6" s="17">
        <v>4</v>
      </c>
    </row>
    <row r="7" spans="1:61" x14ac:dyDescent="0.75">
      <c r="A7" s="29">
        <v>44659</v>
      </c>
      <c r="B7" s="10" t="s">
        <v>91</v>
      </c>
      <c r="C7" s="10" t="s">
        <v>71</v>
      </c>
      <c r="D7" s="10" t="s">
        <v>92</v>
      </c>
      <c r="E7" s="5" t="s">
        <v>73</v>
      </c>
      <c r="F7" s="5" t="s">
        <v>93</v>
      </c>
      <c r="G7" s="10" t="s">
        <v>71</v>
      </c>
      <c r="H7" s="5" t="s">
        <v>94</v>
      </c>
      <c r="I7" s="5" t="s">
        <v>95</v>
      </c>
      <c r="J7" s="5" t="s">
        <v>96</v>
      </c>
      <c r="K7" s="5" t="s">
        <v>97</v>
      </c>
      <c r="L7" s="5" t="s">
        <v>79</v>
      </c>
      <c r="M7" s="5"/>
      <c r="N7" s="10"/>
      <c r="O7" s="5" t="s">
        <v>98</v>
      </c>
      <c r="P7" s="5" t="s">
        <v>82</v>
      </c>
      <c r="Q7" s="15" t="s">
        <v>99</v>
      </c>
      <c r="R7" s="15" t="s">
        <v>84</v>
      </c>
      <c r="S7" s="15" t="s">
        <v>99</v>
      </c>
      <c r="T7" s="6">
        <v>400000</v>
      </c>
      <c r="U7" s="6"/>
      <c r="V7" s="22">
        <v>1</v>
      </c>
      <c r="W7" s="6">
        <v>400000</v>
      </c>
      <c r="X7" s="6">
        <v>200000</v>
      </c>
      <c r="Y7" s="6"/>
      <c r="Z7" s="22">
        <v>1</v>
      </c>
      <c r="AA7" s="6">
        <v>200000</v>
      </c>
      <c r="AB7" s="6">
        <v>200000</v>
      </c>
      <c r="AC7" s="6">
        <v>200000</v>
      </c>
      <c r="AD7" s="6">
        <v>200000</v>
      </c>
      <c r="AE7" s="25" t="s">
        <v>84</v>
      </c>
      <c r="AF7" s="14">
        <v>43284</v>
      </c>
      <c r="AG7" s="14">
        <v>43283</v>
      </c>
      <c r="AH7" s="14">
        <v>44752</v>
      </c>
      <c r="AI7" s="13">
        <v>48.3</v>
      </c>
      <c r="AJ7" s="13">
        <v>3.0999999999999943</v>
      </c>
      <c r="AK7" s="13">
        <v>1.5499999999999972</v>
      </c>
      <c r="AL7" s="30"/>
      <c r="AM7" s="20">
        <v>2.5569999999999999E-2</v>
      </c>
      <c r="AN7" s="20"/>
      <c r="AO7" s="21" t="s">
        <v>85</v>
      </c>
      <c r="AP7" s="19">
        <v>2363.3424657534251</v>
      </c>
      <c r="AQ7" s="21" t="s">
        <v>100</v>
      </c>
      <c r="AR7" s="19">
        <v>1376</v>
      </c>
      <c r="AS7" s="28" t="s">
        <v>101</v>
      </c>
      <c r="AT7" s="32">
        <v>0.70349980000000001</v>
      </c>
      <c r="AU7" s="2" t="s">
        <v>102</v>
      </c>
      <c r="AV7" s="1">
        <v>44490</v>
      </c>
      <c r="AW7" s="26">
        <v>4</v>
      </c>
      <c r="AX7" s="1">
        <v>44490</v>
      </c>
      <c r="AY7" s="2" t="s">
        <v>103</v>
      </c>
      <c r="AZ7" s="1">
        <v>44651</v>
      </c>
      <c r="BA7" s="31">
        <v>5</v>
      </c>
      <c r="BB7" s="11">
        <v>2.3385552567299962E-3</v>
      </c>
      <c r="BC7" s="11">
        <v>2.7470125426950973E-3</v>
      </c>
      <c r="BD7" s="11">
        <v>2.773869558875305E-3</v>
      </c>
      <c r="BE7" s="11">
        <v>2.7489422651630936E-3</v>
      </c>
      <c r="BF7" s="18">
        <v>43259.662326388891</v>
      </c>
      <c r="BG7" s="18">
        <v>43283.762141203704</v>
      </c>
      <c r="BH7" s="17" t="s">
        <v>104</v>
      </c>
      <c r="BI7" s="17">
        <v>2</v>
      </c>
    </row>
    <row r="8" spans="1:61" x14ac:dyDescent="0.75">
      <c r="A8" s="29">
        <v>44659</v>
      </c>
      <c r="B8" s="10" t="s">
        <v>105</v>
      </c>
      <c r="C8" s="10" t="s">
        <v>71</v>
      </c>
      <c r="D8" s="10" t="s">
        <v>106</v>
      </c>
      <c r="E8" s="5" t="s">
        <v>73</v>
      </c>
      <c r="F8" s="5" t="s">
        <v>107</v>
      </c>
      <c r="G8" s="10" t="s">
        <v>108</v>
      </c>
      <c r="H8" s="5" t="s">
        <v>109</v>
      </c>
      <c r="I8" s="5" t="s">
        <v>110</v>
      </c>
      <c r="J8" s="5" t="s">
        <v>111</v>
      </c>
      <c r="K8" s="5" t="s">
        <v>112</v>
      </c>
      <c r="L8" s="5" t="s">
        <v>79</v>
      </c>
      <c r="M8" s="5"/>
      <c r="N8" s="10"/>
      <c r="O8" s="5" t="s">
        <v>113</v>
      </c>
      <c r="P8" s="5" t="s">
        <v>82</v>
      </c>
      <c r="Q8" s="15" t="s">
        <v>99</v>
      </c>
      <c r="R8" s="15" t="s">
        <v>84</v>
      </c>
      <c r="S8" s="15" t="s">
        <v>99</v>
      </c>
      <c r="T8" s="6">
        <v>250000</v>
      </c>
      <c r="U8" s="6"/>
      <c r="V8" s="22">
        <v>1</v>
      </c>
      <c r="W8" s="6">
        <v>250000</v>
      </c>
      <c r="X8" s="6">
        <v>250000</v>
      </c>
      <c r="Y8" s="6"/>
      <c r="Z8" s="22">
        <v>1</v>
      </c>
      <c r="AA8" s="6">
        <v>250000</v>
      </c>
      <c r="AB8" s="6">
        <v>250000</v>
      </c>
      <c r="AC8" s="6">
        <v>250000</v>
      </c>
      <c r="AD8" s="6">
        <v>250000</v>
      </c>
      <c r="AE8" s="25" t="s">
        <v>84</v>
      </c>
      <c r="AF8" s="14">
        <v>43635</v>
      </c>
      <c r="AG8" s="14">
        <v>43634</v>
      </c>
      <c r="AH8" s="14">
        <v>44728</v>
      </c>
      <c r="AI8" s="13">
        <v>35.9</v>
      </c>
      <c r="AJ8" s="13">
        <v>2.2999999999999972</v>
      </c>
      <c r="AK8" s="13">
        <v>2.1999999999999957</v>
      </c>
      <c r="AL8" s="30"/>
      <c r="AM8" s="20">
        <v>6.25E-2</v>
      </c>
      <c r="AN8" s="20"/>
      <c r="AO8" s="21" t="s">
        <v>114</v>
      </c>
      <c r="AP8" s="19">
        <v>4965.7534246575351</v>
      </c>
      <c r="AQ8" s="21" t="s">
        <v>100</v>
      </c>
      <c r="AR8" s="19">
        <v>1025</v>
      </c>
      <c r="AS8" s="28" t="s">
        <v>101</v>
      </c>
      <c r="AT8" s="32">
        <v>0.77400000000000002</v>
      </c>
      <c r="AU8" s="2" t="s">
        <v>115</v>
      </c>
      <c r="AV8" s="1">
        <v>44153</v>
      </c>
      <c r="AW8" s="26">
        <v>4</v>
      </c>
      <c r="AX8" s="1">
        <v>43753</v>
      </c>
      <c r="AY8" s="2" t="s">
        <v>116</v>
      </c>
      <c r="AZ8" s="1">
        <v>44651</v>
      </c>
      <c r="BA8" s="31">
        <v>7</v>
      </c>
      <c r="BB8" s="11">
        <v>2.9231940709124955E-3</v>
      </c>
      <c r="BC8" s="11">
        <v>3.4337656783688711E-3</v>
      </c>
      <c r="BD8" s="11">
        <v>3.4673369485941313E-3</v>
      </c>
      <c r="BE8" s="11">
        <v>3.436177831453867E-3</v>
      </c>
      <c r="BF8" s="18">
        <v>43620.581064814818</v>
      </c>
      <c r="BG8" s="18">
        <v>43634.684259259258</v>
      </c>
      <c r="BH8" s="17" t="s">
        <v>117</v>
      </c>
      <c r="BI8" s="17">
        <v>5</v>
      </c>
    </row>
    <row r="9" spans="1:61" x14ac:dyDescent="0.75">
      <c r="A9" s="29">
        <v>44659</v>
      </c>
      <c r="B9" s="10" t="s">
        <v>118</v>
      </c>
      <c r="C9" s="10" t="s">
        <v>71</v>
      </c>
      <c r="D9" s="10" t="s">
        <v>119</v>
      </c>
      <c r="E9" s="5" t="s">
        <v>73</v>
      </c>
      <c r="F9" s="5" t="s">
        <v>120</v>
      </c>
      <c r="G9" s="10" t="s">
        <v>71</v>
      </c>
      <c r="H9" s="5" t="s">
        <v>121</v>
      </c>
      <c r="I9" s="5" t="s">
        <v>122</v>
      </c>
      <c r="J9" s="5" t="s">
        <v>123</v>
      </c>
      <c r="K9" s="5" t="s">
        <v>124</v>
      </c>
      <c r="L9" s="5" t="s">
        <v>79</v>
      </c>
      <c r="M9" s="5"/>
      <c r="N9" s="10"/>
      <c r="O9" s="5" t="s">
        <v>125</v>
      </c>
      <c r="P9" s="5" t="s">
        <v>82</v>
      </c>
      <c r="Q9" s="15" t="s">
        <v>99</v>
      </c>
      <c r="R9" s="15" t="s">
        <v>84</v>
      </c>
      <c r="S9" s="15" t="s">
        <v>99</v>
      </c>
      <c r="T9" s="6">
        <v>500000</v>
      </c>
      <c r="U9" s="6"/>
      <c r="V9" s="22">
        <v>1</v>
      </c>
      <c r="W9" s="6">
        <v>500000</v>
      </c>
      <c r="X9" s="6">
        <v>166700</v>
      </c>
      <c r="Y9" s="6"/>
      <c r="Z9" s="22">
        <v>1</v>
      </c>
      <c r="AA9" s="6">
        <v>166700</v>
      </c>
      <c r="AB9" s="6">
        <v>166700</v>
      </c>
      <c r="AC9" s="6">
        <v>166700</v>
      </c>
      <c r="AD9" s="6">
        <v>166700</v>
      </c>
      <c r="AE9" s="25" t="s">
        <v>84</v>
      </c>
      <c r="AF9" s="14">
        <v>43670</v>
      </c>
      <c r="AG9" s="14">
        <v>43669</v>
      </c>
      <c r="AH9" s="14">
        <v>44767</v>
      </c>
      <c r="AI9" s="13">
        <v>36.1</v>
      </c>
      <c r="AJ9" s="13">
        <v>3.6000000000000014</v>
      </c>
      <c r="AK9" s="13">
        <v>1.2002400000000004</v>
      </c>
      <c r="AL9" s="30"/>
      <c r="AM9" s="20">
        <v>3.3015000000000003E-2</v>
      </c>
      <c r="AN9" s="20"/>
      <c r="AO9" s="21" t="s">
        <v>85</v>
      </c>
      <c r="AP9" s="19">
        <v>2080.7813698630139</v>
      </c>
      <c r="AQ9" s="21" t="s">
        <v>100</v>
      </c>
      <c r="AR9" s="19">
        <v>990</v>
      </c>
      <c r="AS9" s="28" t="s">
        <v>101</v>
      </c>
      <c r="AT9" s="32">
        <v>0.77049979999999996</v>
      </c>
      <c r="AU9" s="2" t="s">
        <v>115</v>
      </c>
      <c r="AV9" s="1">
        <v>44361</v>
      </c>
      <c r="AW9" s="26">
        <v>3.5</v>
      </c>
      <c r="AX9" s="1">
        <v>44349</v>
      </c>
      <c r="AY9" s="2" t="s">
        <v>103</v>
      </c>
      <c r="AZ9" s="1">
        <v>44651</v>
      </c>
      <c r="BA9" s="31">
        <v>8</v>
      </c>
      <c r="BB9" s="11">
        <v>1.9491858064844519E-3</v>
      </c>
      <c r="BC9" s="11">
        <v>2.2896349543363634E-3</v>
      </c>
      <c r="BD9" s="11">
        <v>2.3120202773225665E-3</v>
      </c>
      <c r="BE9" s="11">
        <v>2.2912433780134384E-3</v>
      </c>
      <c r="BF9" s="18">
        <v>43661.894895833335</v>
      </c>
      <c r="BG9" s="18">
        <v>43669.6253125</v>
      </c>
      <c r="BH9" s="17" t="s">
        <v>126</v>
      </c>
      <c r="BI9" s="17">
        <v>8</v>
      </c>
    </row>
    <row r="10" spans="1:61" x14ac:dyDescent="0.75">
      <c r="A10" s="29">
        <v>44659</v>
      </c>
      <c r="B10" s="10" t="s">
        <v>127</v>
      </c>
      <c r="C10" s="10" t="s">
        <v>71</v>
      </c>
      <c r="D10" s="10" t="s">
        <v>128</v>
      </c>
      <c r="E10" s="5" t="s">
        <v>73</v>
      </c>
      <c r="F10" s="5" t="s">
        <v>129</v>
      </c>
      <c r="G10" s="10" t="s">
        <v>130</v>
      </c>
      <c r="H10" s="5" t="s">
        <v>131</v>
      </c>
      <c r="I10" s="5" t="s">
        <v>132</v>
      </c>
      <c r="J10" s="5" t="s">
        <v>133</v>
      </c>
      <c r="K10" s="5" t="s">
        <v>112</v>
      </c>
      <c r="L10" s="5" t="s">
        <v>79</v>
      </c>
      <c r="M10" s="5"/>
      <c r="N10" s="10"/>
      <c r="O10" s="5" t="s">
        <v>134</v>
      </c>
      <c r="P10" s="5" t="s">
        <v>82</v>
      </c>
      <c r="Q10" s="15" t="s">
        <v>135</v>
      </c>
      <c r="R10" s="15" t="s">
        <v>84</v>
      </c>
      <c r="S10" s="15" t="s">
        <v>135</v>
      </c>
      <c r="T10" s="6">
        <v>2000000</v>
      </c>
      <c r="U10" s="6"/>
      <c r="V10" s="22">
        <v>0.14511840840000001</v>
      </c>
      <c r="W10" s="6">
        <v>290236.81680000003</v>
      </c>
      <c r="X10" s="6">
        <v>2000000</v>
      </c>
      <c r="Y10" s="6"/>
      <c r="Z10" s="22">
        <v>0.15742048683854315</v>
      </c>
      <c r="AA10" s="6">
        <v>314840.97367708629</v>
      </c>
      <c r="AB10" s="6">
        <v>314840.97367708629</v>
      </c>
      <c r="AC10" s="6">
        <v>290236.81680000003</v>
      </c>
      <c r="AD10" s="6">
        <v>290236.81680000003</v>
      </c>
      <c r="AE10" s="25">
        <v>1</v>
      </c>
      <c r="AF10" s="14">
        <v>43677</v>
      </c>
      <c r="AG10" s="14">
        <v>43676</v>
      </c>
      <c r="AH10" s="14">
        <v>44774</v>
      </c>
      <c r="AI10" s="13">
        <v>36.1</v>
      </c>
      <c r="AJ10" s="13">
        <v>3.8000000000000043</v>
      </c>
      <c r="AK10" s="13">
        <v>3.8000000000000043</v>
      </c>
      <c r="AL10" s="30"/>
      <c r="AM10" s="20">
        <v>7.3499999999999996E-2</v>
      </c>
      <c r="AN10" s="20"/>
      <c r="AO10" s="21" t="s">
        <v>114</v>
      </c>
      <c r="AP10" s="19">
        <v>5388.9561179386201</v>
      </c>
      <c r="AQ10" s="21" t="s">
        <v>100</v>
      </c>
      <c r="AR10" s="19">
        <v>983</v>
      </c>
      <c r="AS10" s="28" t="s">
        <v>101</v>
      </c>
      <c r="AT10" s="32">
        <v>0.74</v>
      </c>
      <c r="AU10" s="2" t="s">
        <v>102</v>
      </c>
      <c r="AV10" s="1">
        <v>44204</v>
      </c>
      <c r="AW10" s="26">
        <v>3.5</v>
      </c>
      <c r="AX10" s="1">
        <v>43656</v>
      </c>
      <c r="AY10" s="2" t="s">
        <v>136</v>
      </c>
      <c r="AZ10" s="1">
        <v>44651</v>
      </c>
      <c r="BA10" s="31">
        <v>19</v>
      </c>
      <c r="BB10" s="11">
        <v>3.6813650701327028E-3</v>
      </c>
      <c r="BC10" s="11">
        <v>3.986420880507496E-3</v>
      </c>
      <c r="BD10" s="11">
        <v>4.3666389638476544E-3</v>
      </c>
      <c r="BE10" s="11">
        <v>3.9892212630395895E-3</v>
      </c>
      <c r="BF10" s="18">
        <v>43977.602673611109</v>
      </c>
      <c r="BG10" s="18">
        <v>43973.39880787037</v>
      </c>
      <c r="BH10" s="17" t="s">
        <v>117</v>
      </c>
      <c r="BI10" s="17">
        <v>1</v>
      </c>
    </row>
    <row r="11" spans="1:61" x14ac:dyDescent="0.75">
      <c r="A11" s="29">
        <v>44659</v>
      </c>
      <c r="B11" s="10" t="s">
        <v>137</v>
      </c>
      <c r="C11" s="10" t="s">
        <v>71</v>
      </c>
      <c r="D11" s="10" t="s">
        <v>138</v>
      </c>
      <c r="E11" s="5" t="s">
        <v>73</v>
      </c>
      <c r="F11" s="5" t="s">
        <v>139</v>
      </c>
      <c r="G11" s="10" t="s">
        <v>140</v>
      </c>
      <c r="H11" s="5" t="s">
        <v>141</v>
      </c>
      <c r="I11" s="5" t="s">
        <v>142</v>
      </c>
      <c r="J11" s="5" t="s">
        <v>143</v>
      </c>
      <c r="K11" s="5" t="s">
        <v>144</v>
      </c>
      <c r="L11" s="5" t="s">
        <v>79</v>
      </c>
      <c r="M11" s="5"/>
      <c r="N11" s="10"/>
      <c r="O11" s="5" t="s">
        <v>145</v>
      </c>
      <c r="P11" s="5" t="s">
        <v>82</v>
      </c>
      <c r="Q11" s="15" t="s">
        <v>146</v>
      </c>
      <c r="R11" s="15" t="s">
        <v>84</v>
      </c>
      <c r="S11" s="15" t="s">
        <v>146</v>
      </c>
      <c r="T11" s="6">
        <v>17500000</v>
      </c>
      <c r="U11" s="6"/>
      <c r="V11" s="22">
        <v>1.4055761599999999E-2</v>
      </c>
      <c r="W11" s="6">
        <v>245975.82799999998</v>
      </c>
      <c r="X11" s="6">
        <v>17500000</v>
      </c>
      <c r="Y11" s="6"/>
      <c r="Z11" s="22">
        <v>1.3171656228328591E-2</v>
      </c>
      <c r="AA11" s="6">
        <v>230503.98399575034</v>
      </c>
      <c r="AB11" s="6">
        <v>230503.98399575034</v>
      </c>
      <c r="AC11" s="6">
        <v>245975.82799999998</v>
      </c>
      <c r="AD11" s="6">
        <v>245975.82799999998</v>
      </c>
      <c r="AE11" s="25">
        <v>1</v>
      </c>
      <c r="AF11" s="14">
        <v>43738</v>
      </c>
      <c r="AG11" s="14">
        <v>43733</v>
      </c>
      <c r="AH11" s="14">
        <v>44841</v>
      </c>
      <c r="AI11" s="13">
        <v>36.299999999999997</v>
      </c>
      <c r="AJ11" s="13">
        <v>6</v>
      </c>
      <c r="AK11" s="13">
        <v>5.8000000000000043</v>
      </c>
      <c r="AL11" s="30"/>
      <c r="AM11" s="20">
        <v>0.11509999999999999</v>
      </c>
      <c r="AN11" s="20">
        <v>5.3333906134173603E-2</v>
      </c>
      <c r="AO11" s="21" t="s">
        <v>114</v>
      </c>
      <c r="AP11" s="19">
        <v>1817.1923669801961</v>
      </c>
      <c r="AQ11" s="21" t="s">
        <v>86</v>
      </c>
      <c r="AR11" s="19">
        <v>926</v>
      </c>
      <c r="AS11" s="28" t="s">
        <v>101</v>
      </c>
      <c r="AT11" s="32">
        <v>0.6359998</v>
      </c>
      <c r="AU11" s="2" t="s">
        <v>147</v>
      </c>
      <c r="AV11" s="1">
        <v>44645</v>
      </c>
      <c r="AW11" s="26">
        <v>4</v>
      </c>
      <c r="AX11" s="1">
        <v>44645</v>
      </c>
      <c r="AY11" s="2" t="s">
        <v>148</v>
      </c>
      <c r="AZ11" s="1">
        <v>44651</v>
      </c>
      <c r="BA11" s="31">
        <v>14</v>
      </c>
      <c r="BB11" s="11">
        <v>2.6952315173523447E-3</v>
      </c>
      <c r="BC11" s="11">
        <v>3.3784934235790588E-3</v>
      </c>
      <c r="BD11" s="11">
        <v>3.1969399220264619E-3</v>
      </c>
      <c r="BE11" s="11">
        <v>3.3808667489884374E-3</v>
      </c>
      <c r="BF11" s="18">
        <v>43697.49119212963</v>
      </c>
      <c r="BG11" s="18">
        <v>43733.474976851852</v>
      </c>
      <c r="BH11" s="17" t="s">
        <v>117</v>
      </c>
      <c r="BI11" s="17">
        <v>5</v>
      </c>
    </row>
    <row r="12" spans="1:61" x14ac:dyDescent="0.75">
      <c r="A12" s="29">
        <v>44659</v>
      </c>
      <c r="B12" s="10" t="s">
        <v>149</v>
      </c>
      <c r="C12" s="10" t="s">
        <v>71</v>
      </c>
      <c r="D12" s="10" t="s">
        <v>150</v>
      </c>
      <c r="E12" s="5" t="s">
        <v>73</v>
      </c>
      <c r="F12" s="5" t="s">
        <v>151</v>
      </c>
      <c r="G12" s="10" t="s">
        <v>140</v>
      </c>
      <c r="H12" s="5" t="s">
        <v>152</v>
      </c>
      <c r="I12" s="5" t="s">
        <v>153</v>
      </c>
      <c r="J12" s="5" t="s">
        <v>154</v>
      </c>
      <c r="K12" s="5" t="s">
        <v>78</v>
      </c>
      <c r="L12" s="5" t="s">
        <v>155</v>
      </c>
      <c r="M12" s="5"/>
      <c r="N12" s="10"/>
      <c r="O12" s="5" t="s">
        <v>156</v>
      </c>
      <c r="P12" s="5" t="s">
        <v>82</v>
      </c>
      <c r="Q12" s="15" t="s">
        <v>99</v>
      </c>
      <c r="R12" s="15" t="s">
        <v>157</v>
      </c>
      <c r="S12" s="15" t="s">
        <v>157</v>
      </c>
      <c r="T12" s="6">
        <v>300000</v>
      </c>
      <c r="U12" s="6">
        <v>686843865</v>
      </c>
      <c r="V12" s="22">
        <v>1</v>
      </c>
      <c r="W12" s="6">
        <v>300000</v>
      </c>
      <c r="X12" s="6">
        <v>100662.8879456961</v>
      </c>
      <c r="Y12" s="6">
        <v>228959402.39714289</v>
      </c>
      <c r="Z12" s="22">
        <v>1</v>
      </c>
      <c r="AA12" s="6">
        <v>100662.8879456961</v>
      </c>
      <c r="AB12" s="6">
        <v>98662.072294450001</v>
      </c>
      <c r="AC12" s="6">
        <v>99482.803177120411</v>
      </c>
      <c r="AD12" s="6">
        <v>99482.803177120411</v>
      </c>
      <c r="AE12" s="25">
        <v>1</v>
      </c>
      <c r="AF12" s="14">
        <v>43644</v>
      </c>
      <c r="AG12" s="14">
        <v>43734</v>
      </c>
      <c r="AH12" s="14">
        <v>44740</v>
      </c>
      <c r="AI12" s="13">
        <v>36</v>
      </c>
      <c r="AJ12" s="13">
        <v>2.7000000000000028</v>
      </c>
      <c r="AK12" s="13">
        <v>0.900044999997614</v>
      </c>
      <c r="AL12" s="30"/>
      <c r="AM12" s="20">
        <v>0.152</v>
      </c>
      <c r="AN12" s="20">
        <v>5.2770961532584801E-2</v>
      </c>
      <c r="AO12" s="21" t="s">
        <v>114</v>
      </c>
      <c r="AP12" s="19">
        <v>4233.9086458693873</v>
      </c>
      <c r="AQ12" s="21" t="s">
        <v>100</v>
      </c>
      <c r="AR12" s="19">
        <v>925</v>
      </c>
      <c r="AS12" s="28" t="s">
        <v>101</v>
      </c>
      <c r="AT12" s="32">
        <v>0.67549999999999999</v>
      </c>
      <c r="AU12" s="2" t="s">
        <v>158</v>
      </c>
      <c r="AV12" s="1">
        <v>44358</v>
      </c>
      <c r="AW12" s="26">
        <v>3.5</v>
      </c>
      <c r="AX12" s="1">
        <v>44358</v>
      </c>
      <c r="AY12" s="2" t="s">
        <v>136</v>
      </c>
      <c r="AZ12" s="1">
        <v>44651</v>
      </c>
      <c r="BA12" s="31">
        <v>8</v>
      </c>
      <c r="BB12" s="11">
        <v>1.1770286288151511E-3</v>
      </c>
      <c r="BC12" s="11">
        <v>1.3664025405500872E-3</v>
      </c>
      <c r="BD12" s="11">
        <v>1.3683785947656473E-3</v>
      </c>
      <c r="BE12" s="11">
        <v>1.367362411552438E-3</v>
      </c>
      <c r="BF12" s="18">
        <v>43703.617442129631</v>
      </c>
      <c r="BG12" s="18">
        <v>43734.417662037034</v>
      </c>
      <c r="BH12" s="17" t="s">
        <v>117</v>
      </c>
      <c r="BI12" s="17">
        <v>5</v>
      </c>
    </row>
    <row r="13" spans="1:61" x14ac:dyDescent="0.75">
      <c r="A13" s="29">
        <v>44659</v>
      </c>
      <c r="B13" s="10" t="s">
        <v>159</v>
      </c>
      <c r="C13" s="10" t="s">
        <v>71</v>
      </c>
      <c r="D13" s="10" t="s">
        <v>160</v>
      </c>
      <c r="E13" s="5" t="s">
        <v>73</v>
      </c>
      <c r="F13" s="5" t="s">
        <v>161</v>
      </c>
      <c r="G13" s="10" t="s">
        <v>162</v>
      </c>
      <c r="H13" s="5" t="s">
        <v>141</v>
      </c>
      <c r="I13" s="5" t="s">
        <v>142</v>
      </c>
      <c r="J13" s="5" t="s">
        <v>143</v>
      </c>
      <c r="K13" s="5" t="s">
        <v>144</v>
      </c>
      <c r="L13" s="5" t="s">
        <v>79</v>
      </c>
      <c r="M13" s="5"/>
      <c r="N13" s="10"/>
      <c r="O13" s="5" t="s">
        <v>163</v>
      </c>
      <c r="P13" s="5" t="s">
        <v>82</v>
      </c>
      <c r="Q13" s="15" t="s">
        <v>146</v>
      </c>
      <c r="R13" s="15" t="s">
        <v>84</v>
      </c>
      <c r="S13" s="15" t="s">
        <v>146</v>
      </c>
      <c r="T13" s="6">
        <v>36500000</v>
      </c>
      <c r="U13" s="6"/>
      <c r="V13" s="22">
        <v>1.40869212E-2</v>
      </c>
      <c r="W13" s="6">
        <v>514172.6238</v>
      </c>
      <c r="X13" s="6">
        <v>36500000</v>
      </c>
      <c r="Y13" s="6"/>
      <c r="Z13" s="22">
        <v>1.3171656228328591E-2</v>
      </c>
      <c r="AA13" s="6">
        <v>480765.45233399357</v>
      </c>
      <c r="AB13" s="6">
        <v>480765.45233399357</v>
      </c>
      <c r="AC13" s="6">
        <v>514172.6238</v>
      </c>
      <c r="AD13" s="6">
        <v>514172.6238</v>
      </c>
      <c r="AE13" s="25">
        <v>1</v>
      </c>
      <c r="AF13" s="14">
        <v>43754</v>
      </c>
      <c r="AG13" s="14">
        <v>43749</v>
      </c>
      <c r="AH13" s="14">
        <v>44855</v>
      </c>
      <c r="AI13" s="13">
        <v>36.200000000000003</v>
      </c>
      <c r="AJ13" s="13">
        <v>6.5</v>
      </c>
      <c r="AK13" s="13">
        <v>6.3000000000000043</v>
      </c>
      <c r="AL13" s="30"/>
      <c r="AM13" s="20">
        <v>0.10539999999999999</v>
      </c>
      <c r="AN13" s="20">
        <v>4.5254637171476597E-2</v>
      </c>
      <c r="AO13" s="21" t="s">
        <v>114</v>
      </c>
      <c r="AP13" s="19">
        <v>24572.778426445253</v>
      </c>
      <c r="AQ13" s="21" t="s">
        <v>86</v>
      </c>
      <c r="AR13" s="19">
        <v>910</v>
      </c>
      <c r="AS13" s="28" t="s">
        <v>101</v>
      </c>
      <c r="AT13" s="32">
        <v>0.73599999999999999</v>
      </c>
      <c r="AU13" s="2" t="s">
        <v>164</v>
      </c>
      <c r="AV13" s="1">
        <v>44371</v>
      </c>
      <c r="AW13" s="26">
        <v>4.5</v>
      </c>
      <c r="AX13" s="1">
        <v>44371</v>
      </c>
      <c r="AY13" s="2" t="s">
        <v>103</v>
      </c>
      <c r="AZ13" s="1">
        <v>44651</v>
      </c>
      <c r="BA13" s="31">
        <v>14</v>
      </c>
      <c r="BB13" s="11">
        <v>5.621482879049176E-3</v>
      </c>
      <c r="BC13" s="11">
        <v>7.0621932334452376E-3</v>
      </c>
      <c r="BD13" s="11">
        <v>6.6679032659409058E-3</v>
      </c>
      <c r="BE13" s="11">
        <v>7.0671542857681157E-3</v>
      </c>
      <c r="BF13" s="18">
        <v>43728.381516203706</v>
      </c>
      <c r="BG13" s="18">
        <v>43749.719930555555</v>
      </c>
      <c r="BH13" s="17" t="s">
        <v>117</v>
      </c>
      <c r="BI13" s="17">
        <v>5</v>
      </c>
    </row>
    <row r="14" spans="1:61" x14ac:dyDescent="0.75">
      <c r="A14" s="29">
        <v>44659</v>
      </c>
      <c r="B14" s="10" t="s">
        <v>165</v>
      </c>
      <c r="C14" s="10" t="s">
        <v>71</v>
      </c>
      <c r="D14" s="10" t="s">
        <v>166</v>
      </c>
      <c r="E14" s="5" t="s">
        <v>73</v>
      </c>
      <c r="F14" s="5" t="s">
        <v>167</v>
      </c>
      <c r="G14" s="10" t="s">
        <v>168</v>
      </c>
      <c r="H14" s="5" t="s">
        <v>169</v>
      </c>
      <c r="I14" s="5" t="s">
        <v>170</v>
      </c>
      <c r="J14" s="5" t="s">
        <v>171</v>
      </c>
      <c r="K14" s="5" t="s">
        <v>124</v>
      </c>
      <c r="L14" s="5" t="s">
        <v>79</v>
      </c>
      <c r="M14" s="5"/>
      <c r="N14" s="10"/>
      <c r="O14" s="5" t="s">
        <v>172</v>
      </c>
      <c r="P14" s="5" t="s">
        <v>82</v>
      </c>
      <c r="Q14" s="15" t="s">
        <v>99</v>
      </c>
      <c r="R14" s="15" t="s">
        <v>84</v>
      </c>
      <c r="S14" s="15" t="s">
        <v>99</v>
      </c>
      <c r="T14" s="6">
        <v>400000</v>
      </c>
      <c r="U14" s="6"/>
      <c r="V14" s="22">
        <v>1</v>
      </c>
      <c r="W14" s="6">
        <v>400000</v>
      </c>
      <c r="X14" s="6">
        <v>400000</v>
      </c>
      <c r="Y14" s="6"/>
      <c r="Z14" s="22">
        <v>1</v>
      </c>
      <c r="AA14" s="6">
        <v>400000</v>
      </c>
      <c r="AB14" s="6">
        <v>400000</v>
      </c>
      <c r="AC14" s="6">
        <v>400000</v>
      </c>
      <c r="AD14" s="6">
        <v>400000</v>
      </c>
      <c r="AE14" s="25" t="s">
        <v>84</v>
      </c>
      <c r="AF14" s="14">
        <v>43754</v>
      </c>
      <c r="AG14" s="14">
        <v>43753</v>
      </c>
      <c r="AH14" s="14">
        <v>44851</v>
      </c>
      <c r="AI14" s="13">
        <v>36.1</v>
      </c>
      <c r="AJ14" s="13">
        <v>6.3000000000000007</v>
      </c>
      <c r="AK14" s="13">
        <v>6.3000000000000007</v>
      </c>
      <c r="AL14" s="30"/>
      <c r="AM14" s="20">
        <v>4.1195000000000002E-2</v>
      </c>
      <c r="AN14" s="20"/>
      <c r="AO14" s="21" t="s">
        <v>85</v>
      </c>
      <c r="AP14" s="19">
        <v>11272.876712328767</v>
      </c>
      <c r="AQ14" s="21" t="s">
        <v>100</v>
      </c>
      <c r="AR14" s="19">
        <v>906</v>
      </c>
      <c r="AS14" s="28" t="s">
        <v>101</v>
      </c>
      <c r="AT14" s="32">
        <v>0.74950000000000006</v>
      </c>
      <c r="AU14" s="2" t="s">
        <v>164</v>
      </c>
      <c r="AV14" s="1">
        <v>44466</v>
      </c>
      <c r="AW14" s="26">
        <v>3.5</v>
      </c>
      <c r="AX14" s="1">
        <v>44466</v>
      </c>
      <c r="AY14" s="2" t="s">
        <v>103</v>
      </c>
      <c r="AZ14" s="1">
        <v>44651</v>
      </c>
      <c r="BA14" s="31">
        <v>6</v>
      </c>
      <c r="BB14" s="11">
        <v>4.6771105134599924E-3</v>
      </c>
      <c r="BC14" s="11">
        <v>5.4940250853901945E-3</v>
      </c>
      <c r="BD14" s="11">
        <v>5.5477391177506099E-3</v>
      </c>
      <c r="BE14" s="11">
        <v>5.4978845303261872E-3</v>
      </c>
      <c r="BF14" s="18">
        <v>43742.385023148148</v>
      </c>
      <c r="BG14" s="18">
        <v>43753.522696759261</v>
      </c>
      <c r="BH14" s="17" t="s">
        <v>126</v>
      </c>
      <c r="BI14" s="17">
        <v>8</v>
      </c>
    </row>
    <row r="15" spans="1:61" x14ac:dyDescent="0.75">
      <c r="A15" s="29">
        <v>44659</v>
      </c>
      <c r="B15" s="10" t="s">
        <v>173</v>
      </c>
      <c r="C15" s="10"/>
      <c r="D15" s="10" t="s">
        <v>71</v>
      </c>
      <c r="E15" s="5" t="s">
        <v>73</v>
      </c>
      <c r="F15" s="5" t="s">
        <v>174</v>
      </c>
      <c r="G15" s="10" t="s">
        <v>71</v>
      </c>
      <c r="H15" s="5" t="s">
        <v>175</v>
      </c>
      <c r="I15" s="5" t="s">
        <v>176</v>
      </c>
      <c r="J15" s="5" t="s">
        <v>177</v>
      </c>
      <c r="K15" s="5" t="s">
        <v>178</v>
      </c>
      <c r="L15" s="5" t="s">
        <v>179</v>
      </c>
      <c r="M15" s="5" t="s">
        <v>180</v>
      </c>
      <c r="N15" s="10" t="s">
        <v>181</v>
      </c>
      <c r="O15" s="5"/>
      <c r="P15" s="5" t="s">
        <v>182</v>
      </c>
      <c r="Q15" s="15" t="s">
        <v>183</v>
      </c>
      <c r="R15" s="15" t="s">
        <v>84</v>
      </c>
      <c r="S15" s="15" t="s">
        <v>183</v>
      </c>
      <c r="T15" s="6">
        <v>500000</v>
      </c>
      <c r="U15" s="6"/>
      <c r="V15" s="22">
        <v>1.1103772492999999</v>
      </c>
      <c r="W15" s="6">
        <v>555188.62465000001</v>
      </c>
      <c r="X15" s="6">
        <v>250000</v>
      </c>
      <c r="Y15" s="6"/>
      <c r="Z15" s="22">
        <v>1.1073259956260333</v>
      </c>
      <c r="AA15" s="6">
        <v>277594.31232500001</v>
      </c>
      <c r="AB15" s="6">
        <v>276831.49890650832</v>
      </c>
      <c r="AC15" s="6">
        <v>277594.31232500001</v>
      </c>
      <c r="AD15" s="6">
        <v>277594.31232500001</v>
      </c>
      <c r="AE15" s="25">
        <v>1</v>
      </c>
      <c r="AF15" s="14">
        <v>43762</v>
      </c>
      <c r="AG15" s="14">
        <v>43762</v>
      </c>
      <c r="AH15" s="14">
        <v>44858</v>
      </c>
      <c r="AI15" s="13">
        <v>36</v>
      </c>
      <c r="AJ15" s="13">
        <v>6.5</v>
      </c>
      <c r="AK15" s="13">
        <v>3.25</v>
      </c>
      <c r="AL15" s="30" t="s">
        <v>184</v>
      </c>
      <c r="AM15" s="20">
        <v>4.65E-2</v>
      </c>
      <c r="AN15" s="20">
        <v>6.2384325962922302E-2</v>
      </c>
      <c r="AO15" s="21" t="s">
        <v>114</v>
      </c>
      <c r="AP15" s="19">
        <v>5828.4565165607764</v>
      </c>
      <c r="AQ15" s="21" t="s">
        <v>185</v>
      </c>
      <c r="AR15" s="19">
        <v>884</v>
      </c>
      <c r="AS15" s="28" t="s">
        <v>101</v>
      </c>
      <c r="AT15" s="32">
        <v>0.66649999999999998</v>
      </c>
      <c r="AU15" s="2" t="s">
        <v>158</v>
      </c>
      <c r="AV15" s="1">
        <v>44378</v>
      </c>
      <c r="AW15" s="26">
        <v>4</v>
      </c>
      <c r="AX15" s="1">
        <v>44378</v>
      </c>
      <c r="AY15" s="2" t="s">
        <v>136</v>
      </c>
      <c r="AZ15" s="1">
        <v>44651</v>
      </c>
      <c r="BA15" s="31">
        <v>6</v>
      </c>
      <c r="BB15" s="11">
        <v>3.245848191629886E-3</v>
      </c>
      <c r="BC15" s="11">
        <v>3.8127752886879759E-3</v>
      </c>
      <c r="BD15" s="11">
        <v>3.8394723387729286E-3</v>
      </c>
      <c r="BE15" s="11">
        <v>3.8154536885953842E-3</v>
      </c>
      <c r="BF15" s="18">
        <v>43731.468587962961</v>
      </c>
      <c r="BG15" s="18">
        <v>43762.59952546296</v>
      </c>
      <c r="BH15" s="17" t="s">
        <v>126</v>
      </c>
      <c r="BI15" s="17">
        <v>8</v>
      </c>
    </row>
    <row r="16" spans="1:61" x14ac:dyDescent="0.75">
      <c r="A16" s="29">
        <v>44659</v>
      </c>
      <c r="B16" s="10" t="s">
        <v>186</v>
      </c>
      <c r="C16" s="10" t="s">
        <v>71</v>
      </c>
      <c r="D16" s="10" t="s">
        <v>187</v>
      </c>
      <c r="E16" s="5" t="s">
        <v>73</v>
      </c>
      <c r="F16" s="5" t="s">
        <v>188</v>
      </c>
      <c r="G16" s="10" t="s">
        <v>140</v>
      </c>
      <c r="H16" s="5" t="s">
        <v>189</v>
      </c>
      <c r="I16" s="5" t="s">
        <v>190</v>
      </c>
      <c r="J16" s="5" t="s">
        <v>191</v>
      </c>
      <c r="K16" s="5" t="s">
        <v>192</v>
      </c>
      <c r="L16" s="5" t="s">
        <v>79</v>
      </c>
      <c r="M16" s="5"/>
      <c r="N16" s="10"/>
      <c r="O16" s="5" t="s">
        <v>193</v>
      </c>
      <c r="P16" s="5" t="s">
        <v>82</v>
      </c>
      <c r="Q16" s="15" t="s">
        <v>99</v>
      </c>
      <c r="R16" s="15" t="s">
        <v>84</v>
      </c>
      <c r="S16" s="15" t="s">
        <v>99</v>
      </c>
      <c r="T16" s="6">
        <v>250000</v>
      </c>
      <c r="U16" s="6"/>
      <c r="V16" s="22">
        <v>1</v>
      </c>
      <c r="W16" s="6">
        <v>250000</v>
      </c>
      <c r="X16" s="6">
        <v>250000</v>
      </c>
      <c r="Y16" s="6"/>
      <c r="Z16" s="22">
        <v>1</v>
      </c>
      <c r="AA16" s="6">
        <v>250000</v>
      </c>
      <c r="AB16" s="6">
        <v>250000</v>
      </c>
      <c r="AC16" s="6">
        <v>250000</v>
      </c>
      <c r="AD16" s="6">
        <v>250000</v>
      </c>
      <c r="AE16" s="25" t="s">
        <v>84</v>
      </c>
      <c r="AF16" s="14">
        <v>43763</v>
      </c>
      <c r="AG16" s="14">
        <v>43762</v>
      </c>
      <c r="AH16" s="14">
        <v>44862</v>
      </c>
      <c r="AI16" s="13">
        <v>36.1</v>
      </c>
      <c r="AJ16" s="13">
        <v>6.7000000000000028</v>
      </c>
      <c r="AK16" s="13">
        <v>6.6000000000000014</v>
      </c>
      <c r="AL16" s="30"/>
      <c r="AM16" s="20">
        <v>5.5500000000000001E-2</v>
      </c>
      <c r="AN16" s="20"/>
      <c r="AO16" s="21" t="s">
        <v>114</v>
      </c>
      <c r="AP16" s="19">
        <v>6728.4246575342468</v>
      </c>
      <c r="AQ16" s="21" t="s">
        <v>100</v>
      </c>
      <c r="AR16" s="19">
        <v>897</v>
      </c>
      <c r="AS16" s="28" t="s">
        <v>101</v>
      </c>
      <c r="AT16" s="32">
        <v>0.70099999999999996</v>
      </c>
      <c r="AU16" s="2" t="s">
        <v>102</v>
      </c>
      <c r="AV16" s="1">
        <v>44480</v>
      </c>
      <c r="AW16" s="26">
        <v>4</v>
      </c>
      <c r="AX16" s="1">
        <v>44480</v>
      </c>
      <c r="AY16" s="2" t="s">
        <v>136</v>
      </c>
      <c r="AZ16" s="1">
        <v>44651</v>
      </c>
      <c r="BA16" s="31">
        <v>0</v>
      </c>
      <c r="BB16" s="11">
        <v>2.9231940709124955E-3</v>
      </c>
      <c r="BC16" s="11">
        <v>3.4337656783688711E-3</v>
      </c>
      <c r="BD16" s="11">
        <v>3.4673369485941313E-3</v>
      </c>
      <c r="BE16" s="11">
        <v>3.436177831453867E-3</v>
      </c>
      <c r="BF16" s="18">
        <v>43749.510462962964</v>
      </c>
      <c r="BG16" s="18">
        <v>43762.710775462961</v>
      </c>
      <c r="BH16" s="17" t="s">
        <v>117</v>
      </c>
      <c r="BI16" s="17">
        <v>5</v>
      </c>
    </row>
    <row r="17" spans="1:61" x14ac:dyDescent="0.75">
      <c r="A17" s="29">
        <v>44659</v>
      </c>
      <c r="B17" s="10" t="s">
        <v>194</v>
      </c>
      <c r="C17" s="10" t="s">
        <v>71</v>
      </c>
      <c r="D17" s="10" t="s">
        <v>195</v>
      </c>
      <c r="E17" s="5" t="s">
        <v>73</v>
      </c>
      <c r="F17" s="5" t="s">
        <v>196</v>
      </c>
      <c r="G17" s="10" t="s">
        <v>71</v>
      </c>
      <c r="H17" s="5" t="s">
        <v>197</v>
      </c>
      <c r="I17" s="5" t="s">
        <v>198</v>
      </c>
      <c r="J17" s="5" t="s">
        <v>199</v>
      </c>
      <c r="K17" s="5" t="s">
        <v>124</v>
      </c>
      <c r="L17" s="5" t="s">
        <v>79</v>
      </c>
      <c r="M17" s="5"/>
      <c r="N17" s="10"/>
      <c r="O17" s="5" t="s">
        <v>200</v>
      </c>
      <c r="P17" s="5" t="s">
        <v>82</v>
      </c>
      <c r="Q17" s="15" t="s">
        <v>99</v>
      </c>
      <c r="R17" s="15" t="s">
        <v>84</v>
      </c>
      <c r="S17" s="15" t="s">
        <v>99</v>
      </c>
      <c r="T17" s="6">
        <v>100000</v>
      </c>
      <c r="U17" s="6"/>
      <c r="V17" s="22">
        <v>1</v>
      </c>
      <c r="W17" s="6">
        <v>100000</v>
      </c>
      <c r="X17" s="6">
        <v>100000</v>
      </c>
      <c r="Y17" s="6"/>
      <c r="Z17" s="22">
        <v>1</v>
      </c>
      <c r="AA17" s="6">
        <v>100000</v>
      </c>
      <c r="AB17" s="6">
        <v>100000</v>
      </c>
      <c r="AC17" s="6">
        <v>100000</v>
      </c>
      <c r="AD17" s="6">
        <v>100000</v>
      </c>
      <c r="AE17" s="25" t="s">
        <v>84</v>
      </c>
      <c r="AF17" s="14">
        <v>43766</v>
      </c>
      <c r="AG17" s="14">
        <v>43763</v>
      </c>
      <c r="AH17" s="14">
        <v>44867</v>
      </c>
      <c r="AI17" s="13">
        <v>36.200000000000003</v>
      </c>
      <c r="AJ17" s="13">
        <v>6.7999999999999972</v>
      </c>
      <c r="AK17" s="13">
        <v>3.3500000000000014</v>
      </c>
      <c r="AL17" s="30"/>
      <c r="AM17" s="20">
        <v>6.6500000000000004E-2</v>
      </c>
      <c r="AN17" s="20"/>
      <c r="AO17" s="21" t="s">
        <v>114</v>
      </c>
      <c r="AP17" s="19">
        <v>3224.7945205479455</v>
      </c>
      <c r="AQ17" s="21" t="s">
        <v>100</v>
      </c>
      <c r="AR17" s="19">
        <v>896</v>
      </c>
      <c r="AS17" s="28" t="s">
        <v>101</v>
      </c>
      <c r="AT17" s="32">
        <v>0.68799999999999994</v>
      </c>
      <c r="AU17" s="2" t="s">
        <v>158</v>
      </c>
      <c r="AV17" s="1">
        <v>44103</v>
      </c>
      <c r="AW17" s="26">
        <v>3.5</v>
      </c>
      <c r="AX17" s="1">
        <v>43654</v>
      </c>
      <c r="AY17" s="2" t="s">
        <v>136</v>
      </c>
      <c r="AZ17" s="1">
        <v>44651</v>
      </c>
      <c r="BA17" s="31">
        <v>17</v>
      </c>
      <c r="BB17" s="11">
        <v>1.1692776283649981E-3</v>
      </c>
      <c r="BC17" s="11">
        <v>1.3735062713475486E-3</v>
      </c>
      <c r="BD17" s="11">
        <v>1.3869347794376525E-3</v>
      </c>
      <c r="BE17" s="11">
        <v>1.3744711325815468E-3</v>
      </c>
      <c r="BF17" s="18">
        <v>43977.600289351853</v>
      </c>
      <c r="BG17" s="18">
        <v>43973.510231481479</v>
      </c>
      <c r="BH17" s="17" t="s">
        <v>126</v>
      </c>
      <c r="BI17" s="17">
        <v>8</v>
      </c>
    </row>
    <row r="18" spans="1:61" x14ac:dyDescent="0.75">
      <c r="A18" s="29">
        <v>44659</v>
      </c>
      <c r="B18" s="10" t="s">
        <v>201</v>
      </c>
      <c r="C18" s="10" t="s">
        <v>71</v>
      </c>
      <c r="D18" s="10" t="s">
        <v>202</v>
      </c>
      <c r="E18" s="5" t="s">
        <v>73</v>
      </c>
      <c r="F18" s="5" t="s">
        <v>203</v>
      </c>
      <c r="G18" s="10" t="s">
        <v>71</v>
      </c>
      <c r="H18" s="5" t="s">
        <v>204</v>
      </c>
      <c r="I18" s="5" t="s">
        <v>205</v>
      </c>
      <c r="J18" s="5" t="s">
        <v>206</v>
      </c>
      <c r="K18" s="5" t="s">
        <v>192</v>
      </c>
      <c r="L18" s="5" t="s">
        <v>79</v>
      </c>
      <c r="M18" s="5"/>
      <c r="N18" s="10"/>
      <c r="O18" s="5" t="s">
        <v>207</v>
      </c>
      <c r="P18" s="5" t="s">
        <v>82</v>
      </c>
      <c r="Q18" s="15" t="s">
        <v>99</v>
      </c>
      <c r="R18" s="15" t="s">
        <v>84</v>
      </c>
      <c r="S18" s="15" t="s">
        <v>99</v>
      </c>
      <c r="T18" s="6">
        <v>125000</v>
      </c>
      <c r="U18" s="6"/>
      <c r="V18" s="22">
        <v>1</v>
      </c>
      <c r="W18" s="6">
        <v>125000</v>
      </c>
      <c r="X18" s="6">
        <v>45259.90833333334</v>
      </c>
      <c r="Y18" s="6"/>
      <c r="Z18" s="22">
        <v>1</v>
      </c>
      <c r="AA18" s="6">
        <v>45259.90833333334</v>
      </c>
      <c r="AB18" s="6">
        <v>45259.90833333334</v>
      </c>
      <c r="AC18" s="6">
        <v>45259.90833333334</v>
      </c>
      <c r="AD18" s="6">
        <v>45259.90833333334</v>
      </c>
      <c r="AE18" s="25" t="s">
        <v>84</v>
      </c>
      <c r="AF18" s="14">
        <v>43769</v>
      </c>
      <c r="AG18" s="14">
        <v>43768</v>
      </c>
      <c r="AH18" s="14">
        <v>45215</v>
      </c>
      <c r="AI18" s="13">
        <v>47.5</v>
      </c>
      <c r="AJ18" s="13">
        <v>18.3</v>
      </c>
      <c r="AK18" s="13">
        <v>3.3567569456410253</v>
      </c>
      <c r="AL18" s="30"/>
      <c r="AM18" s="20">
        <v>0.06</v>
      </c>
      <c r="AN18" s="20"/>
      <c r="AO18" s="21" t="s">
        <v>114</v>
      </c>
      <c r="AP18" s="19">
        <v>595.19879452054795</v>
      </c>
      <c r="AQ18" s="21" t="s">
        <v>100</v>
      </c>
      <c r="AR18" s="19">
        <v>891</v>
      </c>
      <c r="AS18" s="28" t="s">
        <v>101</v>
      </c>
      <c r="AT18" s="32">
        <v>0</v>
      </c>
      <c r="AU18" s="2" t="s">
        <v>208</v>
      </c>
      <c r="AV18" s="1">
        <v>43607</v>
      </c>
      <c r="AW18" s="26" t="s">
        <v>84</v>
      </c>
      <c r="AX18" s="2" t="s">
        <v>84</v>
      </c>
      <c r="AY18" s="2" t="s">
        <v>103</v>
      </c>
      <c r="AZ18" s="1">
        <v>44651</v>
      </c>
      <c r="BA18" s="31">
        <v>0</v>
      </c>
      <c r="BB18" s="11">
        <v>5.2921398276017224E-4</v>
      </c>
      <c r="BC18" s="11">
        <v>6.2164767936448515E-4</v>
      </c>
      <c r="BD18" s="11">
        <v>6.2772540981660045E-4</v>
      </c>
      <c r="BE18" s="11">
        <v>6.2208437467453669E-4</v>
      </c>
      <c r="BF18" s="18">
        <v>43763.424675925926</v>
      </c>
      <c r="BG18" s="18">
        <v>43768.488703703704</v>
      </c>
      <c r="BH18" s="17" t="s">
        <v>209</v>
      </c>
      <c r="BI18" s="17">
        <v>11</v>
      </c>
    </row>
    <row r="19" spans="1:61" x14ac:dyDescent="0.75">
      <c r="A19" s="29">
        <v>44659</v>
      </c>
      <c r="B19" s="10" t="s">
        <v>210</v>
      </c>
      <c r="C19" s="10" t="s">
        <v>71</v>
      </c>
      <c r="D19" s="10" t="s">
        <v>211</v>
      </c>
      <c r="E19" s="5" t="s">
        <v>73</v>
      </c>
      <c r="F19" s="5" t="s">
        <v>212</v>
      </c>
      <c r="G19" s="10" t="s">
        <v>162</v>
      </c>
      <c r="H19" s="5" t="s">
        <v>213</v>
      </c>
      <c r="I19" s="5" t="s">
        <v>214</v>
      </c>
      <c r="J19" s="5" t="s">
        <v>215</v>
      </c>
      <c r="K19" s="5" t="s">
        <v>97</v>
      </c>
      <c r="L19" s="5" t="s">
        <v>155</v>
      </c>
      <c r="M19" s="5"/>
      <c r="N19" s="10"/>
      <c r="O19" s="5" t="s">
        <v>216</v>
      </c>
      <c r="P19" s="5" t="s">
        <v>82</v>
      </c>
      <c r="Q19" s="15" t="s">
        <v>99</v>
      </c>
      <c r="R19" s="15" t="s">
        <v>217</v>
      </c>
      <c r="S19" s="15" t="s">
        <v>217</v>
      </c>
      <c r="T19" s="6">
        <v>500000</v>
      </c>
      <c r="U19" s="6">
        <v>4745385000</v>
      </c>
      <c r="V19" s="22">
        <v>1</v>
      </c>
      <c r="W19" s="6">
        <v>500000</v>
      </c>
      <c r="X19" s="6">
        <v>278569.66207199049</v>
      </c>
      <c r="Y19" s="6">
        <v>2372692500</v>
      </c>
      <c r="Z19" s="22">
        <v>1</v>
      </c>
      <c r="AA19" s="6">
        <v>278569.66207199049</v>
      </c>
      <c r="AB19" s="6">
        <v>208032.67067514869</v>
      </c>
      <c r="AC19" s="6">
        <v>250939.0651630692</v>
      </c>
      <c r="AD19" s="6">
        <v>250939.0651630692</v>
      </c>
      <c r="AE19" s="25">
        <v>1</v>
      </c>
      <c r="AF19" s="14">
        <v>43784</v>
      </c>
      <c r="AG19" s="14">
        <v>43783</v>
      </c>
      <c r="AH19" s="14">
        <v>44879</v>
      </c>
      <c r="AI19" s="13">
        <v>36</v>
      </c>
      <c r="AJ19" s="13">
        <v>7.1999999999999993</v>
      </c>
      <c r="AK19" s="13">
        <v>3.5999999999999996</v>
      </c>
      <c r="AL19" s="30"/>
      <c r="AM19" s="20">
        <v>0.16200000000000001</v>
      </c>
      <c r="AN19" s="20">
        <v>6.1723487230110598E-2</v>
      </c>
      <c r="AO19" s="21" t="s">
        <v>114</v>
      </c>
      <c r="AP19" s="19">
        <v>17804.03582689149</v>
      </c>
      <c r="AQ19" s="21" t="s">
        <v>100</v>
      </c>
      <c r="AR19" s="19">
        <v>876</v>
      </c>
      <c r="AS19" s="28" t="s">
        <v>101</v>
      </c>
      <c r="AT19" s="32">
        <v>0.79800000000000004</v>
      </c>
      <c r="AU19" s="2" t="s">
        <v>115</v>
      </c>
      <c r="AV19" s="1">
        <v>44140</v>
      </c>
      <c r="AW19" s="26">
        <v>3.5</v>
      </c>
      <c r="AX19" s="1">
        <v>44432</v>
      </c>
      <c r="AY19" s="2" t="s">
        <v>103</v>
      </c>
      <c r="AZ19" s="1">
        <v>44651</v>
      </c>
      <c r="BA19" s="31">
        <v>7</v>
      </c>
      <c r="BB19" s="11">
        <v>3.2572527380197603E-3</v>
      </c>
      <c r="BC19" s="11">
        <v>3.4466637972756669E-3</v>
      </c>
      <c r="BD19" s="11">
        <v>2.8852774621866313E-3</v>
      </c>
      <c r="BE19" s="11">
        <v>3.4490850110363829E-3</v>
      </c>
      <c r="BF19" s="18">
        <v>43749.479131944441</v>
      </c>
      <c r="BG19" s="18">
        <v>43783.403391203705</v>
      </c>
      <c r="BH19" s="17" t="s">
        <v>126</v>
      </c>
      <c r="BI19" s="17">
        <v>8</v>
      </c>
    </row>
    <row r="20" spans="1:61" x14ac:dyDescent="0.75">
      <c r="A20" s="29">
        <v>44659</v>
      </c>
      <c r="B20" s="10" t="s">
        <v>218</v>
      </c>
      <c r="C20" s="10" t="s">
        <v>71</v>
      </c>
      <c r="D20" s="10" t="s">
        <v>219</v>
      </c>
      <c r="E20" s="5" t="s">
        <v>73</v>
      </c>
      <c r="F20" s="5" t="s">
        <v>220</v>
      </c>
      <c r="G20" s="10" t="s">
        <v>71</v>
      </c>
      <c r="H20" s="5" t="s">
        <v>141</v>
      </c>
      <c r="I20" s="5" t="s">
        <v>142</v>
      </c>
      <c r="J20" s="5" t="s">
        <v>143</v>
      </c>
      <c r="K20" s="5" t="s">
        <v>144</v>
      </c>
      <c r="L20" s="5" t="s">
        <v>79</v>
      </c>
      <c r="M20" s="5"/>
      <c r="N20" s="10"/>
      <c r="O20" s="5" t="s">
        <v>221</v>
      </c>
      <c r="P20" s="5" t="s">
        <v>82</v>
      </c>
      <c r="Q20" s="15" t="s">
        <v>146</v>
      </c>
      <c r="R20" s="15" t="s">
        <v>84</v>
      </c>
      <c r="S20" s="15" t="s">
        <v>146</v>
      </c>
      <c r="T20" s="6">
        <v>14200000</v>
      </c>
      <c r="U20" s="6"/>
      <c r="V20" s="22">
        <v>1.3949043600000001E-2</v>
      </c>
      <c r="W20" s="6">
        <v>198076.41912000001</v>
      </c>
      <c r="X20" s="6">
        <v>14200000</v>
      </c>
      <c r="Y20" s="6"/>
      <c r="Z20" s="22">
        <v>1.3171656228328591E-2</v>
      </c>
      <c r="AA20" s="6">
        <v>187037.51844226598</v>
      </c>
      <c r="AB20" s="6">
        <v>187037.51844226598</v>
      </c>
      <c r="AC20" s="6">
        <v>198076.41912000001</v>
      </c>
      <c r="AD20" s="6">
        <v>198076.41912000001</v>
      </c>
      <c r="AE20" s="25">
        <v>1</v>
      </c>
      <c r="AF20" s="14">
        <v>43797</v>
      </c>
      <c r="AG20" s="14">
        <v>43794</v>
      </c>
      <c r="AH20" s="14">
        <v>44946</v>
      </c>
      <c r="AI20" s="13">
        <v>37.799999999999997</v>
      </c>
      <c r="AJ20" s="13">
        <v>9.5</v>
      </c>
      <c r="AK20" s="13">
        <v>6.2000000000000028</v>
      </c>
      <c r="AL20" s="30"/>
      <c r="AM20" s="20">
        <v>0.12369999999999999</v>
      </c>
      <c r="AN20" s="20">
        <v>6.5109209038113597E-2</v>
      </c>
      <c r="AO20" s="21" t="s">
        <v>114</v>
      </c>
      <c r="AP20" s="19">
        <v>5387.9616100307003</v>
      </c>
      <c r="AQ20" s="21" t="s">
        <v>86</v>
      </c>
      <c r="AR20" s="19">
        <v>865</v>
      </c>
      <c r="AS20" s="28" t="s">
        <v>101</v>
      </c>
      <c r="AT20" s="32">
        <v>0.67749999999999999</v>
      </c>
      <c r="AU20" s="2" t="s">
        <v>158</v>
      </c>
      <c r="AV20" s="1">
        <v>44537</v>
      </c>
      <c r="AW20" s="26">
        <v>3.5</v>
      </c>
      <c r="AX20" s="1">
        <v>44537</v>
      </c>
      <c r="AY20" s="2" t="s">
        <v>103</v>
      </c>
      <c r="AZ20" s="1">
        <v>44651</v>
      </c>
      <c r="BA20" s="31">
        <v>14</v>
      </c>
      <c r="BB20" s="11">
        <v>2.1869878597944739E-3</v>
      </c>
      <c r="BC20" s="11">
        <v>2.7205920386738549E-3</v>
      </c>
      <c r="BD20" s="11">
        <v>2.5940883938729E-3</v>
      </c>
      <c r="BE20" s="11">
        <v>2.7225032012556357E-3</v>
      </c>
      <c r="BF20" s="18">
        <v>43788.596932870372</v>
      </c>
      <c r="BG20" s="18">
        <v>43794.400810185187</v>
      </c>
      <c r="BH20" s="17" t="s">
        <v>117</v>
      </c>
      <c r="BI20" s="17">
        <v>1</v>
      </c>
    </row>
    <row r="21" spans="1:61" x14ac:dyDescent="0.75">
      <c r="A21" s="29">
        <v>44659</v>
      </c>
      <c r="B21" s="10" t="s">
        <v>222</v>
      </c>
      <c r="C21" s="10"/>
      <c r="D21" s="10" t="s">
        <v>71</v>
      </c>
      <c r="E21" s="5" t="s">
        <v>73</v>
      </c>
      <c r="F21" s="5" t="s">
        <v>223</v>
      </c>
      <c r="G21" s="10" t="s">
        <v>162</v>
      </c>
      <c r="H21" s="5" t="s">
        <v>224</v>
      </c>
      <c r="I21" s="5" t="s">
        <v>225</v>
      </c>
      <c r="J21" s="5" t="s">
        <v>226</v>
      </c>
      <c r="K21" s="5" t="s">
        <v>227</v>
      </c>
      <c r="L21" s="5" t="s">
        <v>228</v>
      </c>
      <c r="M21" s="5" t="s">
        <v>180</v>
      </c>
      <c r="N21" s="10" t="s">
        <v>229</v>
      </c>
      <c r="O21" s="5"/>
      <c r="P21" s="5" t="s">
        <v>182</v>
      </c>
      <c r="Q21" s="15" t="s">
        <v>99</v>
      </c>
      <c r="R21" s="15" t="s">
        <v>84</v>
      </c>
      <c r="S21" s="15" t="s">
        <v>99</v>
      </c>
      <c r="T21" s="6">
        <v>500000</v>
      </c>
      <c r="U21" s="6"/>
      <c r="V21" s="22">
        <v>1</v>
      </c>
      <c r="W21" s="6">
        <v>500000</v>
      </c>
      <c r="X21" s="6">
        <v>166700</v>
      </c>
      <c r="Y21" s="6"/>
      <c r="Z21" s="22">
        <v>1</v>
      </c>
      <c r="AA21" s="6">
        <v>166700</v>
      </c>
      <c r="AB21" s="6">
        <v>166700</v>
      </c>
      <c r="AC21" s="6">
        <v>166700</v>
      </c>
      <c r="AD21" s="6">
        <v>166700</v>
      </c>
      <c r="AE21" s="25" t="s">
        <v>84</v>
      </c>
      <c r="AF21" s="14">
        <v>43815</v>
      </c>
      <c r="AG21" s="14">
        <v>43815</v>
      </c>
      <c r="AH21" s="14">
        <v>44911</v>
      </c>
      <c r="AI21" s="13">
        <v>36</v>
      </c>
      <c r="AJ21" s="13">
        <v>8.3000000000000007</v>
      </c>
      <c r="AK21" s="13">
        <v>2.76722</v>
      </c>
      <c r="AL21" s="30" t="s">
        <v>184</v>
      </c>
      <c r="AM21" s="20">
        <v>6.8000000000000005E-2</v>
      </c>
      <c r="AN21" s="20"/>
      <c r="AO21" s="21" t="s">
        <v>114</v>
      </c>
      <c r="AP21" s="19">
        <v>3526.6311111111113</v>
      </c>
      <c r="AQ21" s="21" t="s">
        <v>185</v>
      </c>
      <c r="AR21" s="19">
        <v>832</v>
      </c>
      <c r="AS21" s="28" t="s">
        <v>101</v>
      </c>
      <c r="AT21" s="32">
        <v>0.72350000000000003</v>
      </c>
      <c r="AU21" s="2" t="s">
        <v>164</v>
      </c>
      <c r="AV21" s="1">
        <v>44501</v>
      </c>
      <c r="AW21" s="26">
        <v>4.5</v>
      </c>
      <c r="AX21" s="1">
        <v>44501</v>
      </c>
      <c r="AY21" s="2" t="s">
        <v>103</v>
      </c>
      <c r="AZ21" s="1">
        <v>44651</v>
      </c>
      <c r="BA21" s="31">
        <v>3</v>
      </c>
      <c r="BB21" s="11">
        <v>1.9491858064844519E-3</v>
      </c>
      <c r="BC21" s="11">
        <v>2.2896349543363634E-3</v>
      </c>
      <c r="BD21" s="11">
        <v>2.3120202773225665E-3</v>
      </c>
      <c r="BE21" s="11">
        <v>2.2912433780134384E-3</v>
      </c>
      <c r="BF21" s="18">
        <v>43679.669282407405</v>
      </c>
      <c r="BG21" s="18">
        <v>43815.416203703702</v>
      </c>
      <c r="BH21" s="17" t="s">
        <v>117</v>
      </c>
      <c r="BI21" s="17">
        <v>1</v>
      </c>
    </row>
    <row r="22" spans="1:61" x14ac:dyDescent="0.75">
      <c r="A22" s="29">
        <v>44659</v>
      </c>
      <c r="B22" s="10" t="s">
        <v>230</v>
      </c>
      <c r="C22" s="10" t="s">
        <v>71</v>
      </c>
      <c r="D22" s="10" t="s">
        <v>231</v>
      </c>
      <c r="E22" s="5" t="s">
        <v>73</v>
      </c>
      <c r="F22" s="5" t="s">
        <v>232</v>
      </c>
      <c r="G22" s="10" t="s">
        <v>71</v>
      </c>
      <c r="H22" s="5" t="s">
        <v>141</v>
      </c>
      <c r="I22" s="5" t="s">
        <v>142</v>
      </c>
      <c r="J22" s="5" t="s">
        <v>143</v>
      </c>
      <c r="K22" s="5" t="s">
        <v>144</v>
      </c>
      <c r="L22" s="5" t="s">
        <v>79</v>
      </c>
      <c r="M22" s="5"/>
      <c r="N22" s="10"/>
      <c r="O22" s="5" t="s">
        <v>233</v>
      </c>
      <c r="P22" s="5" t="s">
        <v>82</v>
      </c>
      <c r="Q22" s="15" t="s">
        <v>146</v>
      </c>
      <c r="R22" s="15" t="s">
        <v>84</v>
      </c>
      <c r="S22" s="15" t="s">
        <v>146</v>
      </c>
      <c r="T22" s="6">
        <v>21450000</v>
      </c>
      <c r="U22" s="6"/>
      <c r="V22" s="22">
        <v>1.40715571E-2</v>
      </c>
      <c r="W22" s="6">
        <v>301834.89979499998</v>
      </c>
      <c r="X22" s="6">
        <v>21450000</v>
      </c>
      <c r="Y22" s="6"/>
      <c r="Z22" s="22">
        <v>1.3171656228328591E-2</v>
      </c>
      <c r="AA22" s="6">
        <v>282532.02609764825</v>
      </c>
      <c r="AB22" s="6">
        <v>282532.02609764825</v>
      </c>
      <c r="AC22" s="6">
        <v>301834.89979499998</v>
      </c>
      <c r="AD22" s="6">
        <v>301834.89979499998</v>
      </c>
      <c r="AE22" s="25">
        <v>1</v>
      </c>
      <c r="AF22" s="14">
        <v>43819</v>
      </c>
      <c r="AG22" s="14">
        <v>43816</v>
      </c>
      <c r="AH22" s="14">
        <v>44739</v>
      </c>
      <c r="AI22" s="13">
        <v>30.2</v>
      </c>
      <c r="AJ22" s="13">
        <v>2.6000000000000014</v>
      </c>
      <c r="AK22" s="13">
        <v>2.4000000000000021</v>
      </c>
      <c r="AL22" s="30"/>
      <c r="AM22" s="20">
        <v>0.11779999999999999</v>
      </c>
      <c r="AN22" s="20">
        <v>5.7431096958224799E-2</v>
      </c>
      <c r="AO22" s="21" t="s">
        <v>114</v>
      </c>
      <c r="AP22" s="19">
        <v>10577.379808819574</v>
      </c>
      <c r="AQ22" s="21" t="s">
        <v>86</v>
      </c>
      <c r="AR22" s="19">
        <v>843</v>
      </c>
      <c r="AS22" s="28" t="s">
        <v>101</v>
      </c>
      <c r="AT22" s="32">
        <v>0.65400000000000003</v>
      </c>
      <c r="AU22" s="2" t="s">
        <v>208</v>
      </c>
      <c r="AV22" s="1">
        <v>44322</v>
      </c>
      <c r="AW22" s="26">
        <v>3.5</v>
      </c>
      <c r="AX22" s="1">
        <v>44322</v>
      </c>
      <c r="AY22" s="2" t="s">
        <v>136</v>
      </c>
      <c r="AZ22" s="1">
        <v>44651</v>
      </c>
      <c r="BA22" s="31">
        <v>14</v>
      </c>
      <c r="BB22" s="11">
        <v>3.3035837741261591E-3</v>
      </c>
      <c r="BC22" s="11">
        <v>4.1457212777999139E-3</v>
      </c>
      <c r="BD22" s="11">
        <v>3.9185349329981488E-3</v>
      </c>
      <c r="BE22" s="11">
        <v>4.1486335657387133E-3</v>
      </c>
      <c r="BF22" s="18">
        <v>43811.745856481481</v>
      </c>
      <c r="BG22" s="18">
        <v>43816.649351851855</v>
      </c>
      <c r="BH22" s="17" t="s">
        <v>117</v>
      </c>
      <c r="BI22" s="17">
        <v>5</v>
      </c>
    </row>
    <row r="23" spans="1:61" x14ac:dyDescent="0.75">
      <c r="A23" s="29">
        <v>44659</v>
      </c>
      <c r="B23" s="10" t="s">
        <v>234</v>
      </c>
      <c r="C23" s="10" t="s">
        <v>71</v>
      </c>
      <c r="D23" s="10" t="s">
        <v>235</v>
      </c>
      <c r="E23" s="5" t="s">
        <v>73</v>
      </c>
      <c r="F23" s="5" t="s">
        <v>236</v>
      </c>
      <c r="G23" s="10" t="s">
        <v>168</v>
      </c>
      <c r="H23" s="5" t="s">
        <v>121</v>
      </c>
      <c r="I23" s="5" t="s">
        <v>122</v>
      </c>
      <c r="J23" s="5" t="s">
        <v>123</v>
      </c>
      <c r="K23" s="5" t="s">
        <v>124</v>
      </c>
      <c r="L23" s="5" t="s">
        <v>79</v>
      </c>
      <c r="M23" s="5"/>
      <c r="N23" s="10"/>
      <c r="O23" s="5" t="s">
        <v>237</v>
      </c>
      <c r="P23" s="5" t="s">
        <v>82</v>
      </c>
      <c r="Q23" s="15" t="s">
        <v>99</v>
      </c>
      <c r="R23" s="15" t="s">
        <v>84</v>
      </c>
      <c r="S23" s="15" t="s">
        <v>99</v>
      </c>
      <c r="T23" s="6">
        <v>600000</v>
      </c>
      <c r="U23" s="6"/>
      <c r="V23" s="22">
        <v>1</v>
      </c>
      <c r="W23" s="6">
        <v>600000</v>
      </c>
      <c r="X23" s="6">
        <v>600000</v>
      </c>
      <c r="Y23" s="6"/>
      <c r="Z23" s="22">
        <v>1</v>
      </c>
      <c r="AA23" s="6">
        <v>600000</v>
      </c>
      <c r="AB23" s="6">
        <v>600000</v>
      </c>
      <c r="AC23" s="6">
        <v>600000</v>
      </c>
      <c r="AD23" s="6">
        <v>600000</v>
      </c>
      <c r="AE23" s="25" t="s">
        <v>84</v>
      </c>
      <c r="AF23" s="14">
        <v>43819</v>
      </c>
      <c r="AG23" s="14">
        <v>43818</v>
      </c>
      <c r="AH23" s="14">
        <v>44918</v>
      </c>
      <c r="AI23" s="13">
        <v>36.1</v>
      </c>
      <c r="AJ23" s="13">
        <v>8.6000000000000014</v>
      </c>
      <c r="AK23" s="13">
        <v>8.5</v>
      </c>
      <c r="AL23" s="30"/>
      <c r="AM23" s="20">
        <v>3.54825E-2</v>
      </c>
      <c r="AN23" s="20"/>
      <c r="AO23" s="21" t="s">
        <v>85</v>
      </c>
      <c r="AP23" s="19">
        <v>10106.301369863015</v>
      </c>
      <c r="AQ23" s="21" t="s">
        <v>100</v>
      </c>
      <c r="AR23" s="19">
        <v>841</v>
      </c>
      <c r="AS23" s="28" t="s">
        <v>101</v>
      </c>
      <c r="AT23" s="32">
        <v>0.80649999999999999</v>
      </c>
      <c r="AU23" s="2" t="s">
        <v>238</v>
      </c>
      <c r="AV23" s="1">
        <v>44609</v>
      </c>
      <c r="AW23" s="26">
        <v>3.5</v>
      </c>
      <c r="AX23" s="1">
        <v>44019</v>
      </c>
      <c r="AY23" s="2" t="s">
        <v>103</v>
      </c>
      <c r="AZ23" s="1">
        <v>44651</v>
      </c>
      <c r="BA23" s="31">
        <v>8</v>
      </c>
      <c r="BB23" s="11">
        <v>7.015665770189989E-3</v>
      </c>
      <c r="BC23" s="11">
        <v>8.2410376280852918E-3</v>
      </c>
      <c r="BD23" s="11">
        <v>8.3216086766259145E-3</v>
      </c>
      <c r="BE23" s="11">
        <v>8.2468267954892809E-3</v>
      </c>
      <c r="BF23" s="18">
        <v>43811.671342592592</v>
      </c>
      <c r="BG23" s="18">
        <v>43818.606041666666</v>
      </c>
      <c r="BH23" s="17" t="s">
        <v>126</v>
      </c>
      <c r="BI23" s="17">
        <v>8</v>
      </c>
    </row>
    <row r="24" spans="1:61" x14ac:dyDescent="0.75">
      <c r="A24" s="29">
        <v>44659</v>
      </c>
      <c r="B24" s="10" t="s">
        <v>239</v>
      </c>
      <c r="C24" s="10" t="s">
        <v>71</v>
      </c>
      <c r="D24" s="10" t="s">
        <v>240</v>
      </c>
      <c r="E24" s="5" t="s">
        <v>73</v>
      </c>
      <c r="F24" s="5" t="s">
        <v>241</v>
      </c>
      <c r="G24" s="10" t="s">
        <v>242</v>
      </c>
      <c r="H24" s="5" t="s">
        <v>243</v>
      </c>
      <c r="I24" s="5" t="s">
        <v>244</v>
      </c>
      <c r="J24" s="5" t="s">
        <v>245</v>
      </c>
      <c r="K24" s="5" t="s">
        <v>78</v>
      </c>
      <c r="L24" s="5" t="s">
        <v>79</v>
      </c>
      <c r="M24" s="5"/>
      <c r="N24" s="10"/>
      <c r="O24" s="5" t="s">
        <v>246</v>
      </c>
      <c r="P24" s="5" t="s">
        <v>82</v>
      </c>
      <c r="Q24" s="15" t="s">
        <v>183</v>
      </c>
      <c r="R24" s="15" t="s">
        <v>84</v>
      </c>
      <c r="S24" s="15" t="s">
        <v>183</v>
      </c>
      <c r="T24" s="6">
        <v>150000</v>
      </c>
      <c r="U24" s="6"/>
      <c r="V24" s="22">
        <v>1.1092079631</v>
      </c>
      <c r="W24" s="6">
        <v>166381.19446500001</v>
      </c>
      <c r="X24" s="6">
        <v>50002.500000000015</v>
      </c>
      <c r="Y24" s="6"/>
      <c r="Z24" s="22">
        <v>1.1073259956260333</v>
      </c>
      <c r="AA24" s="6">
        <v>55369.068096290743</v>
      </c>
      <c r="AB24" s="6">
        <v>55369.068096290743</v>
      </c>
      <c r="AC24" s="6">
        <v>55463.171174907766</v>
      </c>
      <c r="AD24" s="6">
        <v>55463.171174907766</v>
      </c>
      <c r="AE24" s="25">
        <v>1</v>
      </c>
      <c r="AF24" s="14">
        <v>43822</v>
      </c>
      <c r="AG24" s="14">
        <v>43822</v>
      </c>
      <c r="AH24" s="14">
        <v>44918</v>
      </c>
      <c r="AI24" s="13">
        <v>36</v>
      </c>
      <c r="AJ24" s="13">
        <v>8.5</v>
      </c>
      <c r="AK24" s="13">
        <v>2.833475</v>
      </c>
      <c r="AL24" s="30"/>
      <c r="AM24" s="20">
        <v>3.7000000000000005E-2</v>
      </c>
      <c r="AN24" s="20">
        <v>5.0129317983239899E-2</v>
      </c>
      <c r="AO24" s="21" t="s">
        <v>114</v>
      </c>
      <c r="AP24" s="19">
        <v>594.95201390041723</v>
      </c>
      <c r="AQ24" s="21" t="s">
        <v>100</v>
      </c>
      <c r="AR24" s="19">
        <v>837</v>
      </c>
      <c r="AS24" s="28" t="s">
        <v>101</v>
      </c>
      <c r="AT24" s="32">
        <v>0.628</v>
      </c>
      <c r="AU24" s="2" t="s">
        <v>208</v>
      </c>
      <c r="AV24" s="1">
        <v>43770</v>
      </c>
      <c r="AW24" s="26">
        <v>3</v>
      </c>
      <c r="AX24" s="1">
        <v>43770</v>
      </c>
      <c r="AY24" s="2" t="s">
        <v>103</v>
      </c>
      <c r="AZ24" s="1">
        <v>44651</v>
      </c>
      <c r="BA24" s="31">
        <v>11</v>
      </c>
      <c r="BB24" s="11">
        <v>6.4741812628410923E-4</v>
      </c>
      <c r="BC24" s="11">
        <v>7.6179013437558394E-4</v>
      </c>
      <c r="BD24" s="11">
        <v>7.6793286247797362E-4</v>
      </c>
      <c r="BE24" s="11">
        <v>7.6232527701339682E-4</v>
      </c>
      <c r="BF24" s="18">
        <v>43798.660520833335</v>
      </c>
      <c r="BG24" s="18">
        <v>43822.678368055553</v>
      </c>
      <c r="BH24" s="17" t="s">
        <v>126</v>
      </c>
      <c r="BI24" s="17">
        <v>8</v>
      </c>
    </row>
    <row r="25" spans="1:61" x14ac:dyDescent="0.75">
      <c r="A25" s="29">
        <v>44659</v>
      </c>
      <c r="B25" s="10" t="s">
        <v>247</v>
      </c>
      <c r="C25" s="10" t="s">
        <v>71</v>
      </c>
      <c r="D25" s="10" t="s">
        <v>248</v>
      </c>
      <c r="E25" s="5" t="s">
        <v>73</v>
      </c>
      <c r="F25" s="5" t="s">
        <v>188</v>
      </c>
      <c r="G25" s="10" t="s">
        <v>140</v>
      </c>
      <c r="H25" s="5" t="s">
        <v>189</v>
      </c>
      <c r="I25" s="5" t="s">
        <v>190</v>
      </c>
      <c r="J25" s="5" t="s">
        <v>191</v>
      </c>
      <c r="K25" s="5" t="s">
        <v>192</v>
      </c>
      <c r="L25" s="5" t="s">
        <v>79</v>
      </c>
      <c r="M25" s="5"/>
      <c r="N25" s="10"/>
      <c r="O25" s="5" t="s">
        <v>193</v>
      </c>
      <c r="P25" s="5" t="s">
        <v>82</v>
      </c>
      <c r="Q25" s="15" t="s">
        <v>99</v>
      </c>
      <c r="R25" s="15" t="s">
        <v>84</v>
      </c>
      <c r="S25" s="15" t="s">
        <v>99</v>
      </c>
      <c r="T25" s="6">
        <v>200000</v>
      </c>
      <c r="U25" s="6"/>
      <c r="V25" s="22">
        <v>1</v>
      </c>
      <c r="W25" s="6">
        <v>200000</v>
      </c>
      <c r="X25" s="6">
        <v>200000</v>
      </c>
      <c r="Y25" s="6"/>
      <c r="Z25" s="22">
        <v>1</v>
      </c>
      <c r="AA25" s="6">
        <v>200000</v>
      </c>
      <c r="AB25" s="6">
        <v>200000</v>
      </c>
      <c r="AC25" s="6">
        <v>200000</v>
      </c>
      <c r="AD25" s="6">
        <v>200000</v>
      </c>
      <c r="AE25" s="25" t="s">
        <v>84</v>
      </c>
      <c r="AF25" s="14">
        <v>43763</v>
      </c>
      <c r="AG25" s="14">
        <v>43900</v>
      </c>
      <c r="AH25" s="14">
        <v>44862</v>
      </c>
      <c r="AI25" s="13">
        <v>36.1</v>
      </c>
      <c r="AJ25" s="13">
        <v>6.6000000000000014</v>
      </c>
      <c r="AK25" s="13">
        <v>6.5</v>
      </c>
      <c r="AL25" s="30"/>
      <c r="AM25" s="20">
        <v>5.5500000000000001E-2</v>
      </c>
      <c r="AN25" s="20"/>
      <c r="AO25" s="21" t="s">
        <v>114</v>
      </c>
      <c r="AP25" s="19">
        <v>5382.7397260273974</v>
      </c>
      <c r="AQ25" s="21" t="s">
        <v>100</v>
      </c>
      <c r="AR25" s="19">
        <v>759</v>
      </c>
      <c r="AS25" s="28" t="s">
        <v>101</v>
      </c>
      <c r="AT25" s="32">
        <v>0.70099999999999996</v>
      </c>
      <c r="AU25" s="2" t="s">
        <v>102</v>
      </c>
      <c r="AV25" s="1">
        <v>44480</v>
      </c>
      <c r="AW25" s="26">
        <v>4</v>
      </c>
      <c r="AX25" s="1">
        <v>44480</v>
      </c>
      <c r="AY25" s="2" t="s">
        <v>136</v>
      </c>
      <c r="AZ25" s="1">
        <v>44651</v>
      </c>
      <c r="BA25" s="31">
        <v>0</v>
      </c>
      <c r="BB25" s="11">
        <v>2.3385552567299962E-3</v>
      </c>
      <c r="BC25" s="11">
        <v>2.7470125426950973E-3</v>
      </c>
      <c r="BD25" s="11">
        <v>2.773869558875305E-3</v>
      </c>
      <c r="BE25" s="11">
        <v>2.7489422651630936E-3</v>
      </c>
      <c r="BF25" s="18">
        <v>43977.59946759259</v>
      </c>
      <c r="BG25" s="18">
        <v>43973.50886574074</v>
      </c>
      <c r="BH25" s="17" t="s">
        <v>117</v>
      </c>
      <c r="BI25" s="17">
        <v>5</v>
      </c>
    </row>
    <row r="26" spans="1:61" x14ac:dyDescent="0.75">
      <c r="A26" s="29">
        <v>44659</v>
      </c>
      <c r="B26" s="10" t="s">
        <v>249</v>
      </c>
      <c r="C26" s="10" t="s">
        <v>250</v>
      </c>
      <c r="D26" s="10" t="s">
        <v>71</v>
      </c>
      <c r="E26" s="5" t="s">
        <v>73</v>
      </c>
      <c r="F26" s="5" t="s">
        <v>251</v>
      </c>
      <c r="G26" s="10" t="s">
        <v>252</v>
      </c>
      <c r="H26" s="5" t="s">
        <v>253</v>
      </c>
      <c r="I26" s="5" t="s">
        <v>254</v>
      </c>
      <c r="J26" s="5" t="s">
        <v>255</v>
      </c>
      <c r="K26" s="5" t="s">
        <v>97</v>
      </c>
      <c r="L26" s="5" t="s">
        <v>228</v>
      </c>
      <c r="M26" s="5" t="s">
        <v>180</v>
      </c>
      <c r="N26" s="10" t="s">
        <v>256</v>
      </c>
      <c r="O26" s="5"/>
      <c r="P26" s="5" t="s">
        <v>182</v>
      </c>
      <c r="Q26" s="15" t="s">
        <v>99</v>
      </c>
      <c r="R26" s="15" t="s">
        <v>84</v>
      </c>
      <c r="S26" s="15" t="s">
        <v>99</v>
      </c>
      <c r="T26" s="6">
        <v>350000</v>
      </c>
      <c r="U26" s="6"/>
      <c r="V26" s="22">
        <v>1</v>
      </c>
      <c r="W26" s="6">
        <v>350000</v>
      </c>
      <c r="X26" s="6">
        <v>175000</v>
      </c>
      <c r="Y26" s="6"/>
      <c r="Z26" s="22">
        <v>1</v>
      </c>
      <c r="AA26" s="6">
        <v>175000</v>
      </c>
      <c r="AB26" s="6">
        <v>175000</v>
      </c>
      <c r="AC26" s="6">
        <v>175000</v>
      </c>
      <c r="AD26" s="6">
        <v>175000</v>
      </c>
      <c r="AE26" s="25" t="s">
        <v>84</v>
      </c>
      <c r="AF26" s="14">
        <v>43971</v>
      </c>
      <c r="AG26" s="14">
        <v>43971</v>
      </c>
      <c r="AH26" s="14">
        <v>44701</v>
      </c>
      <c r="AI26" s="13">
        <v>24</v>
      </c>
      <c r="AJ26" s="13">
        <v>1.4</v>
      </c>
      <c r="AK26" s="13">
        <v>0.69999999999999929</v>
      </c>
      <c r="AL26" s="30" t="s">
        <v>184</v>
      </c>
      <c r="AM26" s="20">
        <v>7.0000000000000007E-2</v>
      </c>
      <c r="AN26" s="20"/>
      <c r="AO26" s="21" t="s">
        <v>114</v>
      </c>
      <c r="AP26" s="19">
        <v>4695.8333333333339</v>
      </c>
      <c r="AQ26" s="21" t="s">
        <v>185</v>
      </c>
      <c r="AR26" s="19">
        <v>678</v>
      </c>
      <c r="AS26" s="28" t="s">
        <v>101</v>
      </c>
      <c r="AT26" s="32">
        <v>0.67</v>
      </c>
      <c r="AU26" s="2" t="s">
        <v>158</v>
      </c>
      <c r="AV26" s="1">
        <v>43710</v>
      </c>
      <c r="AW26" s="26">
        <v>3.5</v>
      </c>
      <c r="AX26" s="1">
        <v>43710</v>
      </c>
      <c r="AY26" s="2" t="s">
        <v>148</v>
      </c>
      <c r="AZ26" s="1">
        <v>44651</v>
      </c>
      <c r="BA26" s="31">
        <v>10</v>
      </c>
      <c r="BB26" s="11">
        <v>2.0462358496387469E-3</v>
      </c>
      <c r="BC26" s="11">
        <v>2.4036359748582101E-3</v>
      </c>
      <c r="BD26" s="11">
        <v>2.4271358640158918E-3</v>
      </c>
      <c r="BE26" s="11">
        <v>2.4053244820177069E-3</v>
      </c>
      <c r="BF26" s="18">
        <v>43958.751099537039</v>
      </c>
      <c r="BG26" s="18">
        <v>43971.377951388888</v>
      </c>
      <c r="BH26" s="17" t="s">
        <v>117</v>
      </c>
      <c r="BI26" s="17">
        <v>1</v>
      </c>
    </row>
    <row r="27" spans="1:61" x14ac:dyDescent="0.75">
      <c r="A27" s="29">
        <v>44659</v>
      </c>
      <c r="B27" s="10" t="s">
        <v>257</v>
      </c>
      <c r="C27" s="10" t="s">
        <v>258</v>
      </c>
      <c r="D27" s="10" t="s">
        <v>71</v>
      </c>
      <c r="E27" s="5" t="s">
        <v>73</v>
      </c>
      <c r="F27" s="5" t="s">
        <v>259</v>
      </c>
      <c r="G27" s="10" t="s">
        <v>260</v>
      </c>
      <c r="H27" s="5" t="s">
        <v>261</v>
      </c>
      <c r="I27" s="5" t="s">
        <v>262</v>
      </c>
      <c r="J27" s="5" t="s">
        <v>263</v>
      </c>
      <c r="K27" s="5" t="s">
        <v>97</v>
      </c>
      <c r="L27" s="5" t="s">
        <v>228</v>
      </c>
      <c r="M27" s="5" t="s">
        <v>180</v>
      </c>
      <c r="N27" s="10" t="s">
        <v>264</v>
      </c>
      <c r="O27" s="5"/>
      <c r="P27" s="5" t="s">
        <v>182</v>
      </c>
      <c r="Q27" s="15" t="s">
        <v>99</v>
      </c>
      <c r="R27" s="15" t="s">
        <v>84</v>
      </c>
      <c r="S27" s="15" t="s">
        <v>99</v>
      </c>
      <c r="T27" s="6">
        <v>350000</v>
      </c>
      <c r="U27" s="6"/>
      <c r="V27" s="22">
        <v>1</v>
      </c>
      <c r="W27" s="6">
        <v>350000</v>
      </c>
      <c r="X27" s="6">
        <v>350000</v>
      </c>
      <c r="Y27" s="6"/>
      <c r="Z27" s="22">
        <v>1</v>
      </c>
      <c r="AA27" s="6">
        <v>350000</v>
      </c>
      <c r="AB27" s="6">
        <v>350000</v>
      </c>
      <c r="AC27" s="6">
        <v>350000</v>
      </c>
      <c r="AD27" s="6">
        <v>350000</v>
      </c>
      <c r="AE27" s="25" t="s">
        <v>84</v>
      </c>
      <c r="AF27" s="14">
        <v>43973</v>
      </c>
      <c r="AG27" s="14">
        <v>43973</v>
      </c>
      <c r="AH27" s="14">
        <v>44703</v>
      </c>
      <c r="AI27" s="13">
        <v>24</v>
      </c>
      <c r="AJ27" s="13">
        <v>1.4</v>
      </c>
      <c r="AK27" s="13">
        <v>1.3999999999999986</v>
      </c>
      <c r="AL27" s="30" t="s">
        <v>265</v>
      </c>
      <c r="AM27" s="20">
        <v>7.0000000000000007E-2</v>
      </c>
      <c r="AN27" s="20"/>
      <c r="AO27" s="21" t="s">
        <v>114</v>
      </c>
      <c r="AP27" s="19">
        <v>9255.5555555555566</v>
      </c>
      <c r="AQ27" s="21" t="s">
        <v>185</v>
      </c>
      <c r="AR27" s="19">
        <v>676</v>
      </c>
      <c r="AS27" s="28" t="s">
        <v>101</v>
      </c>
      <c r="AT27" s="32">
        <v>0.746</v>
      </c>
      <c r="AU27" s="2" t="s">
        <v>164</v>
      </c>
      <c r="AV27" s="1">
        <v>44286</v>
      </c>
      <c r="AW27" s="26">
        <v>4.5</v>
      </c>
      <c r="AX27" s="1">
        <v>44286</v>
      </c>
      <c r="AY27" s="2" t="s">
        <v>136</v>
      </c>
      <c r="AZ27" s="1">
        <v>44651</v>
      </c>
      <c r="BA27" s="31">
        <v>11</v>
      </c>
      <c r="BB27" s="11">
        <v>4.0924716992774939E-3</v>
      </c>
      <c r="BC27" s="11">
        <v>4.8072719497164202E-3</v>
      </c>
      <c r="BD27" s="11">
        <v>4.8542717280317836E-3</v>
      </c>
      <c r="BE27" s="11">
        <v>4.8106489640354138E-3</v>
      </c>
      <c r="BF27" s="18">
        <v>43962.728090277778</v>
      </c>
      <c r="BG27" s="18">
        <v>43973.497916666667</v>
      </c>
      <c r="BH27" s="17" t="s">
        <v>117</v>
      </c>
      <c r="BI27" s="17">
        <v>1</v>
      </c>
    </row>
    <row r="28" spans="1:61" x14ac:dyDescent="0.75">
      <c r="A28" s="29">
        <v>44659</v>
      </c>
      <c r="B28" s="10" t="s">
        <v>266</v>
      </c>
      <c r="C28" s="10" t="s">
        <v>71</v>
      </c>
      <c r="D28" s="10" t="s">
        <v>71</v>
      </c>
      <c r="E28" s="5" t="s">
        <v>73</v>
      </c>
      <c r="F28" s="5" t="s">
        <v>267</v>
      </c>
      <c r="G28" s="10" t="s">
        <v>71</v>
      </c>
      <c r="H28" s="5" t="s">
        <v>268</v>
      </c>
      <c r="I28" s="5" t="s">
        <v>269</v>
      </c>
      <c r="J28" s="5" t="s">
        <v>270</v>
      </c>
      <c r="K28" s="5" t="s">
        <v>192</v>
      </c>
      <c r="L28" s="5" t="s">
        <v>271</v>
      </c>
      <c r="M28" s="5"/>
      <c r="N28" s="10"/>
      <c r="O28" s="5" t="s">
        <v>272</v>
      </c>
      <c r="P28" s="5" t="s">
        <v>273</v>
      </c>
      <c r="Q28" s="15" t="s">
        <v>99</v>
      </c>
      <c r="R28" s="15" t="s">
        <v>84</v>
      </c>
      <c r="S28" s="15" t="s">
        <v>99</v>
      </c>
      <c r="T28" s="6">
        <v>556973</v>
      </c>
      <c r="U28" s="6"/>
      <c r="V28" s="22">
        <v>0</v>
      </c>
      <c r="W28" s="6"/>
      <c r="X28" s="6">
        <v>556973</v>
      </c>
      <c r="Y28" s="6"/>
      <c r="Z28" s="22">
        <v>1</v>
      </c>
      <c r="AA28" s="6">
        <v>556973</v>
      </c>
      <c r="AB28" s="6">
        <v>0</v>
      </c>
      <c r="AC28" s="6">
        <v>0</v>
      </c>
      <c r="AD28" s="6">
        <v>0</v>
      </c>
      <c r="AE28" s="25" t="s">
        <v>84</v>
      </c>
      <c r="AF28" s="14">
        <v>43973</v>
      </c>
      <c r="AG28" s="14">
        <v>43973</v>
      </c>
      <c r="AH28" s="14"/>
      <c r="AI28" s="13"/>
      <c r="AJ28" s="13"/>
      <c r="AK28" s="13"/>
      <c r="AL28" s="30"/>
      <c r="AM28" s="20"/>
      <c r="AN28" s="20"/>
      <c r="AO28" s="21"/>
      <c r="AP28" s="19"/>
      <c r="AQ28" s="21"/>
      <c r="AR28" s="19"/>
      <c r="AS28" s="28"/>
      <c r="AT28" s="32"/>
      <c r="AU28" s="2"/>
      <c r="AV28" s="2"/>
      <c r="AW28" s="26"/>
      <c r="AX28" s="2"/>
      <c r="AY28" s="2" t="s">
        <v>84</v>
      </c>
      <c r="AZ28" s="2" t="s">
        <v>84</v>
      </c>
      <c r="BA28" s="31">
        <v>0</v>
      </c>
      <c r="BB28" s="11">
        <v>6.5125606850333813E-3</v>
      </c>
      <c r="BC28" s="11">
        <v>0</v>
      </c>
      <c r="BD28" s="11">
        <v>0</v>
      </c>
      <c r="BE28" s="11">
        <v>0</v>
      </c>
      <c r="BF28" s="18">
        <v>-693594</v>
      </c>
      <c r="BG28" s="18">
        <v>-693594</v>
      </c>
      <c r="BH28" s="17"/>
      <c r="BI28" s="17"/>
    </row>
    <row r="29" spans="1:61" x14ac:dyDescent="0.75">
      <c r="A29" s="29">
        <v>44659</v>
      </c>
      <c r="B29" s="10" t="s">
        <v>274</v>
      </c>
      <c r="C29" s="10" t="s">
        <v>71</v>
      </c>
      <c r="D29" s="10" t="s">
        <v>71</v>
      </c>
      <c r="E29" s="5" t="s">
        <v>73</v>
      </c>
      <c r="F29" s="5" t="s">
        <v>275</v>
      </c>
      <c r="G29" s="10" t="s">
        <v>71</v>
      </c>
      <c r="H29" s="5" t="s">
        <v>268</v>
      </c>
      <c r="I29" s="5" t="s">
        <v>269</v>
      </c>
      <c r="J29" s="5" t="s">
        <v>270</v>
      </c>
      <c r="K29" s="5" t="s">
        <v>192</v>
      </c>
      <c r="L29" s="5" t="s">
        <v>271</v>
      </c>
      <c r="M29" s="5"/>
      <c r="N29" s="10"/>
      <c r="O29" s="5" t="s">
        <v>276</v>
      </c>
      <c r="P29" s="5" t="s">
        <v>273</v>
      </c>
      <c r="Q29" s="15" t="s">
        <v>99</v>
      </c>
      <c r="R29" s="15" t="s">
        <v>84</v>
      </c>
      <c r="S29" s="15" t="s">
        <v>99</v>
      </c>
      <c r="T29" s="6">
        <v>68352.7</v>
      </c>
      <c r="U29" s="6"/>
      <c r="V29" s="22">
        <v>0</v>
      </c>
      <c r="W29" s="6"/>
      <c r="X29" s="6">
        <v>70300</v>
      </c>
      <c r="Y29" s="6"/>
      <c r="Z29" s="22">
        <v>1</v>
      </c>
      <c r="AA29" s="6">
        <v>70300</v>
      </c>
      <c r="AB29" s="6">
        <v>0</v>
      </c>
      <c r="AC29" s="6">
        <v>0</v>
      </c>
      <c r="AD29" s="6">
        <v>0</v>
      </c>
      <c r="AE29" s="25" t="s">
        <v>84</v>
      </c>
      <c r="AF29" s="14">
        <v>43973</v>
      </c>
      <c r="AG29" s="14">
        <v>43973</v>
      </c>
      <c r="AH29" s="14"/>
      <c r="AI29" s="13"/>
      <c r="AJ29" s="13"/>
      <c r="AK29" s="13"/>
      <c r="AL29" s="30"/>
      <c r="AM29" s="20"/>
      <c r="AN29" s="20"/>
      <c r="AO29" s="21"/>
      <c r="AP29" s="19"/>
      <c r="AQ29" s="21"/>
      <c r="AR29" s="19"/>
      <c r="AS29" s="28"/>
      <c r="AT29" s="32"/>
      <c r="AU29" s="2"/>
      <c r="AV29" s="2"/>
      <c r="AW29" s="26"/>
      <c r="AX29" s="2"/>
      <c r="AY29" s="2" t="s">
        <v>84</v>
      </c>
      <c r="AZ29" s="2" t="s">
        <v>84</v>
      </c>
      <c r="BA29" s="31">
        <v>0</v>
      </c>
      <c r="BB29" s="11">
        <v>8.220021727405937E-4</v>
      </c>
      <c r="BC29" s="11">
        <v>0</v>
      </c>
      <c r="BD29" s="11">
        <v>0</v>
      </c>
      <c r="BE29" s="11">
        <v>0</v>
      </c>
      <c r="BF29" s="18">
        <v>-693594</v>
      </c>
      <c r="BG29" s="18">
        <v>-693594</v>
      </c>
      <c r="BH29" s="17"/>
      <c r="BI29" s="17"/>
    </row>
    <row r="30" spans="1:61" x14ac:dyDescent="0.75">
      <c r="A30" s="29">
        <v>44659</v>
      </c>
      <c r="B30" s="10" t="s">
        <v>277</v>
      </c>
      <c r="C30" s="10" t="s">
        <v>71</v>
      </c>
      <c r="D30" s="10" t="s">
        <v>71</v>
      </c>
      <c r="E30" s="5" t="s">
        <v>73</v>
      </c>
      <c r="F30" s="5" t="s">
        <v>278</v>
      </c>
      <c r="G30" s="10" t="s">
        <v>71</v>
      </c>
      <c r="H30" s="5" t="s">
        <v>197</v>
      </c>
      <c r="I30" s="5" t="s">
        <v>198</v>
      </c>
      <c r="J30" s="5" t="s">
        <v>199</v>
      </c>
      <c r="K30" s="5" t="s">
        <v>124</v>
      </c>
      <c r="L30" s="5" t="s">
        <v>279</v>
      </c>
      <c r="M30" s="5"/>
      <c r="N30" s="10"/>
      <c r="O30" s="5" t="s">
        <v>280</v>
      </c>
      <c r="P30" s="5" t="s">
        <v>273</v>
      </c>
      <c r="Q30" s="15" t="s">
        <v>281</v>
      </c>
      <c r="R30" s="15" t="s">
        <v>84</v>
      </c>
      <c r="S30" s="15" t="s">
        <v>281</v>
      </c>
      <c r="T30" s="6">
        <v>138429</v>
      </c>
      <c r="U30" s="6"/>
      <c r="V30" s="22">
        <v>0</v>
      </c>
      <c r="W30" s="6"/>
      <c r="X30" s="6">
        <v>138429</v>
      </c>
      <c r="Y30" s="6"/>
      <c r="Z30" s="22">
        <v>1.0831789626572845</v>
      </c>
      <c r="AA30" s="6">
        <v>149943.38062168524</v>
      </c>
      <c r="AB30" s="6">
        <v>0</v>
      </c>
      <c r="AC30" s="6">
        <v>0</v>
      </c>
      <c r="AD30" s="6">
        <v>0</v>
      </c>
      <c r="AE30" s="25" t="s">
        <v>84</v>
      </c>
      <c r="AF30" s="14">
        <v>43973</v>
      </c>
      <c r="AG30" s="14">
        <v>43973</v>
      </c>
      <c r="AH30" s="14"/>
      <c r="AI30" s="13"/>
      <c r="AJ30" s="13"/>
      <c r="AK30" s="13"/>
      <c r="AL30" s="30"/>
      <c r="AM30" s="20"/>
      <c r="AN30" s="20"/>
      <c r="AO30" s="21"/>
      <c r="AP30" s="19"/>
      <c r="AQ30" s="21"/>
      <c r="AR30" s="19"/>
      <c r="AS30" s="28"/>
      <c r="AT30" s="32"/>
      <c r="AU30" s="2"/>
      <c r="AV30" s="2"/>
      <c r="AW30" s="26"/>
      <c r="AX30" s="2"/>
      <c r="AY30" s="2" t="s">
        <v>84</v>
      </c>
      <c r="AZ30" s="2" t="s">
        <v>84</v>
      </c>
      <c r="BA30" s="31">
        <v>17</v>
      </c>
      <c r="BB30" s="11">
        <v>1.7532544048235435E-3</v>
      </c>
      <c r="BC30" s="11">
        <v>0</v>
      </c>
      <c r="BD30" s="11">
        <v>0</v>
      </c>
      <c r="BE30" s="11">
        <v>0</v>
      </c>
      <c r="BF30" s="18">
        <v>-693594</v>
      </c>
      <c r="BG30" s="18">
        <v>-693594</v>
      </c>
      <c r="BH30" s="17"/>
      <c r="BI30" s="17"/>
    </row>
    <row r="31" spans="1:61" x14ac:dyDescent="0.75">
      <c r="A31" s="29">
        <v>44659</v>
      </c>
      <c r="B31" s="10" t="s">
        <v>282</v>
      </c>
      <c r="C31" s="10" t="s">
        <v>71</v>
      </c>
      <c r="D31" s="10" t="s">
        <v>71</v>
      </c>
      <c r="E31" s="5" t="s">
        <v>73</v>
      </c>
      <c r="F31" s="5" t="s">
        <v>283</v>
      </c>
      <c r="G31" s="10" t="s">
        <v>71</v>
      </c>
      <c r="H31" s="5" t="s">
        <v>284</v>
      </c>
      <c r="I31" s="5" t="s">
        <v>285</v>
      </c>
      <c r="J31" s="5" t="s">
        <v>286</v>
      </c>
      <c r="K31" s="5" t="s">
        <v>78</v>
      </c>
      <c r="L31" s="5" t="s">
        <v>279</v>
      </c>
      <c r="M31" s="5"/>
      <c r="N31" s="10"/>
      <c r="O31" s="5" t="s">
        <v>287</v>
      </c>
      <c r="P31" s="5" t="s">
        <v>273</v>
      </c>
      <c r="Q31" s="15" t="s">
        <v>99</v>
      </c>
      <c r="R31" s="15" t="s">
        <v>84</v>
      </c>
      <c r="S31" s="15" t="s">
        <v>99</v>
      </c>
      <c r="T31" s="6">
        <v>300411.57</v>
      </c>
      <c r="U31" s="6"/>
      <c r="V31" s="22">
        <v>0</v>
      </c>
      <c r="W31" s="6"/>
      <c r="X31" s="6">
        <v>308970</v>
      </c>
      <c r="Y31" s="6"/>
      <c r="Z31" s="22">
        <v>1</v>
      </c>
      <c r="AA31" s="6">
        <v>308970</v>
      </c>
      <c r="AB31" s="6">
        <v>0</v>
      </c>
      <c r="AC31" s="6">
        <v>0</v>
      </c>
      <c r="AD31" s="6">
        <v>0</v>
      </c>
      <c r="AE31" s="25" t="s">
        <v>84</v>
      </c>
      <c r="AF31" s="14">
        <v>43973</v>
      </c>
      <c r="AG31" s="14">
        <v>43973</v>
      </c>
      <c r="AH31" s="14"/>
      <c r="AI31" s="13"/>
      <c r="AJ31" s="13"/>
      <c r="AK31" s="13"/>
      <c r="AL31" s="30"/>
      <c r="AM31" s="20"/>
      <c r="AN31" s="20"/>
      <c r="AO31" s="21"/>
      <c r="AP31" s="19"/>
      <c r="AQ31" s="21"/>
      <c r="AR31" s="19"/>
      <c r="AS31" s="28"/>
      <c r="AT31" s="32"/>
      <c r="AU31" s="2"/>
      <c r="AV31" s="2"/>
      <c r="AW31" s="26"/>
      <c r="AX31" s="2"/>
      <c r="AY31" s="2" t="s">
        <v>84</v>
      </c>
      <c r="AZ31" s="2" t="s">
        <v>84</v>
      </c>
      <c r="BA31" s="31">
        <v>6</v>
      </c>
      <c r="BB31" s="11">
        <v>3.6127170883593347E-3</v>
      </c>
      <c r="BC31" s="11">
        <v>0</v>
      </c>
      <c r="BD31" s="11">
        <v>0</v>
      </c>
      <c r="BE31" s="11">
        <v>0</v>
      </c>
      <c r="BF31" s="18">
        <v>-693594</v>
      </c>
      <c r="BG31" s="18">
        <v>-693594</v>
      </c>
      <c r="BH31" s="17"/>
      <c r="BI31" s="17"/>
    </row>
    <row r="32" spans="1:61" x14ac:dyDescent="0.75">
      <c r="A32" s="29">
        <v>44659</v>
      </c>
      <c r="B32" s="10" t="s">
        <v>288</v>
      </c>
      <c r="C32" s="10" t="s">
        <v>71</v>
      </c>
      <c r="D32" s="10" t="s">
        <v>71</v>
      </c>
      <c r="E32" s="5" t="s">
        <v>73</v>
      </c>
      <c r="F32" s="5" t="s">
        <v>289</v>
      </c>
      <c r="G32" s="10" t="s">
        <v>71</v>
      </c>
      <c r="H32" s="5" t="s">
        <v>290</v>
      </c>
      <c r="I32" s="5" t="s">
        <v>291</v>
      </c>
      <c r="J32" s="5" t="s">
        <v>292</v>
      </c>
      <c r="K32" s="5" t="s">
        <v>112</v>
      </c>
      <c r="L32" s="5" t="s">
        <v>279</v>
      </c>
      <c r="M32" s="5"/>
      <c r="N32" s="10"/>
      <c r="O32" s="5" t="s">
        <v>293</v>
      </c>
      <c r="P32" s="5" t="s">
        <v>273</v>
      </c>
      <c r="Q32" s="15" t="s">
        <v>99</v>
      </c>
      <c r="R32" s="15" t="s">
        <v>84</v>
      </c>
      <c r="S32" s="15" t="s">
        <v>99</v>
      </c>
      <c r="T32" s="6">
        <v>261475.82</v>
      </c>
      <c r="U32" s="6"/>
      <c r="V32" s="22">
        <v>0</v>
      </c>
      <c r="W32" s="6"/>
      <c r="X32" s="6">
        <v>268925</v>
      </c>
      <c r="Y32" s="6"/>
      <c r="Z32" s="22">
        <v>1</v>
      </c>
      <c r="AA32" s="6">
        <v>268925</v>
      </c>
      <c r="AB32" s="6">
        <v>0</v>
      </c>
      <c r="AC32" s="6">
        <v>0</v>
      </c>
      <c r="AD32" s="6">
        <v>0</v>
      </c>
      <c r="AE32" s="25" t="s">
        <v>84</v>
      </c>
      <c r="AF32" s="14">
        <v>43973</v>
      </c>
      <c r="AG32" s="14">
        <v>43973</v>
      </c>
      <c r="AH32" s="14"/>
      <c r="AI32" s="13"/>
      <c r="AJ32" s="13"/>
      <c r="AK32" s="13"/>
      <c r="AL32" s="30"/>
      <c r="AM32" s="20"/>
      <c r="AN32" s="20"/>
      <c r="AO32" s="21"/>
      <c r="AP32" s="19"/>
      <c r="AQ32" s="21"/>
      <c r="AR32" s="19"/>
      <c r="AS32" s="28"/>
      <c r="AT32" s="32"/>
      <c r="AU32" s="2"/>
      <c r="AV32" s="2"/>
      <c r="AW32" s="26"/>
      <c r="AX32" s="2"/>
      <c r="AY32" s="2" t="s">
        <v>84</v>
      </c>
      <c r="AZ32" s="2" t="s">
        <v>84</v>
      </c>
      <c r="BA32" s="31">
        <v>13</v>
      </c>
      <c r="BB32" s="11">
        <v>3.1444798620805714E-3</v>
      </c>
      <c r="BC32" s="11">
        <v>0</v>
      </c>
      <c r="BD32" s="11">
        <v>0</v>
      </c>
      <c r="BE32" s="11">
        <v>0</v>
      </c>
      <c r="BF32" s="18">
        <v>-693594</v>
      </c>
      <c r="BG32" s="18">
        <v>-693594</v>
      </c>
      <c r="BH32" s="17"/>
      <c r="BI32" s="17"/>
    </row>
    <row r="33" spans="1:61" x14ac:dyDescent="0.75">
      <c r="A33" s="29">
        <v>44659</v>
      </c>
      <c r="B33" s="10" t="s">
        <v>294</v>
      </c>
      <c r="C33" s="10" t="s">
        <v>71</v>
      </c>
      <c r="D33" s="10" t="s">
        <v>71</v>
      </c>
      <c r="E33" s="5" t="s">
        <v>73</v>
      </c>
      <c r="F33" s="5" t="s">
        <v>295</v>
      </c>
      <c r="G33" s="10" t="s">
        <v>71</v>
      </c>
      <c r="H33" s="5" t="s">
        <v>296</v>
      </c>
      <c r="I33" s="5" t="s">
        <v>297</v>
      </c>
      <c r="J33" s="5" t="s">
        <v>298</v>
      </c>
      <c r="K33" s="5" t="s">
        <v>299</v>
      </c>
      <c r="L33" s="5" t="s">
        <v>279</v>
      </c>
      <c r="M33" s="5"/>
      <c r="N33" s="10"/>
      <c r="O33" s="5" t="s">
        <v>300</v>
      </c>
      <c r="P33" s="5" t="s">
        <v>273</v>
      </c>
      <c r="Q33" s="15" t="s">
        <v>99</v>
      </c>
      <c r="R33" s="15" t="s">
        <v>84</v>
      </c>
      <c r="S33" s="15" t="s">
        <v>99</v>
      </c>
      <c r="T33" s="6">
        <v>523583.63</v>
      </c>
      <c r="U33" s="6"/>
      <c r="V33" s="22">
        <v>0</v>
      </c>
      <c r="W33" s="6"/>
      <c r="X33" s="6">
        <v>538500</v>
      </c>
      <c r="Y33" s="6"/>
      <c r="Z33" s="22">
        <v>1</v>
      </c>
      <c r="AA33" s="6">
        <v>538500</v>
      </c>
      <c r="AB33" s="6">
        <v>0</v>
      </c>
      <c r="AC33" s="6">
        <v>0</v>
      </c>
      <c r="AD33" s="6">
        <v>0</v>
      </c>
      <c r="AE33" s="25" t="s">
        <v>84</v>
      </c>
      <c r="AF33" s="14">
        <v>43973</v>
      </c>
      <c r="AG33" s="14">
        <v>43973</v>
      </c>
      <c r="AH33" s="14"/>
      <c r="AI33" s="13"/>
      <c r="AJ33" s="13"/>
      <c r="AK33" s="13"/>
      <c r="AL33" s="30"/>
      <c r="AM33" s="20"/>
      <c r="AN33" s="20"/>
      <c r="AO33" s="21"/>
      <c r="AP33" s="19"/>
      <c r="AQ33" s="21"/>
      <c r="AR33" s="19"/>
      <c r="AS33" s="28"/>
      <c r="AT33" s="32"/>
      <c r="AU33" s="2"/>
      <c r="AV33" s="2"/>
      <c r="AW33" s="26"/>
      <c r="AX33" s="2"/>
      <c r="AY33" s="2" t="s">
        <v>84</v>
      </c>
      <c r="AZ33" s="2" t="s">
        <v>84</v>
      </c>
      <c r="BA33" s="31">
        <v>20</v>
      </c>
      <c r="BB33" s="11">
        <v>6.2965600287455152E-3</v>
      </c>
      <c r="BC33" s="11">
        <v>0</v>
      </c>
      <c r="BD33" s="11">
        <v>0</v>
      </c>
      <c r="BE33" s="11">
        <v>0</v>
      </c>
      <c r="BF33" s="18">
        <v>-693594</v>
      </c>
      <c r="BG33" s="18">
        <v>-693594</v>
      </c>
      <c r="BH33" s="17"/>
      <c r="BI33" s="17"/>
    </row>
    <row r="34" spans="1:61" x14ac:dyDescent="0.75">
      <c r="A34" s="29">
        <v>44659</v>
      </c>
      <c r="B34" s="10" t="s">
        <v>301</v>
      </c>
      <c r="C34" s="10" t="s">
        <v>71</v>
      </c>
      <c r="D34" s="10" t="s">
        <v>71</v>
      </c>
      <c r="E34" s="5" t="s">
        <v>73</v>
      </c>
      <c r="F34" s="5" t="s">
        <v>302</v>
      </c>
      <c r="G34" s="10" t="s">
        <v>71</v>
      </c>
      <c r="H34" s="5" t="s">
        <v>303</v>
      </c>
      <c r="I34" s="5" t="s">
        <v>304</v>
      </c>
      <c r="J34" s="5" t="s">
        <v>305</v>
      </c>
      <c r="K34" s="5" t="s">
        <v>227</v>
      </c>
      <c r="L34" s="5" t="s">
        <v>279</v>
      </c>
      <c r="M34" s="5"/>
      <c r="N34" s="10"/>
      <c r="O34" s="5" t="s">
        <v>306</v>
      </c>
      <c r="P34" s="5" t="s">
        <v>273</v>
      </c>
      <c r="Q34" s="15" t="s">
        <v>281</v>
      </c>
      <c r="R34" s="15" t="s">
        <v>84</v>
      </c>
      <c r="S34" s="15" t="s">
        <v>281</v>
      </c>
      <c r="T34" s="6">
        <v>295236</v>
      </c>
      <c r="U34" s="6"/>
      <c r="V34" s="22">
        <v>0</v>
      </c>
      <c r="W34" s="6"/>
      <c r="X34" s="6">
        <v>295236</v>
      </c>
      <c r="Y34" s="6"/>
      <c r="Z34" s="22">
        <v>1.0831789626572845</v>
      </c>
      <c r="AA34" s="6">
        <v>319793.42421908607</v>
      </c>
      <c r="AB34" s="6">
        <v>0</v>
      </c>
      <c r="AC34" s="6">
        <v>0</v>
      </c>
      <c r="AD34" s="6">
        <v>0</v>
      </c>
      <c r="AE34" s="25" t="s">
        <v>84</v>
      </c>
      <c r="AF34" s="14">
        <v>43973</v>
      </c>
      <c r="AG34" s="14">
        <v>43973</v>
      </c>
      <c r="AH34" s="14"/>
      <c r="AI34" s="13"/>
      <c r="AJ34" s="13"/>
      <c r="AK34" s="13"/>
      <c r="AL34" s="30"/>
      <c r="AM34" s="20"/>
      <c r="AN34" s="20"/>
      <c r="AO34" s="21"/>
      <c r="AP34" s="19"/>
      <c r="AQ34" s="21"/>
      <c r="AR34" s="19"/>
      <c r="AS34" s="28"/>
      <c r="AT34" s="32"/>
      <c r="AU34" s="2"/>
      <c r="AV34" s="2"/>
      <c r="AW34" s="26"/>
      <c r="AX34" s="2"/>
      <c r="AY34" s="2" t="s">
        <v>84</v>
      </c>
      <c r="AZ34" s="2" t="s">
        <v>84</v>
      </c>
      <c r="BA34" s="31">
        <v>17</v>
      </c>
      <c r="BB34" s="11">
        <v>3.7392729663761472E-3</v>
      </c>
      <c r="BC34" s="11">
        <v>0</v>
      </c>
      <c r="BD34" s="11">
        <v>0</v>
      </c>
      <c r="BE34" s="11">
        <v>0</v>
      </c>
      <c r="BF34" s="18">
        <v>-693594</v>
      </c>
      <c r="BG34" s="18">
        <v>-693594</v>
      </c>
      <c r="BH34" s="17"/>
      <c r="BI34" s="17"/>
    </row>
    <row r="35" spans="1:61" x14ac:dyDescent="0.75">
      <c r="A35" s="29">
        <v>44659</v>
      </c>
      <c r="B35" s="10" t="s">
        <v>307</v>
      </c>
      <c r="C35" s="10" t="s">
        <v>71</v>
      </c>
      <c r="D35" s="10" t="s">
        <v>71</v>
      </c>
      <c r="E35" s="5" t="s">
        <v>73</v>
      </c>
      <c r="F35" s="5" t="s">
        <v>308</v>
      </c>
      <c r="G35" s="10" t="s">
        <v>71</v>
      </c>
      <c r="H35" s="5" t="s">
        <v>309</v>
      </c>
      <c r="I35" s="5" t="s">
        <v>310</v>
      </c>
      <c r="J35" s="5" t="s">
        <v>311</v>
      </c>
      <c r="K35" s="5" t="s">
        <v>227</v>
      </c>
      <c r="L35" s="5" t="s">
        <v>279</v>
      </c>
      <c r="M35" s="5"/>
      <c r="N35" s="10"/>
      <c r="O35" s="5" t="s">
        <v>312</v>
      </c>
      <c r="P35" s="5" t="s">
        <v>273</v>
      </c>
      <c r="Q35" s="15" t="s">
        <v>99</v>
      </c>
      <c r="R35" s="15" t="s">
        <v>84</v>
      </c>
      <c r="S35" s="15" t="s">
        <v>99</v>
      </c>
      <c r="T35" s="6">
        <v>509412.35</v>
      </c>
      <c r="U35" s="6"/>
      <c r="V35" s="22">
        <v>0</v>
      </c>
      <c r="W35" s="6"/>
      <c r="X35" s="6">
        <v>523925</v>
      </c>
      <c r="Y35" s="6"/>
      <c r="Z35" s="22">
        <v>1</v>
      </c>
      <c r="AA35" s="6">
        <v>523925</v>
      </c>
      <c r="AB35" s="6">
        <v>0</v>
      </c>
      <c r="AC35" s="6">
        <v>0</v>
      </c>
      <c r="AD35" s="6">
        <v>0</v>
      </c>
      <c r="AE35" s="25" t="s">
        <v>84</v>
      </c>
      <c r="AF35" s="14">
        <v>43973</v>
      </c>
      <c r="AG35" s="14">
        <v>43973</v>
      </c>
      <c r="AH35" s="14"/>
      <c r="AI35" s="13"/>
      <c r="AJ35" s="13"/>
      <c r="AK35" s="13"/>
      <c r="AL35" s="30"/>
      <c r="AM35" s="20"/>
      <c r="AN35" s="20"/>
      <c r="AO35" s="21"/>
      <c r="AP35" s="19"/>
      <c r="AQ35" s="21"/>
      <c r="AR35" s="19"/>
      <c r="AS35" s="28"/>
      <c r="AT35" s="32"/>
      <c r="AU35" s="2"/>
      <c r="AV35" s="2"/>
      <c r="AW35" s="26"/>
      <c r="AX35" s="2"/>
      <c r="AY35" s="2" t="s">
        <v>84</v>
      </c>
      <c r="AZ35" s="2" t="s">
        <v>84</v>
      </c>
      <c r="BA35" s="31">
        <v>6</v>
      </c>
      <c r="BB35" s="11">
        <v>6.1261378144113164E-3</v>
      </c>
      <c r="BC35" s="11">
        <v>0</v>
      </c>
      <c r="BD35" s="11">
        <v>0</v>
      </c>
      <c r="BE35" s="11">
        <v>0</v>
      </c>
      <c r="BF35" s="18">
        <v>-693594</v>
      </c>
      <c r="BG35" s="18">
        <v>-693594</v>
      </c>
      <c r="BH35" s="17"/>
      <c r="BI35" s="17"/>
    </row>
    <row r="36" spans="1:61" x14ac:dyDescent="0.75">
      <c r="A36" s="29">
        <v>44659</v>
      </c>
      <c r="B36" s="10" t="s">
        <v>313</v>
      </c>
      <c r="C36" s="10" t="s">
        <v>71</v>
      </c>
      <c r="D36" s="10" t="s">
        <v>71</v>
      </c>
      <c r="E36" s="5" t="s">
        <v>73</v>
      </c>
      <c r="F36" s="5" t="s">
        <v>314</v>
      </c>
      <c r="G36" s="10" t="s">
        <v>71</v>
      </c>
      <c r="H36" s="5" t="s">
        <v>315</v>
      </c>
      <c r="I36" s="5" t="s">
        <v>316</v>
      </c>
      <c r="J36" s="5" t="s">
        <v>317</v>
      </c>
      <c r="K36" s="5" t="s">
        <v>227</v>
      </c>
      <c r="L36" s="5" t="s">
        <v>279</v>
      </c>
      <c r="M36" s="5"/>
      <c r="N36" s="10"/>
      <c r="O36" s="5" t="s">
        <v>318</v>
      </c>
      <c r="P36" s="5" t="s">
        <v>273</v>
      </c>
      <c r="Q36" s="15" t="s">
        <v>281</v>
      </c>
      <c r="R36" s="15" t="s">
        <v>84</v>
      </c>
      <c r="S36" s="15" t="s">
        <v>281</v>
      </c>
      <c r="T36" s="6">
        <v>295074</v>
      </c>
      <c r="U36" s="6"/>
      <c r="V36" s="22">
        <v>0</v>
      </c>
      <c r="W36" s="6"/>
      <c r="X36" s="6">
        <v>295074</v>
      </c>
      <c r="Y36" s="6"/>
      <c r="Z36" s="22">
        <v>1.0831789626572845</v>
      </c>
      <c r="AA36" s="6">
        <v>319617.94922713557</v>
      </c>
      <c r="AB36" s="6">
        <v>0</v>
      </c>
      <c r="AC36" s="6">
        <v>0</v>
      </c>
      <c r="AD36" s="6">
        <v>0</v>
      </c>
      <c r="AE36" s="25" t="s">
        <v>84</v>
      </c>
      <c r="AF36" s="14">
        <v>43973</v>
      </c>
      <c r="AG36" s="14">
        <v>43973</v>
      </c>
      <c r="AH36" s="14"/>
      <c r="AI36" s="13"/>
      <c r="AJ36" s="13"/>
      <c r="AK36" s="13"/>
      <c r="AL36" s="30"/>
      <c r="AM36" s="20"/>
      <c r="AN36" s="20"/>
      <c r="AO36" s="21"/>
      <c r="AP36" s="19"/>
      <c r="AQ36" s="21"/>
      <c r="AR36" s="19"/>
      <c r="AS36" s="28"/>
      <c r="AT36" s="32"/>
      <c r="AU36" s="2"/>
      <c r="AV36" s="2"/>
      <c r="AW36" s="26"/>
      <c r="AX36" s="2"/>
      <c r="AY36" s="2" t="s">
        <v>84</v>
      </c>
      <c r="AZ36" s="2" t="s">
        <v>84</v>
      </c>
      <c r="BA36" s="31">
        <v>18</v>
      </c>
      <c r="BB36" s="11">
        <v>3.7372211765518948E-3</v>
      </c>
      <c r="BC36" s="11">
        <v>0</v>
      </c>
      <c r="BD36" s="11">
        <v>0</v>
      </c>
      <c r="BE36" s="11">
        <v>0</v>
      </c>
      <c r="BF36" s="18">
        <v>-693594</v>
      </c>
      <c r="BG36" s="18">
        <v>-693594</v>
      </c>
      <c r="BH36" s="17"/>
      <c r="BI36" s="17"/>
    </row>
    <row r="37" spans="1:61" x14ac:dyDescent="0.75">
      <c r="A37" s="29">
        <v>44659</v>
      </c>
      <c r="B37" s="10" t="s">
        <v>319</v>
      </c>
      <c r="C37" s="10" t="s">
        <v>71</v>
      </c>
      <c r="D37" s="10" t="s">
        <v>71</v>
      </c>
      <c r="E37" s="5" t="s">
        <v>73</v>
      </c>
      <c r="F37" s="5" t="s">
        <v>320</v>
      </c>
      <c r="G37" s="10" t="s">
        <v>71</v>
      </c>
      <c r="H37" s="5" t="s">
        <v>321</v>
      </c>
      <c r="I37" s="5" t="s">
        <v>322</v>
      </c>
      <c r="J37" s="5" t="s">
        <v>323</v>
      </c>
      <c r="K37" s="5" t="s">
        <v>112</v>
      </c>
      <c r="L37" s="5" t="s">
        <v>279</v>
      </c>
      <c r="M37" s="5"/>
      <c r="N37" s="10"/>
      <c r="O37" s="5" t="s">
        <v>324</v>
      </c>
      <c r="P37" s="5" t="s">
        <v>273</v>
      </c>
      <c r="Q37" s="15" t="s">
        <v>99</v>
      </c>
      <c r="R37" s="15" t="s">
        <v>84</v>
      </c>
      <c r="S37" s="15" t="s">
        <v>99</v>
      </c>
      <c r="T37" s="6">
        <v>400167.62</v>
      </c>
      <c r="U37" s="6"/>
      <c r="V37" s="22">
        <v>0</v>
      </c>
      <c r="W37" s="6"/>
      <c r="X37" s="6">
        <v>411568</v>
      </c>
      <c r="Y37" s="6"/>
      <c r="Z37" s="22">
        <v>1</v>
      </c>
      <c r="AA37" s="6">
        <v>411568</v>
      </c>
      <c r="AB37" s="6">
        <v>0</v>
      </c>
      <c r="AC37" s="6">
        <v>0</v>
      </c>
      <c r="AD37" s="6">
        <v>0</v>
      </c>
      <c r="AE37" s="25" t="s">
        <v>84</v>
      </c>
      <c r="AF37" s="14">
        <v>43973</v>
      </c>
      <c r="AG37" s="14">
        <v>43973</v>
      </c>
      <c r="AH37" s="14"/>
      <c r="AI37" s="13"/>
      <c r="AJ37" s="13"/>
      <c r="AK37" s="13"/>
      <c r="AL37" s="30"/>
      <c r="AM37" s="20"/>
      <c r="AN37" s="20"/>
      <c r="AO37" s="21"/>
      <c r="AP37" s="19"/>
      <c r="AQ37" s="21"/>
      <c r="AR37" s="19"/>
      <c r="AS37" s="28"/>
      <c r="AT37" s="32"/>
      <c r="AU37" s="2"/>
      <c r="AV37" s="2"/>
      <c r="AW37" s="26"/>
      <c r="AX37" s="2"/>
      <c r="AY37" s="2" t="s">
        <v>84</v>
      </c>
      <c r="AZ37" s="2" t="s">
        <v>84</v>
      </c>
      <c r="BA37" s="31">
        <v>14</v>
      </c>
      <c r="BB37" s="11">
        <v>4.8123725495092555E-3</v>
      </c>
      <c r="BC37" s="11">
        <v>0</v>
      </c>
      <c r="BD37" s="11">
        <v>0</v>
      </c>
      <c r="BE37" s="11">
        <v>0</v>
      </c>
      <c r="BF37" s="18">
        <v>-693594</v>
      </c>
      <c r="BG37" s="18">
        <v>-693594</v>
      </c>
      <c r="BH37" s="17"/>
      <c r="BI37" s="17"/>
    </row>
    <row r="38" spans="1:61" x14ac:dyDescent="0.75">
      <c r="A38" s="29">
        <v>44659</v>
      </c>
      <c r="B38" s="10" t="s">
        <v>325</v>
      </c>
      <c r="C38" s="10" t="s">
        <v>71</v>
      </c>
      <c r="D38" s="10" t="s">
        <v>71</v>
      </c>
      <c r="E38" s="5" t="s">
        <v>73</v>
      </c>
      <c r="F38" s="5" t="s">
        <v>278</v>
      </c>
      <c r="G38" s="10" t="s">
        <v>71</v>
      </c>
      <c r="H38" s="5" t="s">
        <v>197</v>
      </c>
      <c r="I38" s="5" t="s">
        <v>198</v>
      </c>
      <c r="J38" s="5" t="s">
        <v>199</v>
      </c>
      <c r="K38" s="5" t="s">
        <v>124</v>
      </c>
      <c r="L38" s="5" t="s">
        <v>279</v>
      </c>
      <c r="M38" s="5"/>
      <c r="N38" s="10"/>
      <c r="O38" s="5" t="s">
        <v>326</v>
      </c>
      <c r="P38" s="5" t="s">
        <v>273</v>
      </c>
      <c r="Q38" s="15" t="s">
        <v>281</v>
      </c>
      <c r="R38" s="15" t="s">
        <v>84</v>
      </c>
      <c r="S38" s="15" t="s">
        <v>281</v>
      </c>
      <c r="T38" s="6">
        <v>287799</v>
      </c>
      <c r="U38" s="6"/>
      <c r="V38" s="22">
        <v>0</v>
      </c>
      <c r="W38" s="6"/>
      <c r="X38" s="6">
        <v>287799</v>
      </c>
      <c r="Y38" s="6"/>
      <c r="Z38" s="22">
        <v>1.0831789626572845</v>
      </c>
      <c r="AA38" s="6">
        <v>311737.82227380382</v>
      </c>
      <c r="AB38" s="6">
        <v>0</v>
      </c>
      <c r="AC38" s="6">
        <v>0</v>
      </c>
      <c r="AD38" s="6">
        <v>0</v>
      </c>
      <c r="AE38" s="25" t="s">
        <v>84</v>
      </c>
      <c r="AF38" s="14">
        <v>43973</v>
      </c>
      <c r="AG38" s="14">
        <v>43973</v>
      </c>
      <c r="AH38" s="14"/>
      <c r="AI38" s="13"/>
      <c r="AJ38" s="13"/>
      <c r="AK38" s="13"/>
      <c r="AL38" s="30"/>
      <c r="AM38" s="20"/>
      <c r="AN38" s="20"/>
      <c r="AO38" s="21"/>
      <c r="AP38" s="19"/>
      <c r="AQ38" s="21"/>
      <c r="AR38" s="19"/>
      <c r="AS38" s="28"/>
      <c r="AT38" s="32"/>
      <c r="AU38" s="2"/>
      <c r="AV38" s="2"/>
      <c r="AW38" s="26"/>
      <c r="AX38" s="2"/>
      <c r="AY38" s="2" t="s">
        <v>84</v>
      </c>
      <c r="AZ38" s="2" t="s">
        <v>84</v>
      </c>
      <c r="BA38" s="31">
        <v>17</v>
      </c>
      <c r="BB38" s="11">
        <v>3.6450806149998264E-3</v>
      </c>
      <c r="BC38" s="11">
        <v>0</v>
      </c>
      <c r="BD38" s="11">
        <v>0</v>
      </c>
      <c r="BE38" s="11">
        <v>0</v>
      </c>
      <c r="BF38" s="18">
        <v>-693594</v>
      </c>
      <c r="BG38" s="18">
        <v>-693594</v>
      </c>
      <c r="BH38" s="17"/>
      <c r="BI38" s="17"/>
    </row>
    <row r="39" spans="1:61" x14ac:dyDescent="0.75">
      <c r="A39" s="29">
        <v>44659</v>
      </c>
      <c r="B39" s="10" t="s">
        <v>327</v>
      </c>
      <c r="C39" s="10" t="s">
        <v>71</v>
      </c>
      <c r="D39" s="10" t="s">
        <v>71</v>
      </c>
      <c r="E39" s="5" t="s">
        <v>73</v>
      </c>
      <c r="F39" s="5" t="s">
        <v>328</v>
      </c>
      <c r="G39" s="10" t="s">
        <v>71</v>
      </c>
      <c r="H39" s="5" t="s">
        <v>243</v>
      </c>
      <c r="I39" s="5" t="s">
        <v>244</v>
      </c>
      <c r="J39" s="5" t="s">
        <v>245</v>
      </c>
      <c r="K39" s="5" t="s">
        <v>78</v>
      </c>
      <c r="L39" s="5" t="s">
        <v>279</v>
      </c>
      <c r="M39" s="5"/>
      <c r="N39" s="10"/>
      <c r="O39" s="5" t="s">
        <v>329</v>
      </c>
      <c r="P39" s="5" t="s">
        <v>273</v>
      </c>
      <c r="Q39" s="15" t="s">
        <v>99</v>
      </c>
      <c r="R39" s="15" t="s">
        <v>84</v>
      </c>
      <c r="S39" s="15" t="s">
        <v>99</v>
      </c>
      <c r="T39" s="6">
        <v>316644.13</v>
      </c>
      <c r="U39" s="6"/>
      <c r="V39" s="22">
        <v>0</v>
      </c>
      <c r="W39" s="6"/>
      <c r="X39" s="6">
        <v>325665</v>
      </c>
      <c r="Y39" s="6"/>
      <c r="Z39" s="22">
        <v>1</v>
      </c>
      <c r="AA39" s="6">
        <v>325665</v>
      </c>
      <c r="AB39" s="6">
        <v>0</v>
      </c>
      <c r="AC39" s="6">
        <v>0</v>
      </c>
      <c r="AD39" s="6">
        <v>0</v>
      </c>
      <c r="AE39" s="25" t="s">
        <v>84</v>
      </c>
      <c r="AF39" s="14">
        <v>43973</v>
      </c>
      <c r="AG39" s="14">
        <v>43973</v>
      </c>
      <c r="AH39" s="14"/>
      <c r="AI39" s="13"/>
      <c r="AJ39" s="13"/>
      <c r="AK39" s="13"/>
      <c r="AL39" s="30"/>
      <c r="AM39" s="20"/>
      <c r="AN39" s="20"/>
      <c r="AO39" s="21"/>
      <c r="AP39" s="19"/>
      <c r="AQ39" s="21"/>
      <c r="AR39" s="19"/>
      <c r="AS39" s="28"/>
      <c r="AT39" s="32"/>
      <c r="AU39" s="2"/>
      <c r="AV39" s="2"/>
      <c r="AW39" s="26"/>
      <c r="AX39" s="2"/>
      <c r="AY39" s="2" t="s">
        <v>84</v>
      </c>
      <c r="AZ39" s="2" t="s">
        <v>84</v>
      </c>
      <c r="BA39" s="31">
        <v>11</v>
      </c>
      <c r="BB39" s="11">
        <v>3.8079279884148712E-3</v>
      </c>
      <c r="BC39" s="11">
        <v>0</v>
      </c>
      <c r="BD39" s="11">
        <v>0</v>
      </c>
      <c r="BE39" s="11">
        <v>0</v>
      </c>
      <c r="BF39" s="18">
        <v>-693594</v>
      </c>
      <c r="BG39" s="18">
        <v>-693594</v>
      </c>
      <c r="BH39" s="17"/>
      <c r="BI39" s="17"/>
    </row>
    <row r="40" spans="1:61" x14ac:dyDescent="0.75">
      <c r="A40" s="29">
        <v>44659</v>
      </c>
      <c r="B40" s="10" t="s">
        <v>330</v>
      </c>
      <c r="C40" s="10"/>
      <c r="D40" s="10" t="s">
        <v>71</v>
      </c>
      <c r="E40" s="5" t="s">
        <v>73</v>
      </c>
      <c r="F40" s="5" t="s">
        <v>331</v>
      </c>
      <c r="G40" s="10" t="s">
        <v>71</v>
      </c>
      <c r="H40" s="5" t="s">
        <v>121</v>
      </c>
      <c r="I40" s="5" t="s">
        <v>122</v>
      </c>
      <c r="J40" s="5" t="s">
        <v>123</v>
      </c>
      <c r="K40" s="5" t="s">
        <v>124</v>
      </c>
      <c r="L40" s="5" t="s">
        <v>228</v>
      </c>
      <c r="M40" s="5" t="s">
        <v>180</v>
      </c>
      <c r="N40" s="10" t="s">
        <v>332</v>
      </c>
      <c r="O40" s="5"/>
      <c r="P40" s="5" t="s">
        <v>182</v>
      </c>
      <c r="Q40" s="15" t="s">
        <v>99</v>
      </c>
      <c r="R40" s="15" t="s">
        <v>84</v>
      </c>
      <c r="S40" s="15" t="s">
        <v>99</v>
      </c>
      <c r="T40" s="6">
        <v>500000</v>
      </c>
      <c r="U40" s="6"/>
      <c r="V40" s="22">
        <v>1</v>
      </c>
      <c r="W40" s="6">
        <v>500000</v>
      </c>
      <c r="X40" s="6">
        <v>500000</v>
      </c>
      <c r="Y40" s="6"/>
      <c r="Z40" s="22">
        <v>1</v>
      </c>
      <c r="AA40" s="6">
        <v>500000</v>
      </c>
      <c r="AB40" s="6">
        <v>500000</v>
      </c>
      <c r="AC40" s="6">
        <v>500000</v>
      </c>
      <c r="AD40" s="6">
        <v>500000</v>
      </c>
      <c r="AE40" s="25" t="s">
        <v>84</v>
      </c>
      <c r="AF40" s="14">
        <v>44004</v>
      </c>
      <c r="AG40" s="14">
        <v>44004</v>
      </c>
      <c r="AH40" s="14">
        <v>44917</v>
      </c>
      <c r="AI40" s="13">
        <v>30</v>
      </c>
      <c r="AJ40" s="13">
        <v>8.5</v>
      </c>
      <c r="AK40" s="13">
        <v>8.5</v>
      </c>
      <c r="AL40" s="30" t="s">
        <v>265</v>
      </c>
      <c r="AM40" s="20">
        <v>0.06</v>
      </c>
      <c r="AN40" s="20"/>
      <c r="AO40" s="21" t="s">
        <v>114</v>
      </c>
      <c r="AP40" s="19">
        <v>8833.3333333333339</v>
      </c>
      <c r="AQ40" s="21" t="s">
        <v>185</v>
      </c>
      <c r="AR40" s="19">
        <v>646</v>
      </c>
      <c r="AS40" s="28" t="s">
        <v>101</v>
      </c>
      <c r="AT40" s="32">
        <v>0.71599999999999997</v>
      </c>
      <c r="AU40" s="2" t="s">
        <v>102</v>
      </c>
      <c r="AV40" s="1">
        <v>44165</v>
      </c>
      <c r="AW40" s="26">
        <v>3.5</v>
      </c>
      <c r="AX40" s="1">
        <v>43650</v>
      </c>
      <c r="AY40" s="2" t="s">
        <v>103</v>
      </c>
      <c r="AZ40" s="1">
        <v>44651</v>
      </c>
      <c r="BA40" s="31">
        <v>8</v>
      </c>
      <c r="BB40" s="11">
        <v>5.8463881418249911E-3</v>
      </c>
      <c r="BC40" s="11">
        <v>6.8675313567377423E-3</v>
      </c>
      <c r="BD40" s="11">
        <v>6.9346738971882626E-3</v>
      </c>
      <c r="BE40" s="11">
        <v>6.872355662907734E-3</v>
      </c>
      <c r="BF40" s="18">
        <v>43998.610706018517</v>
      </c>
      <c r="BG40" s="18">
        <v>44004.432534722226</v>
      </c>
      <c r="BH40" s="17" t="s">
        <v>126</v>
      </c>
      <c r="BI40" s="17">
        <v>8</v>
      </c>
    </row>
    <row r="41" spans="1:61" x14ac:dyDescent="0.75">
      <c r="A41" s="29">
        <v>44659</v>
      </c>
      <c r="B41" s="10" t="s">
        <v>333</v>
      </c>
      <c r="C41" s="10" t="s">
        <v>71</v>
      </c>
      <c r="D41" s="10" t="s">
        <v>71</v>
      </c>
      <c r="E41" s="5" t="s">
        <v>73</v>
      </c>
      <c r="F41" s="5" t="s">
        <v>289</v>
      </c>
      <c r="G41" s="10" t="s">
        <v>71</v>
      </c>
      <c r="H41" s="5" t="s">
        <v>290</v>
      </c>
      <c r="I41" s="5" t="s">
        <v>291</v>
      </c>
      <c r="J41" s="5" t="s">
        <v>292</v>
      </c>
      <c r="K41" s="5" t="s">
        <v>112</v>
      </c>
      <c r="L41" s="5" t="s">
        <v>279</v>
      </c>
      <c r="M41" s="5"/>
      <c r="N41" s="10" t="s">
        <v>334</v>
      </c>
      <c r="O41" s="5" t="s">
        <v>293</v>
      </c>
      <c r="P41" s="5" t="s">
        <v>273</v>
      </c>
      <c r="Q41" s="15" t="s">
        <v>99</v>
      </c>
      <c r="R41" s="15" t="s">
        <v>84</v>
      </c>
      <c r="S41" s="15" t="s">
        <v>99</v>
      </c>
      <c r="T41" s="6">
        <v>499406.67</v>
      </c>
      <c r="U41" s="6"/>
      <c r="V41" s="22">
        <v>0</v>
      </c>
      <c r="W41" s="6"/>
      <c r="X41" s="6">
        <v>499406.67</v>
      </c>
      <c r="Y41" s="6"/>
      <c r="Z41" s="22">
        <v>1</v>
      </c>
      <c r="AA41" s="6">
        <v>499406.67</v>
      </c>
      <c r="AB41" s="6">
        <v>0</v>
      </c>
      <c r="AC41" s="6">
        <v>0</v>
      </c>
      <c r="AD41" s="6">
        <v>0</v>
      </c>
      <c r="AE41" s="25" t="s">
        <v>84</v>
      </c>
      <c r="AF41" s="14">
        <v>44007</v>
      </c>
      <c r="AG41" s="14">
        <v>44007</v>
      </c>
      <c r="AH41" s="14"/>
      <c r="AI41" s="13"/>
      <c r="AJ41" s="13"/>
      <c r="AK41" s="13"/>
      <c r="AL41" s="30"/>
      <c r="AM41" s="20"/>
      <c r="AN41" s="20"/>
      <c r="AO41" s="21"/>
      <c r="AP41" s="19"/>
      <c r="AQ41" s="21"/>
      <c r="AR41" s="19"/>
      <c r="AS41" s="28"/>
      <c r="AT41" s="32"/>
      <c r="AU41" s="2"/>
      <c r="AV41" s="2"/>
      <c r="AW41" s="26"/>
      <c r="AX41" s="2"/>
      <c r="AY41" s="2" t="s">
        <v>84</v>
      </c>
      <c r="AZ41" s="2" t="s">
        <v>84</v>
      </c>
      <c r="BA41" s="31">
        <v>13</v>
      </c>
      <c r="BB41" s="11">
        <v>5.839450466872613E-3</v>
      </c>
      <c r="BC41" s="11">
        <v>0</v>
      </c>
      <c r="BD41" s="11">
        <v>0</v>
      </c>
      <c r="BE41" s="11">
        <v>0</v>
      </c>
      <c r="BF41" s="18">
        <v>-693594</v>
      </c>
      <c r="BG41" s="18">
        <v>-693594</v>
      </c>
      <c r="BH41" s="17"/>
      <c r="BI41" s="17"/>
    </row>
    <row r="42" spans="1:61" x14ac:dyDescent="0.75">
      <c r="A42" s="29">
        <v>44659</v>
      </c>
      <c r="B42" s="10" t="s">
        <v>335</v>
      </c>
      <c r="C42" s="10" t="s">
        <v>71</v>
      </c>
      <c r="D42" s="10" t="s">
        <v>71</v>
      </c>
      <c r="E42" s="5" t="s">
        <v>73</v>
      </c>
      <c r="F42" s="5" t="s">
        <v>336</v>
      </c>
      <c r="G42" s="10" t="s">
        <v>71</v>
      </c>
      <c r="H42" s="5" t="s">
        <v>290</v>
      </c>
      <c r="I42" s="5" t="s">
        <v>291</v>
      </c>
      <c r="J42" s="5" t="s">
        <v>292</v>
      </c>
      <c r="K42" s="5" t="s">
        <v>112</v>
      </c>
      <c r="L42" s="5" t="s">
        <v>279</v>
      </c>
      <c r="M42" s="5"/>
      <c r="N42" s="10" t="s">
        <v>334</v>
      </c>
      <c r="O42" s="5" t="s">
        <v>337</v>
      </c>
      <c r="P42" s="5" t="s">
        <v>273</v>
      </c>
      <c r="Q42" s="15" t="s">
        <v>99</v>
      </c>
      <c r="R42" s="15" t="s">
        <v>84</v>
      </c>
      <c r="S42" s="15" t="s">
        <v>99</v>
      </c>
      <c r="T42" s="6">
        <v>503372.92</v>
      </c>
      <c r="U42" s="6"/>
      <c r="V42" s="22">
        <v>0</v>
      </c>
      <c r="W42" s="6"/>
      <c r="X42" s="6">
        <v>503372.92</v>
      </c>
      <c r="Y42" s="6"/>
      <c r="Z42" s="22">
        <v>1</v>
      </c>
      <c r="AA42" s="6">
        <v>503372.92</v>
      </c>
      <c r="AB42" s="6">
        <v>0</v>
      </c>
      <c r="AC42" s="6">
        <v>0</v>
      </c>
      <c r="AD42" s="6">
        <v>0</v>
      </c>
      <c r="AE42" s="25" t="s">
        <v>84</v>
      </c>
      <c r="AF42" s="14">
        <v>44007</v>
      </c>
      <c r="AG42" s="14">
        <v>44007</v>
      </c>
      <c r="AH42" s="14"/>
      <c r="AI42" s="13"/>
      <c r="AJ42" s="13"/>
      <c r="AK42" s="13"/>
      <c r="AL42" s="30"/>
      <c r="AM42" s="20"/>
      <c r="AN42" s="20"/>
      <c r="AO42" s="21"/>
      <c r="AP42" s="19"/>
      <c r="AQ42" s="21"/>
      <c r="AR42" s="19"/>
      <c r="AS42" s="28"/>
      <c r="AT42" s="32"/>
      <c r="AU42" s="2"/>
      <c r="AV42" s="2"/>
      <c r="AW42" s="26"/>
      <c r="AX42" s="2"/>
      <c r="AY42" s="2" t="s">
        <v>84</v>
      </c>
      <c r="AZ42" s="2" t="s">
        <v>84</v>
      </c>
      <c r="BA42" s="31">
        <v>13</v>
      </c>
      <c r="BB42" s="11">
        <v>5.8858269408076395E-3</v>
      </c>
      <c r="BC42" s="11">
        <v>0</v>
      </c>
      <c r="BD42" s="11">
        <v>0</v>
      </c>
      <c r="BE42" s="11">
        <v>0</v>
      </c>
      <c r="BF42" s="18">
        <v>-693594</v>
      </c>
      <c r="BG42" s="18">
        <v>-693594</v>
      </c>
      <c r="BH42" s="17"/>
      <c r="BI42" s="17"/>
    </row>
    <row r="43" spans="1:61" x14ac:dyDescent="0.75">
      <c r="A43" s="29">
        <v>44659</v>
      </c>
      <c r="B43" s="10" t="s">
        <v>338</v>
      </c>
      <c r="C43" s="10"/>
      <c r="D43" s="10" t="s">
        <v>71</v>
      </c>
      <c r="E43" s="5" t="s">
        <v>73</v>
      </c>
      <c r="F43" s="5" t="s">
        <v>339</v>
      </c>
      <c r="G43" s="10" t="s">
        <v>340</v>
      </c>
      <c r="H43" s="5" t="s">
        <v>94</v>
      </c>
      <c r="I43" s="5" t="s">
        <v>95</v>
      </c>
      <c r="J43" s="5" t="s">
        <v>96</v>
      </c>
      <c r="K43" s="5" t="s">
        <v>97</v>
      </c>
      <c r="L43" s="5" t="s">
        <v>179</v>
      </c>
      <c r="M43" s="5" t="s">
        <v>180</v>
      </c>
      <c r="N43" s="10" t="s">
        <v>341</v>
      </c>
      <c r="O43" s="5"/>
      <c r="P43" s="5" t="s">
        <v>182</v>
      </c>
      <c r="Q43" s="15" t="s">
        <v>99</v>
      </c>
      <c r="R43" s="15" t="s">
        <v>84</v>
      </c>
      <c r="S43" s="15" t="s">
        <v>99</v>
      </c>
      <c r="T43" s="6">
        <v>500000</v>
      </c>
      <c r="U43" s="6"/>
      <c r="V43" s="22">
        <v>1</v>
      </c>
      <c r="W43" s="6">
        <v>500000</v>
      </c>
      <c r="X43" s="6">
        <v>250000</v>
      </c>
      <c r="Y43" s="6"/>
      <c r="Z43" s="22">
        <v>1</v>
      </c>
      <c r="AA43" s="6">
        <v>250000</v>
      </c>
      <c r="AB43" s="6">
        <v>250000</v>
      </c>
      <c r="AC43" s="6">
        <v>250000</v>
      </c>
      <c r="AD43" s="6">
        <v>250000</v>
      </c>
      <c r="AE43" s="25" t="s">
        <v>84</v>
      </c>
      <c r="AF43" s="14">
        <v>44008</v>
      </c>
      <c r="AG43" s="14">
        <v>44008</v>
      </c>
      <c r="AH43" s="14">
        <v>44738</v>
      </c>
      <c r="AI43" s="13">
        <v>24</v>
      </c>
      <c r="AJ43" s="13">
        <v>2.6</v>
      </c>
      <c r="AK43" s="13">
        <v>1.3000000000000007</v>
      </c>
      <c r="AL43" s="30" t="s">
        <v>184</v>
      </c>
      <c r="AM43" s="20">
        <v>6.7500000000000004E-2</v>
      </c>
      <c r="AN43" s="20"/>
      <c r="AO43" s="21" t="s">
        <v>114</v>
      </c>
      <c r="AP43" s="19">
        <v>4781.25</v>
      </c>
      <c r="AQ43" s="21" t="s">
        <v>185</v>
      </c>
      <c r="AR43" s="19">
        <v>642</v>
      </c>
      <c r="AS43" s="28" t="s">
        <v>101</v>
      </c>
      <c r="AT43" s="32">
        <v>0.74199999999999999</v>
      </c>
      <c r="AU43" s="2" t="s">
        <v>102</v>
      </c>
      <c r="AV43" s="1">
        <v>44328</v>
      </c>
      <c r="AW43" s="26">
        <v>3.5</v>
      </c>
      <c r="AX43" s="1">
        <v>44328</v>
      </c>
      <c r="AY43" s="2" t="s">
        <v>103</v>
      </c>
      <c r="AZ43" s="1">
        <v>44651</v>
      </c>
      <c r="BA43" s="31">
        <v>5</v>
      </c>
      <c r="BB43" s="11">
        <v>2.9231940709124955E-3</v>
      </c>
      <c r="BC43" s="11">
        <v>3.4337656783688711E-3</v>
      </c>
      <c r="BD43" s="11">
        <v>3.4673369485941313E-3</v>
      </c>
      <c r="BE43" s="11">
        <v>3.436177831453867E-3</v>
      </c>
      <c r="BF43" s="18">
        <v>43997.495462962965</v>
      </c>
      <c r="BG43" s="18">
        <v>44008.584282407406</v>
      </c>
      <c r="BH43" s="17" t="s">
        <v>126</v>
      </c>
      <c r="BI43" s="17">
        <v>8</v>
      </c>
    </row>
    <row r="44" spans="1:61" x14ac:dyDescent="0.75">
      <c r="A44" s="29">
        <v>44659</v>
      </c>
      <c r="B44" s="10" t="s">
        <v>342</v>
      </c>
      <c r="C44" s="10" t="s">
        <v>71</v>
      </c>
      <c r="D44" s="10" t="s">
        <v>71</v>
      </c>
      <c r="E44" s="5" t="s">
        <v>73</v>
      </c>
      <c r="F44" s="5" t="s">
        <v>343</v>
      </c>
      <c r="G44" s="10" t="s">
        <v>71</v>
      </c>
      <c r="H44" s="5" t="s">
        <v>296</v>
      </c>
      <c r="I44" s="5" t="s">
        <v>297</v>
      </c>
      <c r="J44" s="5" t="s">
        <v>298</v>
      </c>
      <c r="K44" s="5" t="s">
        <v>299</v>
      </c>
      <c r="L44" s="5" t="s">
        <v>279</v>
      </c>
      <c r="M44" s="5"/>
      <c r="N44" s="10" t="s">
        <v>334</v>
      </c>
      <c r="O44" s="5" t="s">
        <v>300</v>
      </c>
      <c r="P44" s="5" t="s">
        <v>273</v>
      </c>
      <c r="Q44" s="15" t="s">
        <v>99</v>
      </c>
      <c r="R44" s="15" t="s">
        <v>84</v>
      </c>
      <c r="S44" s="15" t="s">
        <v>99</v>
      </c>
      <c r="T44" s="6">
        <v>499746.88</v>
      </c>
      <c r="U44" s="6"/>
      <c r="V44" s="22">
        <v>0</v>
      </c>
      <c r="W44" s="6"/>
      <c r="X44" s="6">
        <v>499746.88</v>
      </c>
      <c r="Y44" s="6"/>
      <c r="Z44" s="22">
        <v>1</v>
      </c>
      <c r="AA44" s="6">
        <v>499746.88</v>
      </c>
      <c r="AB44" s="6">
        <v>0</v>
      </c>
      <c r="AC44" s="6">
        <v>0</v>
      </c>
      <c r="AD44" s="6">
        <v>0</v>
      </c>
      <c r="AE44" s="25" t="s">
        <v>84</v>
      </c>
      <c r="AF44" s="14">
        <v>44012</v>
      </c>
      <c r="AG44" s="14">
        <v>44012</v>
      </c>
      <c r="AH44" s="14"/>
      <c r="AI44" s="13"/>
      <c r="AJ44" s="13"/>
      <c r="AK44" s="13"/>
      <c r="AL44" s="30"/>
      <c r="AM44" s="20"/>
      <c r="AN44" s="20"/>
      <c r="AO44" s="21"/>
      <c r="AP44" s="19"/>
      <c r="AQ44" s="21"/>
      <c r="AR44" s="19"/>
      <c r="AS44" s="28"/>
      <c r="AT44" s="32"/>
      <c r="AU44" s="2"/>
      <c r="AV44" s="2"/>
      <c r="AW44" s="26"/>
      <c r="AX44" s="2"/>
      <c r="AY44" s="2" t="s">
        <v>84</v>
      </c>
      <c r="AZ44" s="2" t="s">
        <v>84</v>
      </c>
      <c r="BA44" s="31">
        <v>20</v>
      </c>
      <c r="BB44" s="11">
        <v>5.8434284662920739E-3</v>
      </c>
      <c r="BC44" s="11">
        <v>0</v>
      </c>
      <c r="BD44" s="11">
        <v>0</v>
      </c>
      <c r="BE44" s="11">
        <v>0</v>
      </c>
      <c r="BF44" s="18">
        <v>-693594</v>
      </c>
      <c r="BG44" s="18">
        <v>-693594</v>
      </c>
      <c r="BH44" s="17"/>
      <c r="BI44" s="17"/>
    </row>
    <row r="45" spans="1:61" x14ac:dyDescent="0.75">
      <c r="A45" s="29">
        <v>44659</v>
      </c>
      <c r="B45" s="10" t="s">
        <v>344</v>
      </c>
      <c r="C45" s="10" t="s">
        <v>71</v>
      </c>
      <c r="D45" s="10" t="s">
        <v>345</v>
      </c>
      <c r="E45" s="5" t="s">
        <v>73</v>
      </c>
      <c r="F45" s="5" t="s">
        <v>161</v>
      </c>
      <c r="G45" s="10" t="s">
        <v>162</v>
      </c>
      <c r="H45" s="5" t="s">
        <v>141</v>
      </c>
      <c r="I45" s="5" t="s">
        <v>142</v>
      </c>
      <c r="J45" s="5" t="s">
        <v>143</v>
      </c>
      <c r="K45" s="5" t="s">
        <v>144</v>
      </c>
      <c r="L45" s="5" t="s">
        <v>79</v>
      </c>
      <c r="M45" s="5"/>
      <c r="N45" s="10"/>
      <c r="O45" s="5" t="s">
        <v>346</v>
      </c>
      <c r="P45" s="5" t="s">
        <v>82</v>
      </c>
      <c r="Q45" s="15" t="s">
        <v>146</v>
      </c>
      <c r="R45" s="15" t="s">
        <v>84</v>
      </c>
      <c r="S45" s="15" t="s">
        <v>146</v>
      </c>
      <c r="T45" s="6">
        <v>18750000</v>
      </c>
      <c r="U45" s="6"/>
      <c r="V45" s="22">
        <v>1.3371769299999999E-2</v>
      </c>
      <c r="W45" s="6">
        <v>250720.67437499997</v>
      </c>
      <c r="X45" s="6">
        <v>18750000</v>
      </c>
      <c r="Y45" s="6"/>
      <c r="Z45" s="22">
        <v>1.3171656228328591E-2</v>
      </c>
      <c r="AA45" s="6">
        <v>246968.55428116108</v>
      </c>
      <c r="AB45" s="6">
        <v>246968.55428116108</v>
      </c>
      <c r="AC45" s="6">
        <v>250720.67437499997</v>
      </c>
      <c r="AD45" s="6">
        <v>250720.67437499997</v>
      </c>
      <c r="AE45" s="25">
        <v>1</v>
      </c>
      <c r="AF45" s="14">
        <v>44019</v>
      </c>
      <c r="AG45" s="14">
        <v>44014</v>
      </c>
      <c r="AH45" s="14">
        <v>45114</v>
      </c>
      <c r="AI45" s="13">
        <v>36</v>
      </c>
      <c r="AJ45" s="13">
        <v>15.000000000000004</v>
      </c>
      <c r="AK45" s="13">
        <v>15.000000000000004</v>
      </c>
      <c r="AL45" s="30"/>
      <c r="AM45" s="20">
        <v>0.1045</v>
      </c>
      <c r="AN45" s="20">
        <v>4.5217402563349302E-2</v>
      </c>
      <c r="AO45" s="21" t="s">
        <v>114</v>
      </c>
      <c r="AP45" s="19">
        <v>6010.1320093216791</v>
      </c>
      <c r="AQ45" s="21" t="s">
        <v>86</v>
      </c>
      <c r="AR45" s="19">
        <v>645</v>
      </c>
      <c r="AS45" s="28" t="s">
        <v>101</v>
      </c>
      <c r="AT45" s="32">
        <v>0.73599999999999999</v>
      </c>
      <c r="AU45" s="2" t="s">
        <v>164</v>
      </c>
      <c r="AV45" s="1">
        <v>44371</v>
      </c>
      <c r="AW45" s="26">
        <v>4.5</v>
      </c>
      <c r="AX45" s="1">
        <v>44371</v>
      </c>
      <c r="AY45" s="2" t="s">
        <v>103</v>
      </c>
      <c r="AZ45" s="1">
        <v>44651</v>
      </c>
      <c r="BA45" s="31">
        <v>14</v>
      </c>
      <c r="BB45" s="11">
        <v>2.8877480543060834E-3</v>
      </c>
      <c r="BC45" s="11">
        <v>3.4436641861054908E-3</v>
      </c>
      <c r="BD45" s="11">
        <v>3.4252927735997805E-3</v>
      </c>
      <c r="BE45" s="11">
        <v>3.4460832926981543E-3</v>
      </c>
      <c r="BF45" s="18">
        <v>44011.469143518516</v>
      </c>
      <c r="BG45" s="18">
        <v>44014.730370370373</v>
      </c>
      <c r="BH45" s="17" t="s">
        <v>117</v>
      </c>
      <c r="BI45" s="17">
        <v>5</v>
      </c>
    </row>
    <row r="46" spans="1:61" x14ac:dyDescent="0.75">
      <c r="A46" s="29">
        <v>44659</v>
      </c>
      <c r="B46" s="10" t="s">
        <v>347</v>
      </c>
      <c r="C46" s="10" t="s">
        <v>71</v>
      </c>
      <c r="D46" s="10" t="s">
        <v>348</v>
      </c>
      <c r="E46" s="5" t="s">
        <v>73</v>
      </c>
      <c r="F46" s="5" t="s">
        <v>139</v>
      </c>
      <c r="G46" s="10" t="s">
        <v>140</v>
      </c>
      <c r="H46" s="5" t="s">
        <v>141</v>
      </c>
      <c r="I46" s="5" t="s">
        <v>142</v>
      </c>
      <c r="J46" s="5" t="s">
        <v>143</v>
      </c>
      <c r="K46" s="5" t="s">
        <v>144</v>
      </c>
      <c r="L46" s="5" t="s">
        <v>79</v>
      </c>
      <c r="M46" s="5"/>
      <c r="N46" s="10"/>
      <c r="O46" s="5" t="s">
        <v>349</v>
      </c>
      <c r="P46" s="5" t="s">
        <v>82</v>
      </c>
      <c r="Q46" s="15" t="s">
        <v>146</v>
      </c>
      <c r="R46" s="15" t="s">
        <v>84</v>
      </c>
      <c r="S46" s="15" t="s">
        <v>146</v>
      </c>
      <c r="T46" s="6">
        <v>48750000</v>
      </c>
      <c r="U46" s="6"/>
      <c r="V46" s="22">
        <v>1.3295519699999999E-2</v>
      </c>
      <c r="W46" s="6">
        <v>648156.58537500002</v>
      </c>
      <c r="X46" s="6">
        <v>48750000</v>
      </c>
      <c r="Y46" s="6"/>
      <c r="Z46" s="22">
        <v>1.3171656228328591E-2</v>
      </c>
      <c r="AA46" s="6">
        <v>642118.24113101885</v>
      </c>
      <c r="AB46" s="6">
        <v>642118.24113101885</v>
      </c>
      <c r="AC46" s="6">
        <v>648156.58537500002</v>
      </c>
      <c r="AD46" s="6">
        <v>648156.58537500002</v>
      </c>
      <c r="AE46" s="25">
        <v>1</v>
      </c>
      <c r="AF46" s="14">
        <v>44026</v>
      </c>
      <c r="AG46" s="14">
        <v>44021</v>
      </c>
      <c r="AH46" s="14">
        <v>45121</v>
      </c>
      <c r="AI46" s="13">
        <v>36</v>
      </c>
      <c r="AJ46" s="13">
        <v>15.200000000000003</v>
      </c>
      <c r="AK46" s="13">
        <v>15.200000000000003</v>
      </c>
      <c r="AL46" s="30"/>
      <c r="AM46" s="20">
        <v>0.1043</v>
      </c>
      <c r="AN46" s="20">
        <v>4.4503357474562702E-2</v>
      </c>
      <c r="AO46" s="21" t="s">
        <v>114</v>
      </c>
      <c r="AP46" s="19">
        <v>15596.436347252184</v>
      </c>
      <c r="AQ46" s="21" t="s">
        <v>86</v>
      </c>
      <c r="AR46" s="19">
        <v>638</v>
      </c>
      <c r="AS46" s="28" t="s">
        <v>101</v>
      </c>
      <c r="AT46" s="32">
        <v>0.6359998</v>
      </c>
      <c r="AU46" s="2" t="s">
        <v>147</v>
      </c>
      <c r="AV46" s="1">
        <v>44645</v>
      </c>
      <c r="AW46" s="26">
        <v>4</v>
      </c>
      <c r="AX46" s="1">
        <v>44645</v>
      </c>
      <c r="AY46" s="2" t="s">
        <v>148</v>
      </c>
      <c r="AZ46" s="1">
        <v>44651</v>
      </c>
      <c r="BA46" s="31">
        <v>14</v>
      </c>
      <c r="BB46" s="11">
        <v>7.5081449411958179E-3</v>
      </c>
      <c r="BC46" s="11">
        <v>8.9024713482777525E-3</v>
      </c>
      <c r="BD46" s="11">
        <v>8.9057612113594298E-3</v>
      </c>
      <c r="BE46" s="11">
        <v>8.9087251599056436E-3</v>
      </c>
      <c r="BF46" s="18">
        <v>44012.432256944441</v>
      </c>
      <c r="BG46" s="18">
        <v>44021.759918981479</v>
      </c>
      <c r="BH46" s="17" t="s">
        <v>117</v>
      </c>
      <c r="BI46" s="17">
        <v>5</v>
      </c>
    </row>
    <row r="47" spans="1:61" x14ac:dyDescent="0.75">
      <c r="A47" s="29">
        <v>44659</v>
      </c>
      <c r="B47" s="10" t="s">
        <v>350</v>
      </c>
      <c r="C47" s="10" t="s">
        <v>71</v>
      </c>
      <c r="D47" s="10" t="s">
        <v>351</v>
      </c>
      <c r="E47" s="5" t="s">
        <v>73</v>
      </c>
      <c r="F47" s="5" t="s">
        <v>120</v>
      </c>
      <c r="G47" s="10" t="s">
        <v>71</v>
      </c>
      <c r="H47" s="5" t="s">
        <v>121</v>
      </c>
      <c r="I47" s="5" t="s">
        <v>122</v>
      </c>
      <c r="J47" s="5" t="s">
        <v>123</v>
      </c>
      <c r="K47" s="5" t="s">
        <v>124</v>
      </c>
      <c r="L47" s="5" t="s">
        <v>79</v>
      </c>
      <c r="M47" s="5"/>
      <c r="N47" s="10"/>
      <c r="O47" s="5" t="s">
        <v>125</v>
      </c>
      <c r="P47" s="5" t="s">
        <v>82</v>
      </c>
      <c r="Q47" s="15" t="s">
        <v>99</v>
      </c>
      <c r="R47" s="15" t="s">
        <v>84</v>
      </c>
      <c r="S47" s="15" t="s">
        <v>99</v>
      </c>
      <c r="T47" s="6">
        <v>166650</v>
      </c>
      <c r="U47" s="6"/>
      <c r="V47" s="22">
        <v>1</v>
      </c>
      <c r="W47" s="6">
        <v>166650</v>
      </c>
      <c r="X47" s="6">
        <v>0</v>
      </c>
      <c r="Y47" s="6"/>
      <c r="Z47" s="22">
        <v>1</v>
      </c>
      <c r="AA47" s="6">
        <v>0</v>
      </c>
      <c r="AB47" s="6">
        <v>0</v>
      </c>
      <c r="AC47" s="6">
        <v>0</v>
      </c>
      <c r="AD47" s="6">
        <v>0</v>
      </c>
      <c r="AE47" s="25" t="s">
        <v>84</v>
      </c>
      <c r="AF47" s="14">
        <v>44025</v>
      </c>
      <c r="AG47" s="14">
        <v>44025</v>
      </c>
      <c r="AH47" s="14">
        <v>44767</v>
      </c>
      <c r="AI47" s="13">
        <v>24.4</v>
      </c>
      <c r="AJ47" s="13">
        <v>3.5999999999999979</v>
      </c>
      <c r="AK47" s="13">
        <v>0</v>
      </c>
      <c r="AL47" s="30"/>
      <c r="AM47" s="20">
        <v>3.4002499999999998E-2</v>
      </c>
      <c r="AN47" s="20"/>
      <c r="AO47" s="21" t="s">
        <v>85</v>
      </c>
      <c r="AP47" s="19">
        <v>2809.9712578767126</v>
      </c>
      <c r="AQ47" s="21" t="s">
        <v>100</v>
      </c>
      <c r="AR47" s="19">
        <v>634</v>
      </c>
      <c r="AS47" s="28" t="s">
        <v>101</v>
      </c>
      <c r="AT47" s="32">
        <v>0.77049979999999996</v>
      </c>
      <c r="AU47" s="2" t="s">
        <v>115</v>
      </c>
      <c r="AV47" s="1">
        <v>44361</v>
      </c>
      <c r="AW47" s="26">
        <v>3.5</v>
      </c>
      <c r="AX47" s="1">
        <v>44349</v>
      </c>
      <c r="AY47" s="2" t="s">
        <v>103</v>
      </c>
      <c r="AZ47" s="1">
        <v>44651</v>
      </c>
      <c r="BA47" s="31">
        <v>8</v>
      </c>
      <c r="BB47" s="11">
        <v>0</v>
      </c>
      <c r="BC47" s="11">
        <v>0</v>
      </c>
      <c r="BD47" s="11">
        <v>0</v>
      </c>
      <c r="BE47" s="11">
        <v>0</v>
      </c>
      <c r="BF47" s="18">
        <v>44175.430162037039</v>
      </c>
      <c r="BG47" s="18">
        <v>44025.6253125</v>
      </c>
      <c r="BH47" s="17" t="s">
        <v>126</v>
      </c>
      <c r="BI47" s="17">
        <v>8</v>
      </c>
    </row>
    <row r="48" spans="1:61" x14ac:dyDescent="0.75">
      <c r="A48" s="29">
        <v>44659</v>
      </c>
      <c r="B48" s="10" t="s">
        <v>352</v>
      </c>
      <c r="C48" s="10"/>
      <c r="D48" s="10" t="s">
        <v>71</v>
      </c>
      <c r="E48" s="5" t="s">
        <v>73</v>
      </c>
      <c r="F48" s="5" t="s">
        <v>353</v>
      </c>
      <c r="G48" s="10" t="s">
        <v>71</v>
      </c>
      <c r="H48" s="5" t="s">
        <v>303</v>
      </c>
      <c r="I48" s="5" t="s">
        <v>304</v>
      </c>
      <c r="J48" s="5" t="s">
        <v>305</v>
      </c>
      <c r="K48" s="5" t="s">
        <v>227</v>
      </c>
      <c r="L48" s="5" t="s">
        <v>228</v>
      </c>
      <c r="M48" s="5" t="s">
        <v>180</v>
      </c>
      <c r="N48" s="10" t="s">
        <v>354</v>
      </c>
      <c r="O48" s="5"/>
      <c r="P48" s="5" t="s">
        <v>182</v>
      </c>
      <c r="Q48" s="15" t="s">
        <v>99</v>
      </c>
      <c r="R48" s="15" t="s">
        <v>84</v>
      </c>
      <c r="S48" s="15" t="s">
        <v>99</v>
      </c>
      <c r="T48" s="6">
        <v>500000</v>
      </c>
      <c r="U48" s="6"/>
      <c r="V48" s="22">
        <v>1</v>
      </c>
      <c r="W48" s="6">
        <v>500000</v>
      </c>
      <c r="X48" s="6">
        <v>500000</v>
      </c>
      <c r="Y48" s="6"/>
      <c r="Z48" s="22">
        <v>1</v>
      </c>
      <c r="AA48" s="6">
        <v>500000</v>
      </c>
      <c r="AB48" s="6">
        <v>500000</v>
      </c>
      <c r="AC48" s="6">
        <v>500000</v>
      </c>
      <c r="AD48" s="6">
        <v>500000</v>
      </c>
      <c r="AE48" s="25" t="s">
        <v>84</v>
      </c>
      <c r="AF48" s="14">
        <v>44028</v>
      </c>
      <c r="AG48" s="14">
        <v>44028</v>
      </c>
      <c r="AH48" s="14">
        <v>45123</v>
      </c>
      <c r="AI48" s="13">
        <v>36</v>
      </c>
      <c r="AJ48" s="13">
        <v>15.3</v>
      </c>
      <c r="AK48" s="13">
        <v>12.3</v>
      </c>
      <c r="AL48" s="30" t="s">
        <v>184</v>
      </c>
      <c r="AM48" s="20">
        <v>0.05</v>
      </c>
      <c r="AN48" s="20"/>
      <c r="AO48" s="21" t="s">
        <v>114</v>
      </c>
      <c r="AP48" s="19">
        <v>5694.4444444444443</v>
      </c>
      <c r="AQ48" s="21" t="s">
        <v>185</v>
      </c>
      <c r="AR48" s="19">
        <v>622</v>
      </c>
      <c r="AS48" s="28" t="s">
        <v>101</v>
      </c>
      <c r="AT48" s="32">
        <v>0.6944998</v>
      </c>
      <c r="AU48" s="2" t="s">
        <v>158</v>
      </c>
      <c r="AV48" s="1">
        <v>44567</v>
      </c>
      <c r="AW48" s="26">
        <v>4</v>
      </c>
      <c r="AX48" s="1">
        <v>44462</v>
      </c>
      <c r="AY48" s="2" t="s">
        <v>116</v>
      </c>
      <c r="AZ48" s="1">
        <v>44651</v>
      </c>
      <c r="BA48" s="31">
        <v>17</v>
      </c>
      <c r="BB48" s="11">
        <v>5.8463881418249911E-3</v>
      </c>
      <c r="BC48" s="11">
        <v>6.8675313567377423E-3</v>
      </c>
      <c r="BD48" s="11">
        <v>6.9346738971882626E-3</v>
      </c>
      <c r="BE48" s="11">
        <v>6.872355662907734E-3</v>
      </c>
      <c r="BF48" s="18">
        <v>44007.663101851853</v>
      </c>
      <c r="BG48" s="18">
        <v>44028.696666666663</v>
      </c>
      <c r="BH48" s="17" t="s">
        <v>126</v>
      </c>
      <c r="BI48" s="17">
        <v>8</v>
      </c>
    </row>
    <row r="49" spans="1:61" x14ac:dyDescent="0.75">
      <c r="A49" s="29">
        <v>44659</v>
      </c>
      <c r="B49" s="10" t="s">
        <v>355</v>
      </c>
      <c r="C49" s="10" t="s">
        <v>71</v>
      </c>
      <c r="D49" s="10" t="s">
        <v>356</v>
      </c>
      <c r="E49" s="5" t="s">
        <v>73</v>
      </c>
      <c r="F49" s="5" t="s">
        <v>357</v>
      </c>
      <c r="G49" s="10" t="s">
        <v>71</v>
      </c>
      <c r="H49" s="5" t="s">
        <v>358</v>
      </c>
      <c r="I49" s="5" t="s">
        <v>359</v>
      </c>
      <c r="J49" s="5" t="s">
        <v>360</v>
      </c>
      <c r="K49" s="5" t="s">
        <v>144</v>
      </c>
      <c r="L49" s="5" t="s">
        <v>79</v>
      </c>
      <c r="M49" s="5"/>
      <c r="N49" s="10"/>
      <c r="O49" s="5" t="s">
        <v>361</v>
      </c>
      <c r="P49" s="5" t="s">
        <v>82</v>
      </c>
      <c r="Q49" s="15" t="s">
        <v>99</v>
      </c>
      <c r="R49" s="15" t="s">
        <v>84</v>
      </c>
      <c r="S49" s="15" t="s">
        <v>99</v>
      </c>
      <c r="T49" s="6">
        <v>1000000</v>
      </c>
      <c r="U49" s="6"/>
      <c r="V49" s="22">
        <v>1</v>
      </c>
      <c r="W49" s="6">
        <v>1000000</v>
      </c>
      <c r="X49" s="6">
        <v>1000000</v>
      </c>
      <c r="Y49" s="6"/>
      <c r="Z49" s="22">
        <v>1</v>
      </c>
      <c r="AA49" s="6">
        <v>1000000</v>
      </c>
      <c r="AB49" s="6">
        <v>1000000</v>
      </c>
      <c r="AC49" s="6">
        <v>1000000</v>
      </c>
      <c r="AD49" s="6">
        <v>1000000</v>
      </c>
      <c r="AE49" s="25" t="s">
        <v>84</v>
      </c>
      <c r="AF49" s="14">
        <v>44049</v>
      </c>
      <c r="AG49" s="14">
        <v>44047</v>
      </c>
      <c r="AH49" s="14">
        <v>45510</v>
      </c>
      <c r="AI49" s="13">
        <v>48</v>
      </c>
      <c r="AJ49" s="13">
        <v>28</v>
      </c>
      <c r="AK49" s="13">
        <v>28</v>
      </c>
      <c r="AL49" s="30"/>
      <c r="AM49" s="20">
        <v>4.4000000000000004E-2</v>
      </c>
      <c r="AN49" s="20"/>
      <c r="AO49" s="21" t="s">
        <v>114</v>
      </c>
      <c r="AP49" s="19">
        <v>7232.8767123287662</v>
      </c>
      <c r="AQ49" s="21" t="s">
        <v>100</v>
      </c>
      <c r="AR49" s="19">
        <v>612</v>
      </c>
      <c r="AS49" s="28" t="s">
        <v>101</v>
      </c>
      <c r="AT49" s="32">
        <v>0.68799999999999994</v>
      </c>
      <c r="AU49" s="2" t="s">
        <v>158</v>
      </c>
      <c r="AV49" s="1">
        <v>44280</v>
      </c>
      <c r="AW49" s="26">
        <v>3.5</v>
      </c>
      <c r="AX49" s="1">
        <v>43705</v>
      </c>
      <c r="AY49" s="2" t="s">
        <v>116</v>
      </c>
      <c r="AZ49" s="1">
        <v>44651</v>
      </c>
      <c r="BA49" s="31">
        <v>3</v>
      </c>
      <c r="BB49" s="11">
        <v>1.1692776283649982E-2</v>
      </c>
      <c r="BC49" s="11">
        <v>1.3735062713475485E-2</v>
      </c>
      <c r="BD49" s="11">
        <v>1.3869347794376525E-2</v>
      </c>
      <c r="BE49" s="11">
        <v>1.3744711325815468E-2</v>
      </c>
      <c r="BF49" s="18">
        <v>44026.479664351849</v>
      </c>
      <c r="BG49" s="18">
        <v>44047.451747685183</v>
      </c>
      <c r="BH49" s="17" t="s">
        <v>362</v>
      </c>
      <c r="BI49" s="17">
        <v>7</v>
      </c>
    </row>
    <row r="50" spans="1:61" x14ac:dyDescent="0.75">
      <c r="A50" s="29">
        <v>44659</v>
      </c>
      <c r="B50" s="10" t="s">
        <v>363</v>
      </c>
      <c r="C50" s="10" t="s">
        <v>71</v>
      </c>
      <c r="D50" s="10" t="s">
        <v>364</v>
      </c>
      <c r="E50" s="5" t="s">
        <v>73</v>
      </c>
      <c r="F50" s="5" t="s">
        <v>365</v>
      </c>
      <c r="G50" s="10" t="s">
        <v>71</v>
      </c>
      <c r="H50" s="5" t="s">
        <v>321</v>
      </c>
      <c r="I50" s="5" t="s">
        <v>322</v>
      </c>
      <c r="J50" s="5" t="s">
        <v>323</v>
      </c>
      <c r="K50" s="5" t="s">
        <v>112</v>
      </c>
      <c r="L50" s="5" t="s">
        <v>155</v>
      </c>
      <c r="M50" s="5"/>
      <c r="N50" s="10"/>
      <c r="O50" s="5" t="s">
        <v>366</v>
      </c>
      <c r="P50" s="5" t="s">
        <v>82</v>
      </c>
      <c r="Q50" s="15" t="s">
        <v>99</v>
      </c>
      <c r="R50" s="15" t="s">
        <v>367</v>
      </c>
      <c r="S50" s="15" t="s">
        <v>367</v>
      </c>
      <c r="T50" s="6">
        <v>250000</v>
      </c>
      <c r="U50" s="6">
        <v>3635000000</v>
      </c>
      <c r="V50" s="22">
        <v>1</v>
      </c>
      <c r="W50" s="6">
        <v>250000</v>
      </c>
      <c r="X50" s="6">
        <v>250000</v>
      </c>
      <c r="Y50" s="6">
        <v>3635000000</v>
      </c>
      <c r="Z50" s="22">
        <v>1</v>
      </c>
      <c r="AA50" s="6">
        <v>250000</v>
      </c>
      <c r="AB50" s="6">
        <v>253369.77433230996</v>
      </c>
      <c r="AC50" s="6">
        <v>247531.94976867959</v>
      </c>
      <c r="AD50" s="6">
        <v>247531.94976867959</v>
      </c>
      <c r="AE50" s="25">
        <v>1</v>
      </c>
      <c r="AF50" s="14">
        <v>44053</v>
      </c>
      <c r="AG50" s="14">
        <v>44050</v>
      </c>
      <c r="AH50" s="14">
        <v>44694</v>
      </c>
      <c r="AI50" s="13">
        <v>21.1</v>
      </c>
      <c r="AJ50" s="13">
        <v>1.1999999999999993</v>
      </c>
      <c r="AK50" s="13">
        <v>1.1000000000000014</v>
      </c>
      <c r="AL50" s="30"/>
      <c r="AM50" s="20">
        <v>0.11900000000000001</v>
      </c>
      <c r="AN50" s="20">
        <v>4.7097345678283199E-2</v>
      </c>
      <c r="AO50" s="21" t="s">
        <v>114</v>
      </c>
      <c r="AP50" s="19">
        <v>4319.8630136986294</v>
      </c>
      <c r="AQ50" s="21" t="s">
        <v>100</v>
      </c>
      <c r="AR50" s="19">
        <v>609</v>
      </c>
      <c r="AS50" s="28" t="s">
        <v>101</v>
      </c>
      <c r="AT50" s="32">
        <v>0.66949979999999998</v>
      </c>
      <c r="AU50" s="2" t="s">
        <v>158</v>
      </c>
      <c r="AV50" s="1">
        <v>44628</v>
      </c>
      <c r="AW50" s="26">
        <v>4</v>
      </c>
      <c r="AX50" s="1">
        <v>44606</v>
      </c>
      <c r="AY50" s="2" t="s">
        <v>103</v>
      </c>
      <c r="AZ50" s="1">
        <v>44651</v>
      </c>
      <c r="BA50" s="31">
        <v>14</v>
      </c>
      <c r="BB50" s="11">
        <v>2.9231940709124955E-3</v>
      </c>
      <c r="BC50" s="11">
        <v>3.3998668536616779E-3</v>
      </c>
      <c r="BD50" s="11">
        <v>3.514073520797501E-3</v>
      </c>
      <c r="BE50" s="11">
        <v>3.402255193486756E-3</v>
      </c>
      <c r="BF50" s="18">
        <v>44020.756365740737</v>
      </c>
      <c r="BG50" s="18">
        <v>44050.413391203707</v>
      </c>
      <c r="BH50" s="17" t="s">
        <v>117</v>
      </c>
      <c r="BI50" s="17">
        <v>5</v>
      </c>
    </row>
    <row r="51" spans="1:61" x14ac:dyDescent="0.75">
      <c r="A51" s="29">
        <v>44659</v>
      </c>
      <c r="B51" s="10" t="s">
        <v>368</v>
      </c>
      <c r="C51" s="10"/>
      <c r="D51" s="10" t="s">
        <v>71</v>
      </c>
      <c r="E51" s="5" t="s">
        <v>73</v>
      </c>
      <c r="F51" s="5" t="s">
        <v>369</v>
      </c>
      <c r="G51" s="10" t="s">
        <v>71</v>
      </c>
      <c r="H51" s="5" t="s">
        <v>370</v>
      </c>
      <c r="I51" s="5" t="s">
        <v>371</v>
      </c>
      <c r="J51" s="5" t="s">
        <v>372</v>
      </c>
      <c r="K51" s="5" t="s">
        <v>178</v>
      </c>
      <c r="L51" s="5" t="s">
        <v>179</v>
      </c>
      <c r="M51" s="5" t="s">
        <v>180</v>
      </c>
      <c r="N51" s="10"/>
      <c r="O51" s="5"/>
      <c r="P51" s="5" t="s">
        <v>182</v>
      </c>
      <c r="Q51" s="15" t="s">
        <v>281</v>
      </c>
      <c r="R51" s="15" t="s">
        <v>84</v>
      </c>
      <c r="S51" s="15" t="s">
        <v>281</v>
      </c>
      <c r="T51" s="6">
        <v>200000</v>
      </c>
      <c r="U51" s="6"/>
      <c r="V51" s="22">
        <v>1.1030534805000001</v>
      </c>
      <c r="W51" s="6">
        <v>220610.6961</v>
      </c>
      <c r="X51" s="6">
        <v>200000</v>
      </c>
      <c r="Y51" s="6"/>
      <c r="Z51" s="22">
        <v>1.0831789626572845</v>
      </c>
      <c r="AA51" s="6">
        <v>220610.6961</v>
      </c>
      <c r="AB51" s="6">
        <v>216635.79253145691</v>
      </c>
      <c r="AC51" s="6">
        <v>220610.6961</v>
      </c>
      <c r="AD51" s="6">
        <v>220610.6961</v>
      </c>
      <c r="AE51" s="25">
        <v>1</v>
      </c>
      <c r="AF51" s="14">
        <v>44060</v>
      </c>
      <c r="AG51" s="14">
        <v>44060</v>
      </c>
      <c r="AH51" s="14">
        <v>45046</v>
      </c>
      <c r="AI51" s="13">
        <v>32.4</v>
      </c>
      <c r="AJ51" s="13">
        <v>12.7</v>
      </c>
      <c r="AK51" s="13">
        <v>12.7</v>
      </c>
      <c r="AL51" s="30" t="s">
        <v>265</v>
      </c>
      <c r="AM51" s="20">
        <v>4.4999999999999998E-2</v>
      </c>
      <c r="AN51" s="20">
        <v>-0.91580327005597995</v>
      </c>
      <c r="AO51" s="21" t="s">
        <v>114</v>
      </c>
      <c r="AP51" s="19">
        <v>2653.7884585103466</v>
      </c>
      <c r="AQ51" s="21" t="s">
        <v>185</v>
      </c>
      <c r="AR51" s="19">
        <v>591</v>
      </c>
      <c r="AS51" s="28" t="s">
        <v>101</v>
      </c>
      <c r="AT51" s="32" t="s">
        <v>84</v>
      </c>
      <c r="AU51" s="2" t="s">
        <v>84</v>
      </c>
      <c r="AV51" s="2" t="s">
        <v>84</v>
      </c>
      <c r="AW51" s="26" t="s">
        <v>84</v>
      </c>
      <c r="AX51" s="2" t="s">
        <v>84</v>
      </c>
      <c r="AY51" s="2" t="s">
        <v>103</v>
      </c>
      <c r="AZ51" s="1">
        <v>44651</v>
      </c>
      <c r="BA51" s="31">
        <v>14</v>
      </c>
      <c r="BB51" s="11">
        <v>2.5795515152775934E-3</v>
      </c>
      <c r="BC51" s="11">
        <v>3.0301017461969817E-3</v>
      </c>
      <c r="BD51" s="11">
        <v>3.0045971513291722E-3</v>
      </c>
      <c r="BE51" s="11">
        <v>3.0322303332817042E-3</v>
      </c>
      <c r="BF51" s="18">
        <v>44063.414224537039</v>
      </c>
      <c r="BG51" s="18">
        <v>44060.454398148147</v>
      </c>
      <c r="BH51" s="17" t="s">
        <v>117</v>
      </c>
      <c r="BI51" s="17">
        <v>1</v>
      </c>
    </row>
    <row r="52" spans="1:61" x14ac:dyDescent="0.75">
      <c r="A52" s="29">
        <v>44659</v>
      </c>
      <c r="B52" s="10" t="s">
        <v>373</v>
      </c>
      <c r="C52" s="10"/>
      <c r="D52" s="10" t="s">
        <v>71</v>
      </c>
      <c r="E52" s="5" t="s">
        <v>73</v>
      </c>
      <c r="F52" s="5" t="s">
        <v>369</v>
      </c>
      <c r="G52" s="10" t="s">
        <v>71</v>
      </c>
      <c r="H52" s="5" t="s">
        <v>370</v>
      </c>
      <c r="I52" s="5" t="s">
        <v>371</v>
      </c>
      <c r="J52" s="5" t="s">
        <v>372</v>
      </c>
      <c r="K52" s="5" t="s">
        <v>178</v>
      </c>
      <c r="L52" s="5" t="s">
        <v>179</v>
      </c>
      <c r="M52" s="5" t="s">
        <v>180</v>
      </c>
      <c r="N52" s="10"/>
      <c r="O52" s="5"/>
      <c r="P52" s="5" t="s">
        <v>182</v>
      </c>
      <c r="Q52" s="15" t="s">
        <v>183</v>
      </c>
      <c r="R52" s="15" t="s">
        <v>84</v>
      </c>
      <c r="S52" s="15" t="s">
        <v>183</v>
      </c>
      <c r="T52" s="6">
        <v>200000</v>
      </c>
      <c r="U52" s="6"/>
      <c r="V52" s="22">
        <v>1.1875104840999999</v>
      </c>
      <c r="W52" s="6">
        <v>237502.09681999998</v>
      </c>
      <c r="X52" s="6">
        <v>200000</v>
      </c>
      <c r="Y52" s="6"/>
      <c r="Z52" s="22">
        <v>1.1073259956260333</v>
      </c>
      <c r="AA52" s="6">
        <v>237502.09681999998</v>
      </c>
      <c r="AB52" s="6">
        <v>221465.19912520665</v>
      </c>
      <c r="AC52" s="6">
        <v>237502.09681999998</v>
      </c>
      <c r="AD52" s="6">
        <v>237502.09681999998</v>
      </c>
      <c r="AE52" s="25">
        <v>1</v>
      </c>
      <c r="AF52" s="14">
        <v>44060</v>
      </c>
      <c r="AG52" s="14">
        <v>44060</v>
      </c>
      <c r="AH52" s="14">
        <v>44681</v>
      </c>
      <c r="AI52" s="13">
        <v>20.399999999999999</v>
      </c>
      <c r="AJ52" s="13">
        <v>0.7</v>
      </c>
      <c r="AK52" s="13">
        <v>0.69999999999999929</v>
      </c>
      <c r="AL52" s="30" t="s">
        <v>265</v>
      </c>
      <c r="AM52" s="20">
        <v>3.7499999999999999E-2</v>
      </c>
      <c r="AN52" s="20">
        <v>8.6950915493400001E-17</v>
      </c>
      <c r="AO52" s="21" t="s">
        <v>114</v>
      </c>
      <c r="AP52" s="19">
        <v>2260.7905744031509</v>
      </c>
      <c r="AQ52" s="21" t="s">
        <v>185</v>
      </c>
      <c r="AR52" s="19">
        <v>591</v>
      </c>
      <c r="AS52" s="28" t="s">
        <v>101</v>
      </c>
      <c r="AT52" s="32" t="s">
        <v>84</v>
      </c>
      <c r="AU52" s="2" t="s">
        <v>84</v>
      </c>
      <c r="AV52" s="2" t="s">
        <v>84</v>
      </c>
      <c r="AW52" s="26" t="s">
        <v>84</v>
      </c>
      <c r="AX52" s="2" t="s">
        <v>84</v>
      </c>
      <c r="AY52" s="2" t="s">
        <v>103</v>
      </c>
      <c r="AZ52" s="1">
        <v>44651</v>
      </c>
      <c r="BA52" s="31">
        <v>14</v>
      </c>
      <c r="BB52" s="11">
        <v>2.7770588850140375E-3</v>
      </c>
      <c r="BC52" s="11">
        <v>3.2621061944046264E-3</v>
      </c>
      <c r="BD52" s="11">
        <v>3.0715778710183428E-3</v>
      </c>
      <c r="BE52" s="11">
        <v>3.2643977600667756E-3</v>
      </c>
      <c r="BF52" s="18">
        <v>44063.329641203702</v>
      </c>
      <c r="BG52" s="18">
        <v>44060.45412037037</v>
      </c>
      <c r="BH52" s="17" t="s">
        <v>117</v>
      </c>
      <c r="BI52" s="17">
        <v>1</v>
      </c>
    </row>
    <row r="53" spans="1:61" x14ac:dyDescent="0.75">
      <c r="A53" s="29">
        <v>44659</v>
      </c>
      <c r="B53" s="10" t="s">
        <v>374</v>
      </c>
      <c r="C53" s="10"/>
      <c r="D53" s="10" t="s">
        <v>71</v>
      </c>
      <c r="E53" s="5" t="s">
        <v>73</v>
      </c>
      <c r="F53" s="5" t="s">
        <v>375</v>
      </c>
      <c r="G53" s="10" t="s">
        <v>376</v>
      </c>
      <c r="H53" s="5" t="s">
        <v>377</v>
      </c>
      <c r="I53" s="5" t="s">
        <v>378</v>
      </c>
      <c r="J53" s="5" t="s">
        <v>379</v>
      </c>
      <c r="K53" s="5" t="s">
        <v>124</v>
      </c>
      <c r="L53" s="5" t="s">
        <v>228</v>
      </c>
      <c r="M53" s="5" t="s">
        <v>180</v>
      </c>
      <c r="N53" s="10" t="s">
        <v>380</v>
      </c>
      <c r="O53" s="5"/>
      <c r="P53" s="5" t="s">
        <v>182</v>
      </c>
      <c r="Q53" s="15" t="s">
        <v>99</v>
      </c>
      <c r="R53" s="15" t="s">
        <v>84</v>
      </c>
      <c r="S53" s="15" t="s">
        <v>99</v>
      </c>
      <c r="T53" s="6">
        <v>1000000</v>
      </c>
      <c r="U53" s="6"/>
      <c r="V53" s="22">
        <v>1</v>
      </c>
      <c r="W53" s="6">
        <v>1000000</v>
      </c>
      <c r="X53" s="6">
        <v>1000000</v>
      </c>
      <c r="Y53" s="6"/>
      <c r="Z53" s="22">
        <v>1</v>
      </c>
      <c r="AA53" s="6">
        <v>1000000</v>
      </c>
      <c r="AB53" s="6">
        <v>1000000</v>
      </c>
      <c r="AC53" s="6">
        <v>1000000</v>
      </c>
      <c r="AD53" s="6">
        <v>1000000</v>
      </c>
      <c r="AE53" s="25" t="s">
        <v>84</v>
      </c>
      <c r="AF53" s="14">
        <v>44063</v>
      </c>
      <c r="AG53" s="14">
        <v>44063</v>
      </c>
      <c r="AH53" s="14">
        <v>45524</v>
      </c>
      <c r="AI53" s="13">
        <v>48</v>
      </c>
      <c r="AJ53" s="13">
        <v>28.4</v>
      </c>
      <c r="AK53" s="13">
        <v>28.4</v>
      </c>
      <c r="AL53" s="30" t="s">
        <v>265</v>
      </c>
      <c r="AM53" s="20">
        <v>4.7E-2</v>
      </c>
      <c r="AN53" s="20"/>
      <c r="AO53" s="21" t="s">
        <v>114</v>
      </c>
      <c r="AP53" s="19">
        <v>6266.666666666667</v>
      </c>
      <c r="AQ53" s="21" t="s">
        <v>185</v>
      </c>
      <c r="AR53" s="19">
        <v>588</v>
      </c>
      <c r="AS53" s="28" t="s">
        <v>101</v>
      </c>
      <c r="AT53" s="32">
        <v>0.76200000000000001</v>
      </c>
      <c r="AU53" s="2" t="s">
        <v>115</v>
      </c>
      <c r="AV53" s="1">
        <v>43901</v>
      </c>
      <c r="AW53" s="26">
        <v>3</v>
      </c>
      <c r="AX53" s="1">
        <v>43901</v>
      </c>
      <c r="AY53" s="2" t="s">
        <v>136</v>
      </c>
      <c r="AZ53" s="1">
        <v>44651</v>
      </c>
      <c r="BA53" s="31">
        <v>16</v>
      </c>
      <c r="BB53" s="11">
        <v>1.1692776283649982E-2</v>
      </c>
      <c r="BC53" s="11">
        <v>1.3735062713475485E-2</v>
      </c>
      <c r="BD53" s="11">
        <v>1.3869347794376525E-2</v>
      </c>
      <c r="BE53" s="11">
        <v>1.3744711325815468E-2</v>
      </c>
      <c r="BF53" s="18">
        <v>44054.609131944446</v>
      </c>
      <c r="BG53" s="18">
        <v>44063.412303240744</v>
      </c>
      <c r="BH53" s="17" t="s">
        <v>209</v>
      </c>
      <c r="BI53" s="17">
        <v>11</v>
      </c>
    </row>
    <row r="54" spans="1:61" x14ac:dyDescent="0.75">
      <c r="A54" s="29">
        <v>44659</v>
      </c>
      <c r="B54" s="10" t="s">
        <v>381</v>
      </c>
      <c r="C54" s="10"/>
      <c r="D54" s="10" t="s">
        <v>71</v>
      </c>
      <c r="E54" s="5" t="s">
        <v>73</v>
      </c>
      <c r="F54" s="5" t="s">
        <v>382</v>
      </c>
      <c r="G54" s="10" t="s">
        <v>162</v>
      </c>
      <c r="H54" s="5" t="s">
        <v>109</v>
      </c>
      <c r="I54" s="5" t="s">
        <v>110</v>
      </c>
      <c r="J54" s="5" t="s">
        <v>111</v>
      </c>
      <c r="K54" s="5" t="s">
        <v>112</v>
      </c>
      <c r="L54" s="5" t="s">
        <v>228</v>
      </c>
      <c r="M54" s="5" t="s">
        <v>180</v>
      </c>
      <c r="N54" s="10"/>
      <c r="O54" s="5"/>
      <c r="P54" s="5" t="s">
        <v>182</v>
      </c>
      <c r="Q54" s="15" t="s">
        <v>99</v>
      </c>
      <c r="R54" s="15" t="s">
        <v>84</v>
      </c>
      <c r="S54" s="15" t="s">
        <v>99</v>
      </c>
      <c r="T54" s="6">
        <v>1000000</v>
      </c>
      <c r="U54" s="6"/>
      <c r="V54" s="22">
        <v>1</v>
      </c>
      <c r="W54" s="6">
        <v>1000000</v>
      </c>
      <c r="X54" s="6">
        <v>1000000</v>
      </c>
      <c r="Y54" s="6"/>
      <c r="Z54" s="22">
        <v>1</v>
      </c>
      <c r="AA54" s="6">
        <v>1000000</v>
      </c>
      <c r="AB54" s="6">
        <v>1000000</v>
      </c>
      <c r="AC54" s="6">
        <v>1000000</v>
      </c>
      <c r="AD54" s="6">
        <v>1000000</v>
      </c>
      <c r="AE54" s="25" t="s">
        <v>84</v>
      </c>
      <c r="AF54" s="14">
        <v>44069</v>
      </c>
      <c r="AG54" s="14">
        <v>44069</v>
      </c>
      <c r="AH54" s="14">
        <v>45164</v>
      </c>
      <c r="AI54" s="13">
        <v>36</v>
      </c>
      <c r="AJ54" s="13">
        <v>16.600000000000001</v>
      </c>
      <c r="AK54" s="13">
        <v>16.600000000000001</v>
      </c>
      <c r="AL54" s="30" t="s">
        <v>265</v>
      </c>
      <c r="AM54" s="20">
        <v>5.6000000000000001E-2</v>
      </c>
      <c r="AN54" s="20"/>
      <c r="AO54" s="21" t="s">
        <v>114</v>
      </c>
      <c r="AP54" s="19">
        <v>6533.3333333333339</v>
      </c>
      <c r="AQ54" s="21" t="s">
        <v>185</v>
      </c>
      <c r="AR54" s="19">
        <v>582</v>
      </c>
      <c r="AS54" s="28" t="s">
        <v>101</v>
      </c>
      <c r="AT54" s="32">
        <v>0.70949980000000001</v>
      </c>
      <c r="AU54" s="2" t="s">
        <v>102</v>
      </c>
      <c r="AV54" s="1">
        <v>44498</v>
      </c>
      <c r="AW54" s="26">
        <v>3.5</v>
      </c>
      <c r="AX54" s="1">
        <v>44498</v>
      </c>
      <c r="AY54" s="2" t="s">
        <v>116</v>
      </c>
      <c r="AZ54" s="1">
        <v>44651</v>
      </c>
      <c r="BA54" s="31">
        <v>7</v>
      </c>
      <c r="BB54" s="11">
        <v>1.1692776283649982E-2</v>
      </c>
      <c r="BC54" s="11">
        <v>1.3735062713475485E-2</v>
      </c>
      <c r="BD54" s="11">
        <v>1.3869347794376525E-2</v>
      </c>
      <c r="BE54" s="11">
        <v>1.3744711325815468E-2</v>
      </c>
      <c r="BF54" s="18">
        <v>44001.730173611111</v>
      </c>
      <c r="BG54" s="18">
        <v>44069.405381944445</v>
      </c>
      <c r="BH54" s="17" t="s">
        <v>117</v>
      </c>
      <c r="BI54" s="17">
        <v>1</v>
      </c>
    </row>
    <row r="55" spans="1:61" x14ac:dyDescent="0.75">
      <c r="A55" s="29">
        <v>44659</v>
      </c>
      <c r="B55" s="10" t="s">
        <v>383</v>
      </c>
      <c r="C55" s="10" t="s">
        <v>71</v>
      </c>
      <c r="D55" s="10" t="s">
        <v>384</v>
      </c>
      <c r="E55" s="5" t="s">
        <v>73</v>
      </c>
      <c r="F55" s="5" t="s">
        <v>385</v>
      </c>
      <c r="G55" s="10" t="s">
        <v>71</v>
      </c>
      <c r="H55" s="5" t="s">
        <v>141</v>
      </c>
      <c r="I55" s="5" t="s">
        <v>142</v>
      </c>
      <c r="J55" s="5" t="s">
        <v>143</v>
      </c>
      <c r="K55" s="5" t="s">
        <v>144</v>
      </c>
      <c r="L55" s="5" t="s">
        <v>79</v>
      </c>
      <c r="M55" s="5"/>
      <c r="N55" s="10"/>
      <c r="O55" s="5" t="s">
        <v>386</v>
      </c>
      <c r="P55" s="5" t="s">
        <v>82</v>
      </c>
      <c r="Q55" s="15" t="s">
        <v>146</v>
      </c>
      <c r="R55" s="15" t="s">
        <v>84</v>
      </c>
      <c r="S55" s="15" t="s">
        <v>146</v>
      </c>
      <c r="T55" s="6">
        <v>67500000</v>
      </c>
      <c r="U55" s="6"/>
      <c r="V55" s="22">
        <v>1.35896687E-2</v>
      </c>
      <c r="W55" s="6">
        <v>917302.63725000003</v>
      </c>
      <c r="X55" s="6">
        <v>67500000</v>
      </c>
      <c r="Y55" s="6"/>
      <c r="Z55" s="22">
        <v>1.3171656228328591E-2</v>
      </c>
      <c r="AA55" s="6">
        <v>889086.7954121799</v>
      </c>
      <c r="AB55" s="6">
        <v>889086.7954121799</v>
      </c>
      <c r="AC55" s="6">
        <v>917302.63725000003</v>
      </c>
      <c r="AD55" s="6">
        <v>917302.63725000003</v>
      </c>
      <c r="AE55" s="25">
        <v>1</v>
      </c>
      <c r="AF55" s="14">
        <v>44089</v>
      </c>
      <c r="AG55" s="14">
        <v>44084</v>
      </c>
      <c r="AH55" s="14">
        <v>45551</v>
      </c>
      <c r="AI55" s="13">
        <v>48.1</v>
      </c>
      <c r="AJ55" s="13">
        <v>29.300000000000004</v>
      </c>
      <c r="AK55" s="13">
        <v>29.300000000000004</v>
      </c>
      <c r="AL55" s="30"/>
      <c r="AM55" s="20">
        <v>0.10800000000000001</v>
      </c>
      <c r="AN55" s="20">
        <v>4.3531544423929598E-2</v>
      </c>
      <c r="AO55" s="21" t="s">
        <v>114</v>
      </c>
      <c r="AP55" s="19">
        <v>6576.806431816125</v>
      </c>
      <c r="AQ55" s="21" t="s">
        <v>86</v>
      </c>
      <c r="AR55" s="19">
        <v>575</v>
      </c>
      <c r="AS55" s="28" t="s">
        <v>101</v>
      </c>
      <c r="AT55" s="32">
        <v>0</v>
      </c>
      <c r="AU55" s="2" t="s">
        <v>208</v>
      </c>
      <c r="AV55" s="1">
        <v>44036</v>
      </c>
      <c r="AW55" s="26">
        <v>3.5</v>
      </c>
      <c r="AX55" s="1">
        <v>44036</v>
      </c>
      <c r="AY55" s="2" t="s">
        <v>103</v>
      </c>
      <c r="AZ55" s="1">
        <v>44651</v>
      </c>
      <c r="BA55" s="31">
        <v>14</v>
      </c>
      <c r="BB55" s="11">
        <v>1.03958929955019E-2</v>
      </c>
      <c r="BC55" s="11">
        <v>1.2599209249865203E-2</v>
      </c>
      <c r="BD55" s="11">
        <v>1.2331053984959209E-2</v>
      </c>
      <c r="BE55" s="11">
        <v>1.2608059947410474E-2</v>
      </c>
      <c r="BF55" s="18">
        <v>44082.79315972222</v>
      </c>
      <c r="BG55" s="18">
        <v>44084.409074074072</v>
      </c>
      <c r="BH55" s="17" t="s">
        <v>362</v>
      </c>
      <c r="BI55" s="17">
        <v>7</v>
      </c>
    </row>
    <row r="56" spans="1:61" x14ac:dyDescent="0.75">
      <c r="A56" s="29">
        <v>44659</v>
      </c>
      <c r="B56" s="10" t="s">
        <v>387</v>
      </c>
      <c r="C56" s="10"/>
      <c r="D56" s="10" t="s">
        <v>71</v>
      </c>
      <c r="E56" s="5" t="s">
        <v>73</v>
      </c>
      <c r="F56" s="5" t="s">
        <v>388</v>
      </c>
      <c r="G56" s="10" t="s">
        <v>260</v>
      </c>
      <c r="H56" s="5" t="s">
        <v>389</v>
      </c>
      <c r="I56" s="5" t="s">
        <v>390</v>
      </c>
      <c r="J56" s="5" t="s">
        <v>391</v>
      </c>
      <c r="K56" s="5" t="s">
        <v>192</v>
      </c>
      <c r="L56" s="5" t="s">
        <v>228</v>
      </c>
      <c r="M56" s="5" t="s">
        <v>180</v>
      </c>
      <c r="N56" s="10" t="s">
        <v>392</v>
      </c>
      <c r="O56" s="5"/>
      <c r="P56" s="5" t="s">
        <v>182</v>
      </c>
      <c r="Q56" s="15" t="s">
        <v>183</v>
      </c>
      <c r="R56" s="15" t="s">
        <v>84</v>
      </c>
      <c r="S56" s="15" t="s">
        <v>183</v>
      </c>
      <c r="T56" s="6">
        <v>500000</v>
      </c>
      <c r="U56" s="6"/>
      <c r="V56" s="22">
        <v>1.1849118068</v>
      </c>
      <c r="W56" s="6">
        <v>592455.90339999995</v>
      </c>
      <c r="X56" s="6">
        <v>500000</v>
      </c>
      <c r="Y56" s="6"/>
      <c r="Z56" s="22">
        <v>1.1073259956260333</v>
      </c>
      <c r="AA56" s="6">
        <v>592455.90339999995</v>
      </c>
      <c r="AB56" s="6">
        <v>553662.99781301664</v>
      </c>
      <c r="AC56" s="6">
        <v>592455.90339999995</v>
      </c>
      <c r="AD56" s="6">
        <v>592455.90339999995</v>
      </c>
      <c r="AE56" s="25">
        <v>1</v>
      </c>
      <c r="AF56" s="14">
        <v>44091</v>
      </c>
      <c r="AG56" s="14">
        <v>44091</v>
      </c>
      <c r="AH56" s="14">
        <v>44821</v>
      </c>
      <c r="AI56" s="13">
        <v>24</v>
      </c>
      <c r="AJ56" s="13">
        <v>5.3</v>
      </c>
      <c r="AK56" s="13">
        <v>5.3000000000000007</v>
      </c>
      <c r="AL56" s="30" t="s">
        <v>265</v>
      </c>
      <c r="AM56" s="20">
        <v>0.04</v>
      </c>
      <c r="AN56" s="20">
        <v>4.02807105952021E-2</v>
      </c>
      <c r="AO56" s="21" t="s">
        <v>114</v>
      </c>
      <c r="AP56" s="19">
        <v>1291.8803282303722</v>
      </c>
      <c r="AQ56" s="21" t="s">
        <v>185</v>
      </c>
      <c r="AR56" s="19">
        <v>561</v>
      </c>
      <c r="AS56" s="28" t="s">
        <v>101</v>
      </c>
      <c r="AT56" s="32">
        <v>0.67</v>
      </c>
      <c r="AU56" s="2" t="s">
        <v>158</v>
      </c>
      <c r="AV56" s="1">
        <v>43641</v>
      </c>
      <c r="AW56" s="26">
        <v>4</v>
      </c>
      <c r="AX56" s="1">
        <v>43643</v>
      </c>
      <c r="AY56" s="2" t="s">
        <v>136</v>
      </c>
      <c r="AZ56" s="1">
        <v>44651</v>
      </c>
      <c r="BA56" s="31">
        <v>0</v>
      </c>
      <c r="BB56" s="11">
        <v>6.9274543363839437E-3</v>
      </c>
      <c r="BC56" s="11">
        <v>8.1374189881677737E-3</v>
      </c>
      <c r="BD56" s="11">
        <v>7.6789446775458571E-3</v>
      </c>
      <c r="BE56" s="11">
        <v>8.143135365508215E-3</v>
      </c>
      <c r="BF56" s="18">
        <v>44064.408263888887</v>
      </c>
      <c r="BG56" s="18">
        <v>44091.423333333332</v>
      </c>
      <c r="BH56" s="17" t="s">
        <v>117</v>
      </c>
      <c r="BI56" s="17">
        <v>1</v>
      </c>
    </row>
    <row r="57" spans="1:61" x14ac:dyDescent="0.75">
      <c r="A57" s="29">
        <v>44659</v>
      </c>
      <c r="B57" s="10" t="s">
        <v>393</v>
      </c>
      <c r="C57" s="10"/>
      <c r="D57" s="10" t="s">
        <v>71</v>
      </c>
      <c r="E57" s="5" t="s">
        <v>73</v>
      </c>
      <c r="F57" s="5" t="s">
        <v>394</v>
      </c>
      <c r="G57" s="10" t="s">
        <v>71</v>
      </c>
      <c r="H57" s="5" t="s">
        <v>109</v>
      </c>
      <c r="I57" s="5" t="s">
        <v>110</v>
      </c>
      <c r="J57" s="5" t="s">
        <v>111</v>
      </c>
      <c r="K57" s="5" t="s">
        <v>112</v>
      </c>
      <c r="L57" s="5" t="s">
        <v>179</v>
      </c>
      <c r="M57" s="5" t="s">
        <v>395</v>
      </c>
      <c r="N57" s="10" t="s">
        <v>396</v>
      </c>
      <c r="O57" s="5"/>
      <c r="P57" s="5" t="s">
        <v>182</v>
      </c>
      <c r="Q57" s="15" t="s">
        <v>99</v>
      </c>
      <c r="R57" s="15" t="s">
        <v>84</v>
      </c>
      <c r="S57" s="15" t="s">
        <v>99</v>
      </c>
      <c r="T57" s="6">
        <v>750000</v>
      </c>
      <c r="U57" s="6"/>
      <c r="V57" s="22">
        <v>1</v>
      </c>
      <c r="W57" s="6">
        <v>750000</v>
      </c>
      <c r="X57" s="6">
        <v>750000</v>
      </c>
      <c r="Y57" s="6"/>
      <c r="Z57" s="22">
        <v>1</v>
      </c>
      <c r="AA57" s="6">
        <v>750000</v>
      </c>
      <c r="AB57" s="6">
        <v>750000</v>
      </c>
      <c r="AC57" s="6">
        <v>750000</v>
      </c>
      <c r="AD57" s="6">
        <v>750000</v>
      </c>
      <c r="AE57" s="25" t="s">
        <v>84</v>
      </c>
      <c r="AF57" s="14">
        <v>44105</v>
      </c>
      <c r="AG57" s="14">
        <v>44105</v>
      </c>
      <c r="AH57" s="14">
        <v>46661</v>
      </c>
      <c r="AI57" s="13">
        <v>84</v>
      </c>
      <c r="AJ57" s="13">
        <v>65.8</v>
      </c>
      <c r="AK57" s="13">
        <v>41.8</v>
      </c>
      <c r="AL57" s="30" t="s">
        <v>184</v>
      </c>
      <c r="AM57" s="20">
        <v>9.1999999999999998E-2</v>
      </c>
      <c r="AN57" s="20"/>
      <c r="AO57" s="21" t="s">
        <v>114</v>
      </c>
      <c r="AP57" s="19">
        <v>1341.6666666666667</v>
      </c>
      <c r="AQ57" s="21" t="s">
        <v>185</v>
      </c>
      <c r="AR57" s="19">
        <v>547</v>
      </c>
      <c r="AS57" s="28" t="s">
        <v>101</v>
      </c>
      <c r="AT57" s="32">
        <v>0.70899999999999996</v>
      </c>
      <c r="AU57" s="2" t="s">
        <v>102</v>
      </c>
      <c r="AV57" s="1">
        <v>44449</v>
      </c>
      <c r="AW57" s="26">
        <v>3.5</v>
      </c>
      <c r="AX57" s="1">
        <v>44449</v>
      </c>
      <c r="AY57" s="2" t="s">
        <v>116</v>
      </c>
      <c r="AZ57" s="1">
        <v>44651</v>
      </c>
      <c r="BA57" s="31">
        <v>7</v>
      </c>
      <c r="BB57" s="11">
        <v>8.7695822127374871E-3</v>
      </c>
      <c r="BC57" s="11">
        <v>1.0301297035106615E-2</v>
      </c>
      <c r="BD57" s="11">
        <v>1.0402010845782394E-2</v>
      </c>
      <c r="BE57" s="11">
        <v>1.0308533494361602E-2</v>
      </c>
      <c r="BF57" s="18">
        <v>44061.327604166669</v>
      </c>
      <c r="BG57" s="18">
        <v>44105.593240740738</v>
      </c>
      <c r="BH57" s="17" t="s">
        <v>126</v>
      </c>
      <c r="BI57" s="17">
        <v>8</v>
      </c>
    </row>
    <row r="58" spans="1:61" x14ac:dyDescent="0.75">
      <c r="A58" s="29">
        <v>44659</v>
      </c>
      <c r="B58" s="10" t="s">
        <v>397</v>
      </c>
      <c r="C58" s="10"/>
      <c r="D58" s="10" t="s">
        <v>71</v>
      </c>
      <c r="E58" s="5" t="s">
        <v>73</v>
      </c>
      <c r="F58" s="5" t="s">
        <v>398</v>
      </c>
      <c r="G58" s="10" t="s">
        <v>71</v>
      </c>
      <c r="H58" s="5" t="s">
        <v>399</v>
      </c>
      <c r="I58" s="5" t="s">
        <v>400</v>
      </c>
      <c r="J58" s="5" t="s">
        <v>401</v>
      </c>
      <c r="K58" s="5" t="s">
        <v>192</v>
      </c>
      <c r="L58" s="5" t="s">
        <v>179</v>
      </c>
      <c r="M58" s="5" t="s">
        <v>180</v>
      </c>
      <c r="N58" s="10"/>
      <c r="O58" s="5"/>
      <c r="P58" s="5" t="s">
        <v>182</v>
      </c>
      <c r="Q58" s="15" t="s">
        <v>183</v>
      </c>
      <c r="R58" s="15" t="s">
        <v>84</v>
      </c>
      <c r="S58" s="15" t="s">
        <v>183</v>
      </c>
      <c r="T58" s="6">
        <v>300000</v>
      </c>
      <c r="U58" s="6"/>
      <c r="V58" s="22">
        <v>1.179005836</v>
      </c>
      <c r="W58" s="6">
        <v>353701.75079999998</v>
      </c>
      <c r="X58" s="6">
        <v>100000</v>
      </c>
      <c r="Y58" s="6"/>
      <c r="Z58" s="22">
        <v>1.1073259956260333</v>
      </c>
      <c r="AA58" s="6">
        <v>117900.5836</v>
      </c>
      <c r="AB58" s="6">
        <v>110732.59956260333</v>
      </c>
      <c r="AC58" s="6">
        <v>117900.5836</v>
      </c>
      <c r="AD58" s="6">
        <v>117900.5836</v>
      </c>
      <c r="AE58" s="25">
        <v>1</v>
      </c>
      <c r="AF58" s="14">
        <v>44109</v>
      </c>
      <c r="AG58" s="14">
        <v>44109</v>
      </c>
      <c r="AH58" s="14">
        <v>44926</v>
      </c>
      <c r="AI58" s="13">
        <v>26.9</v>
      </c>
      <c r="AJ58" s="13">
        <v>8.8000000000000007</v>
      </c>
      <c r="AK58" s="13">
        <v>2.9333333333333322</v>
      </c>
      <c r="AL58" s="30" t="s">
        <v>265</v>
      </c>
      <c r="AM58" s="20">
        <v>3.5000000000000003E-2</v>
      </c>
      <c r="AN58" s="20">
        <v>1.2867483887314E-3</v>
      </c>
      <c r="AO58" s="21" t="s">
        <v>85</v>
      </c>
      <c r="AP58" s="19">
        <v>1055.0356013881371</v>
      </c>
      <c r="AQ58" s="21" t="s">
        <v>402</v>
      </c>
      <c r="AR58" s="19">
        <v>550</v>
      </c>
      <c r="AS58" s="28" t="s">
        <v>101</v>
      </c>
      <c r="AT58" s="32" t="s">
        <v>84</v>
      </c>
      <c r="AU58" s="2" t="s">
        <v>84</v>
      </c>
      <c r="AV58" s="2" t="s">
        <v>84</v>
      </c>
      <c r="AW58" s="26" t="s">
        <v>84</v>
      </c>
      <c r="AX58" s="2" t="s">
        <v>84</v>
      </c>
      <c r="AY58" s="2" t="s">
        <v>136</v>
      </c>
      <c r="AZ58" s="1">
        <v>44651</v>
      </c>
      <c r="BA58" s="31">
        <v>0</v>
      </c>
      <c r="BB58" s="11">
        <v>1.378585147746572E-3</v>
      </c>
      <c r="BC58" s="11">
        <v>1.6193719097013593E-3</v>
      </c>
      <c r="BD58" s="11">
        <v>1.5357889355091714E-3</v>
      </c>
      <c r="BE58" s="11">
        <v>1.6205094867271733E-3</v>
      </c>
      <c r="BF58" s="18">
        <v>44119.451006944444</v>
      </c>
      <c r="BG58" s="18">
        <v>44111.601597222223</v>
      </c>
      <c r="BH58" s="17"/>
      <c r="BI58" s="17"/>
    </row>
    <row r="59" spans="1:61" x14ac:dyDescent="0.75">
      <c r="A59" s="29">
        <v>44659</v>
      </c>
      <c r="B59" s="10" t="s">
        <v>403</v>
      </c>
      <c r="C59" s="10" t="s">
        <v>71</v>
      </c>
      <c r="D59" s="10" t="s">
        <v>404</v>
      </c>
      <c r="E59" s="5" t="s">
        <v>73</v>
      </c>
      <c r="F59" s="5" t="s">
        <v>405</v>
      </c>
      <c r="G59" s="10" t="s">
        <v>108</v>
      </c>
      <c r="H59" s="5" t="s">
        <v>358</v>
      </c>
      <c r="I59" s="5" t="s">
        <v>359</v>
      </c>
      <c r="J59" s="5" t="s">
        <v>360</v>
      </c>
      <c r="K59" s="5" t="s">
        <v>144</v>
      </c>
      <c r="L59" s="5" t="s">
        <v>79</v>
      </c>
      <c r="M59" s="5"/>
      <c r="N59" s="10"/>
      <c r="O59" s="5" t="s">
        <v>406</v>
      </c>
      <c r="P59" s="5" t="s">
        <v>82</v>
      </c>
      <c r="Q59" s="15" t="s">
        <v>99</v>
      </c>
      <c r="R59" s="15" t="s">
        <v>84</v>
      </c>
      <c r="S59" s="15" t="s">
        <v>99</v>
      </c>
      <c r="T59" s="6">
        <v>500000</v>
      </c>
      <c r="U59" s="6"/>
      <c r="V59" s="22">
        <v>1</v>
      </c>
      <c r="W59" s="6">
        <v>500000</v>
      </c>
      <c r="X59" s="6">
        <v>500000</v>
      </c>
      <c r="Y59" s="6"/>
      <c r="Z59" s="22">
        <v>1</v>
      </c>
      <c r="AA59" s="6">
        <v>500000</v>
      </c>
      <c r="AB59" s="6">
        <v>500000</v>
      </c>
      <c r="AC59" s="6">
        <v>500000</v>
      </c>
      <c r="AD59" s="6">
        <v>500000</v>
      </c>
      <c r="AE59" s="25" t="s">
        <v>84</v>
      </c>
      <c r="AF59" s="14">
        <v>44134</v>
      </c>
      <c r="AG59" s="14">
        <v>44132</v>
      </c>
      <c r="AH59" s="14">
        <v>45227</v>
      </c>
      <c r="AI59" s="13">
        <v>35.9</v>
      </c>
      <c r="AJ59" s="13">
        <v>18.7</v>
      </c>
      <c r="AK59" s="13">
        <v>18.8</v>
      </c>
      <c r="AL59" s="30"/>
      <c r="AM59" s="20">
        <v>5.4000000000000006E-2</v>
      </c>
      <c r="AN59" s="20"/>
      <c r="AO59" s="21" t="s">
        <v>114</v>
      </c>
      <c r="AP59" s="19">
        <v>11983.561643835617</v>
      </c>
      <c r="AQ59" s="21" t="s">
        <v>100</v>
      </c>
      <c r="AR59" s="19">
        <v>527</v>
      </c>
      <c r="AS59" s="28" t="s">
        <v>101</v>
      </c>
      <c r="AT59" s="32">
        <v>0.67599999999999993</v>
      </c>
      <c r="AU59" s="2" t="s">
        <v>158</v>
      </c>
      <c r="AV59" s="1">
        <v>43725</v>
      </c>
      <c r="AW59" s="26">
        <v>3.5</v>
      </c>
      <c r="AX59" s="1">
        <v>43725</v>
      </c>
      <c r="AY59" s="2" t="s">
        <v>116</v>
      </c>
      <c r="AZ59" s="1">
        <v>44651</v>
      </c>
      <c r="BA59" s="31">
        <v>3</v>
      </c>
      <c r="BB59" s="11">
        <v>5.8463881418249911E-3</v>
      </c>
      <c r="BC59" s="11">
        <v>6.8675313567377423E-3</v>
      </c>
      <c r="BD59" s="11">
        <v>6.9346738971882626E-3</v>
      </c>
      <c r="BE59" s="11">
        <v>6.872355662907734E-3</v>
      </c>
      <c r="BF59" s="18">
        <v>-693594</v>
      </c>
      <c r="BG59" s="18">
        <v>44132.472673611112</v>
      </c>
      <c r="BH59" s="17" t="s">
        <v>126</v>
      </c>
      <c r="BI59" s="17">
        <v>8</v>
      </c>
    </row>
    <row r="60" spans="1:61" x14ac:dyDescent="0.75">
      <c r="A60" s="29">
        <v>44659</v>
      </c>
      <c r="B60" s="10" t="s">
        <v>407</v>
      </c>
      <c r="C60" s="10"/>
      <c r="D60" s="10" t="s">
        <v>71</v>
      </c>
      <c r="E60" s="5" t="s">
        <v>73</v>
      </c>
      <c r="F60" s="5" t="s">
        <v>408</v>
      </c>
      <c r="G60" s="10" t="s">
        <v>409</v>
      </c>
      <c r="H60" s="5" t="s">
        <v>131</v>
      </c>
      <c r="I60" s="5" t="s">
        <v>132</v>
      </c>
      <c r="J60" s="5" t="s">
        <v>133</v>
      </c>
      <c r="K60" s="5" t="s">
        <v>112</v>
      </c>
      <c r="L60" s="5" t="s">
        <v>179</v>
      </c>
      <c r="M60" s="5" t="s">
        <v>180</v>
      </c>
      <c r="N60" s="10"/>
      <c r="O60" s="5"/>
      <c r="P60" s="5" t="s">
        <v>182</v>
      </c>
      <c r="Q60" s="15" t="s">
        <v>99</v>
      </c>
      <c r="R60" s="15" t="s">
        <v>84</v>
      </c>
      <c r="S60" s="15" t="s">
        <v>99</v>
      </c>
      <c r="T60" s="6">
        <v>750000</v>
      </c>
      <c r="U60" s="6"/>
      <c r="V60" s="22">
        <v>1</v>
      </c>
      <c r="W60" s="6">
        <v>750000</v>
      </c>
      <c r="X60" s="6">
        <v>750000</v>
      </c>
      <c r="Y60" s="6"/>
      <c r="Z60" s="22">
        <v>1</v>
      </c>
      <c r="AA60" s="6">
        <v>750000</v>
      </c>
      <c r="AB60" s="6">
        <v>750000</v>
      </c>
      <c r="AC60" s="6">
        <v>750000</v>
      </c>
      <c r="AD60" s="6">
        <v>750000</v>
      </c>
      <c r="AE60" s="25" t="s">
        <v>84</v>
      </c>
      <c r="AF60" s="14">
        <v>44133</v>
      </c>
      <c r="AG60" s="14">
        <v>44133</v>
      </c>
      <c r="AH60" s="14">
        <v>44863</v>
      </c>
      <c r="AI60" s="13">
        <v>24</v>
      </c>
      <c r="AJ60" s="13">
        <v>6.7</v>
      </c>
      <c r="AK60" s="13">
        <v>6.6999999999999993</v>
      </c>
      <c r="AL60" s="30" t="s">
        <v>265</v>
      </c>
      <c r="AM60" s="20">
        <v>6.5000000000000002E-2</v>
      </c>
      <c r="AN60" s="20"/>
      <c r="AO60" s="21" t="s">
        <v>114</v>
      </c>
      <c r="AP60" s="19">
        <v>21531.25</v>
      </c>
      <c r="AQ60" s="21" t="s">
        <v>185</v>
      </c>
      <c r="AR60" s="19">
        <v>519</v>
      </c>
      <c r="AS60" s="28" t="s">
        <v>101</v>
      </c>
      <c r="AT60" s="32">
        <v>0.626</v>
      </c>
      <c r="AU60" s="2" t="s">
        <v>208</v>
      </c>
      <c r="AV60" s="1">
        <v>44390</v>
      </c>
      <c r="AW60" s="26">
        <v>3</v>
      </c>
      <c r="AX60" s="1">
        <v>44390</v>
      </c>
      <c r="AY60" s="2" t="s">
        <v>103</v>
      </c>
      <c r="AZ60" s="1">
        <v>44651</v>
      </c>
      <c r="BA60" s="31">
        <v>19</v>
      </c>
      <c r="BB60" s="11">
        <v>8.7695822127374871E-3</v>
      </c>
      <c r="BC60" s="11">
        <v>1.0301297035106615E-2</v>
      </c>
      <c r="BD60" s="11">
        <v>1.0402010845782394E-2</v>
      </c>
      <c r="BE60" s="11">
        <v>1.0308533494361602E-2</v>
      </c>
      <c r="BF60" s="18">
        <v>44020.702314814815</v>
      </c>
      <c r="BG60" s="18">
        <v>44133.76939814815</v>
      </c>
      <c r="BH60" s="17" t="s">
        <v>126</v>
      </c>
      <c r="BI60" s="17">
        <v>8</v>
      </c>
    </row>
    <row r="61" spans="1:61" x14ac:dyDescent="0.75">
      <c r="A61" s="29">
        <v>44659</v>
      </c>
      <c r="B61" s="10" t="s">
        <v>410</v>
      </c>
      <c r="C61" s="10" t="s">
        <v>71</v>
      </c>
      <c r="D61" s="10" t="s">
        <v>411</v>
      </c>
      <c r="E61" s="5" t="s">
        <v>73</v>
      </c>
      <c r="F61" s="5" t="s">
        <v>412</v>
      </c>
      <c r="G61" s="10" t="s">
        <v>162</v>
      </c>
      <c r="H61" s="5" t="s">
        <v>413</v>
      </c>
      <c r="I61" s="5" t="s">
        <v>414</v>
      </c>
      <c r="J61" s="5" t="s">
        <v>415</v>
      </c>
      <c r="K61" s="5" t="s">
        <v>78</v>
      </c>
      <c r="L61" s="5" t="s">
        <v>79</v>
      </c>
      <c r="M61" s="5" t="s">
        <v>395</v>
      </c>
      <c r="N61" s="10"/>
      <c r="O61" s="5" t="s">
        <v>416</v>
      </c>
      <c r="P61" s="5" t="s">
        <v>82</v>
      </c>
      <c r="Q61" s="15" t="s">
        <v>99</v>
      </c>
      <c r="R61" s="15" t="s">
        <v>84</v>
      </c>
      <c r="S61" s="15" t="s">
        <v>99</v>
      </c>
      <c r="T61" s="6">
        <v>500000</v>
      </c>
      <c r="U61" s="6"/>
      <c r="V61" s="22">
        <v>1</v>
      </c>
      <c r="W61" s="6">
        <v>500000</v>
      </c>
      <c r="X61" s="6">
        <v>500000</v>
      </c>
      <c r="Y61" s="6"/>
      <c r="Z61" s="22">
        <v>1</v>
      </c>
      <c r="AA61" s="6">
        <v>500000</v>
      </c>
      <c r="AB61" s="6">
        <v>500000</v>
      </c>
      <c r="AC61" s="6">
        <v>500000</v>
      </c>
      <c r="AD61" s="6">
        <v>500000</v>
      </c>
      <c r="AE61" s="25" t="s">
        <v>84</v>
      </c>
      <c r="AF61" s="14">
        <v>44168</v>
      </c>
      <c r="AG61" s="14">
        <v>44146</v>
      </c>
      <c r="AH61" s="14">
        <v>47833</v>
      </c>
      <c r="AI61" s="13">
        <v>120.5</v>
      </c>
      <c r="AJ61" s="13">
        <v>104.30000000000001</v>
      </c>
      <c r="AK61" s="13">
        <v>77.37938618257779</v>
      </c>
      <c r="AL61" s="30"/>
      <c r="AM61" s="20">
        <v>4.7030000000000002E-2</v>
      </c>
      <c r="AN61" s="20"/>
      <c r="AO61" s="21" t="s">
        <v>85</v>
      </c>
      <c r="AP61" s="19">
        <v>7527.1232876712329</v>
      </c>
      <c r="AQ61" s="21" t="s">
        <v>100</v>
      </c>
      <c r="AR61" s="19">
        <v>513</v>
      </c>
      <c r="AS61" s="28" t="s">
        <v>101</v>
      </c>
      <c r="AT61" s="32">
        <v>0.82599999999999996</v>
      </c>
      <c r="AU61" s="2" t="s">
        <v>417</v>
      </c>
      <c r="AV61" s="1">
        <v>44093</v>
      </c>
      <c r="AW61" s="26" t="s">
        <v>84</v>
      </c>
      <c r="AX61" s="2" t="s">
        <v>84</v>
      </c>
      <c r="AY61" s="2" t="s">
        <v>136</v>
      </c>
      <c r="AZ61" s="1">
        <v>44651</v>
      </c>
      <c r="BA61" s="31">
        <v>8</v>
      </c>
      <c r="BB61" s="11">
        <v>5.8463881418249911E-3</v>
      </c>
      <c r="BC61" s="11">
        <v>6.8675313567377423E-3</v>
      </c>
      <c r="BD61" s="11">
        <v>6.9346738971882626E-3</v>
      </c>
      <c r="BE61" s="11">
        <v>6.872355662907734E-3</v>
      </c>
      <c r="BF61" s="18">
        <v>44099.628865740742</v>
      </c>
      <c r="BG61" s="18">
        <v>44146.726018518515</v>
      </c>
      <c r="BH61" s="17" t="s">
        <v>126</v>
      </c>
      <c r="BI61" s="17">
        <v>8</v>
      </c>
    </row>
    <row r="62" spans="1:61" x14ac:dyDescent="0.75">
      <c r="A62" s="29">
        <v>44659</v>
      </c>
      <c r="B62" s="10" t="s">
        <v>418</v>
      </c>
      <c r="C62" s="10"/>
      <c r="D62" s="10" t="s">
        <v>71</v>
      </c>
      <c r="E62" s="5" t="s">
        <v>73</v>
      </c>
      <c r="F62" s="5" t="s">
        <v>419</v>
      </c>
      <c r="G62" s="10" t="s">
        <v>71</v>
      </c>
      <c r="H62" s="5" t="s">
        <v>309</v>
      </c>
      <c r="I62" s="5" t="s">
        <v>310</v>
      </c>
      <c r="J62" s="5" t="s">
        <v>311</v>
      </c>
      <c r="K62" s="5" t="s">
        <v>227</v>
      </c>
      <c r="L62" s="5" t="s">
        <v>179</v>
      </c>
      <c r="M62" s="5" t="s">
        <v>180</v>
      </c>
      <c r="N62" s="10" t="s">
        <v>420</v>
      </c>
      <c r="O62" s="5"/>
      <c r="P62" s="5" t="s">
        <v>182</v>
      </c>
      <c r="Q62" s="15" t="s">
        <v>99</v>
      </c>
      <c r="R62" s="15" t="s">
        <v>84</v>
      </c>
      <c r="S62" s="15" t="s">
        <v>99</v>
      </c>
      <c r="T62" s="6">
        <v>750000</v>
      </c>
      <c r="U62" s="6"/>
      <c r="V62" s="22">
        <v>1</v>
      </c>
      <c r="W62" s="6">
        <v>750000</v>
      </c>
      <c r="X62" s="6">
        <v>375000</v>
      </c>
      <c r="Y62" s="6"/>
      <c r="Z62" s="22">
        <v>1</v>
      </c>
      <c r="AA62" s="6">
        <v>375000</v>
      </c>
      <c r="AB62" s="6">
        <v>375000</v>
      </c>
      <c r="AC62" s="6">
        <v>375000</v>
      </c>
      <c r="AD62" s="6">
        <v>375000</v>
      </c>
      <c r="AE62" s="25" t="s">
        <v>84</v>
      </c>
      <c r="AF62" s="14">
        <v>44183</v>
      </c>
      <c r="AG62" s="14">
        <v>44183</v>
      </c>
      <c r="AH62" s="14">
        <v>44913</v>
      </c>
      <c r="AI62" s="13">
        <v>24</v>
      </c>
      <c r="AJ62" s="13">
        <v>8.4</v>
      </c>
      <c r="AK62" s="13">
        <v>4.2</v>
      </c>
      <c r="AL62" s="30" t="s">
        <v>184</v>
      </c>
      <c r="AM62" s="20">
        <v>6.5000000000000002E-2</v>
      </c>
      <c r="AN62" s="20"/>
      <c r="AO62" s="21" t="s">
        <v>114</v>
      </c>
      <c r="AP62" s="19">
        <v>7447.9166666666679</v>
      </c>
      <c r="AQ62" s="21" t="s">
        <v>185</v>
      </c>
      <c r="AR62" s="19">
        <v>470</v>
      </c>
      <c r="AS62" s="28" t="s">
        <v>101</v>
      </c>
      <c r="AT62" s="32">
        <v>0.77400000000000002</v>
      </c>
      <c r="AU62" s="2" t="s">
        <v>115</v>
      </c>
      <c r="AV62" s="1">
        <v>44175</v>
      </c>
      <c r="AW62" s="26">
        <v>5</v>
      </c>
      <c r="AX62" s="1">
        <v>43742</v>
      </c>
      <c r="AY62" s="2" t="s">
        <v>103</v>
      </c>
      <c r="AZ62" s="1">
        <v>44651</v>
      </c>
      <c r="BA62" s="31">
        <v>6</v>
      </c>
      <c r="BB62" s="11">
        <v>4.3847911063687435E-3</v>
      </c>
      <c r="BC62" s="11">
        <v>5.1506485175533074E-3</v>
      </c>
      <c r="BD62" s="11">
        <v>5.2010054228911968E-3</v>
      </c>
      <c r="BE62" s="11">
        <v>5.154266747180801E-3</v>
      </c>
      <c r="BF62" s="18">
        <v>44179.471145833333</v>
      </c>
      <c r="BG62" s="18">
        <v>44183.018310185187</v>
      </c>
      <c r="BH62" s="17" t="s">
        <v>117</v>
      </c>
      <c r="BI62" s="17">
        <v>5</v>
      </c>
    </row>
    <row r="63" spans="1:61" x14ac:dyDescent="0.75">
      <c r="A63" s="29">
        <v>44659</v>
      </c>
      <c r="B63" s="10" t="s">
        <v>421</v>
      </c>
      <c r="C63" s="10" t="s">
        <v>71</v>
      </c>
      <c r="D63" s="10" t="s">
        <v>422</v>
      </c>
      <c r="E63" s="5" t="s">
        <v>73</v>
      </c>
      <c r="F63" s="5" t="s">
        <v>423</v>
      </c>
      <c r="G63" s="10" t="s">
        <v>424</v>
      </c>
      <c r="H63" s="5" t="s">
        <v>425</v>
      </c>
      <c r="I63" s="5" t="s">
        <v>426</v>
      </c>
      <c r="J63" s="5" t="s">
        <v>427</v>
      </c>
      <c r="K63" s="5" t="s">
        <v>227</v>
      </c>
      <c r="L63" s="5" t="s">
        <v>155</v>
      </c>
      <c r="M63" s="5"/>
      <c r="N63" s="10"/>
      <c r="O63" s="5" t="s">
        <v>428</v>
      </c>
      <c r="P63" s="5" t="s">
        <v>82</v>
      </c>
      <c r="Q63" s="15" t="s">
        <v>99</v>
      </c>
      <c r="R63" s="15" t="s">
        <v>429</v>
      </c>
      <c r="S63" s="15" t="s">
        <v>429</v>
      </c>
      <c r="T63" s="6">
        <v>250000</v>
      </c>
      <c r="U63" s="6">
        <v>854657500</v>
      </c>
      <c r="V63" s="22">
        <v>1</v>
      </c>
      <c r="W63" s="6">
        <v>250000</v>
      </c>
      <c r="X63" s="6">
        <v>250000</v>
      </c>
      <c r="Y63" s="6">
        <v>854657500</v>
      </c>
      <c r="Z63" s="22">
        <v>1</v>
      </c>
      <c r="AA63" s="6">
        <v>250000</v>
      </c>
      <c r="AB63" s="6">
        <v>226491.77275001892</v>
      </c>
      <c r="AC63" s="6">
        <v>237657.85570740746</v>
      </c>
      <c r="AD63" s="6">
        <v>237657.85570740746</v>
      </c>
      <c r="AE63" s="25">
        <v>1</v>
      </c>
      <c r="AF63" s="14">
        <v>44186</v>
      </c>
      <c r="AG63" s="14">
        <v>44183</v>
      </c>
      <c r="AH63" s="14">
        <v>44916</v>
      </c>
      <c r="AI63" s="13">
        <v>24</v>
      </c>
      <c r="AJ63" s="13">
        <v>8.5000000000000018</v>
      </c>
      <c r="AK63" s="13">
        <v>8.5000000000000018</v>
      </c>
      <c r="AL63" s="30"/>
      <c r="AM63" s="20">
        <v>0.1215</v>
      </c>
      <c r="AN63" s="20">
        <v>7.89332085046002E-2</v>
      </c>
      <c r="AO63" s="21" t="s">
        <v>114</v>
      </c>
      <c r="AP63" s="19">
        <v>8987.6712328767117</v>
      </c>
      <c r="AQ63" s="21" t="s">
        <v>100</v>
      </c>
      <c r="AR63" s="19">
        <v>476</v>
      </c>
      <c r="AS63" s="28" t="s">
        <v>101</v>
      </c>
      <c r="AT63" s="32">
        <v>0.69000000000000006</v>
      </c>
      <c r="AU63" s="2" t="s">
        <v>102</v>
      </c>
      <c r="AV63" s="1">
        <v>44167</v>
      </c>
      <c r="AW63" s="26">
        <v>3</v>
      </c>
      <c r="AX63" s="1">
        <v>43643</v>
      </c>
      <c r="AY63" s="2" t="s">
        <v>103</v>
      </c>
      <c r="AZ63" s="1">
        <v>44651</v>
      </c>
      <c r="BA63" s="31">
        <v>16</v>
      </c>
      <c r="BB63" s="11">
        <v>2.9231940709124955E-3</v>
      </c>
      <c r="BC63" s="11">
        <v>3.2642455524913494E-3</v>
      </c>
      <c r="BD63" s="11">
        <v>3.1412931688349038E-3</v>
      </c>
      <c r="BE63" s="11">
        <v>3.2665386210106217E-3</v>
      </c>
      <c r="BF63" s="18">
        <v>44174.592453703706</v>
      </c>
      <c r="BG63" s="18">
        <v>44183.641504629632</v>
      </c>
      <c r="BH63" s="17" t="s">
        <v>117</v>
      </c>
      <c r="BI63" s="17">
        <v>1</v>
      </c>
    </row>
    <row r="64" spans="1:61" x14ac:dyDescent="0.75">
      <c r="A64" s="29">
        <v>44659</v>
      </c>
      <c r="B64" s="10" t="s">
        <v>430</v>
      </c>
      <c r="C64" s="10"/>
      <c r="D64" s="10" t="s">
        <v>71</v>
      </c>
      <c r="E64" s="5" t="s">
        <v>73</v>
      </c>
      <c r="F64" s="5" t="s">
        <v>431</v>
      </c>
      <c r="G64" s="10" t="s">
        <v>71</v>
      </c>
      <c r="H64" s="5" t="s">
        <v>432</v>
      </c>
      <c r="I64" s="5" t="s">
        <v>433</v>
      </c>
      <c r="J64" s="5" t="s">
        <v>434</v>
      </c>
      <c r="K64" s="5" t="s">
        <v>78</v>
      </c>
      <c r="L64" s="5" t="s">
        <v>228</v>
      </c>
      <c r="M64" s="5" t="s">
        <v>180</v>
      </c>
      <c r="N64" s="10" t="s">
        <v>435</v>
      </c>
      <c r="O64" s="5"/>
      <c r="P64" s="5" t="s">
        <v>182</v>
      </c>
      <c r="Q64" s="15" t="s">
        <v>99</v>
      </c>
      <c r="R64" s="15" t="s">
        <v>84</v>
      </c>
      <c r="S64" s="15" t="s">
        <v>99</v>
      </c>
      <c r="T64" s="6">
        <v>500000</v>
      </c>
      <c r="U64" s="6"/>
      <c r="V64" s="22">
        <v>1</v>
      </c>
      <c r="W64" s="6">
        <v>500000</v>
      </c>
      <c r="X64" s="6">
        <v>500000</v>
      </c>
      <c r="Y64" s="6"/>
      <c r="Z64" s="22">
        <v>1</v>
      </c>
      <c r="AA64" s="6">
        <v>500000</v>
      </c>
      <c r="AB64" s="6">
        <v>500000</v>
      </c>
      <c r="AC64" s="6">
        <v>500000</v>
      </c>
      <c r="AD64" s="6">
        <v>500000</v>
      </c>
      <c r="AE64" s="25" t="s">
        <v>84</v>
      </c>
      <c r="AF64" s="14">
        <v>44186</v>
      </c>
      <c r="AG64" s="14">
        <v>44186</v>
      </c>
      <c r="AH64" s="14">
        <v>45281</v>
      </c>
      <c r="AI64" s="13">
        <v>36</v>
      </c>
      <c r="AJ64" s="13">
        <v>20.399999999999999</v>
      </c>
      <c r="AK64" s="13">
        <v>10.401</v>
      </c>
      <c r="AL64" s="30" t="s">
        <v>184</v>
      </c>
      <c r="AM64" s="20">
        <v>0.08</v>
      </c>
      <c r="AN64" s="20"/>
      <c r="AO64" s="21" t="s">
        <v>114</v>
      </c>
      <c r="AP64" s="19">
        <v>11888.888888888891</v>
      </c>
      <c r="AQ64" s="21" t="s">
        <v>185</v>
      </c>
      <c r="AR64" s="19">
        <v>467</v>
      </c>
      <c r="AS64" s="28" t="s">
        <v>101</v>
      </c>
      <c r="AT64" s="32">
        <v>0.65800000000000003</v>
      </c>
      <c r="AU64" s="2" t="s">
        <v>208</v>
      </c>
      <c r="AV64" s="1">
        <v>44092</v>
      </c>
      <c r="AW64" s="26">
        <v>3</v>
      </c>
      <c r="AX64" s="1">
        <v>44074</v>
      </c>
      <c r="AY64" s="2" t="s">
        <v>136</v>
      </c>
      <c r="AZ64" s="1">
        <v>44651</v>
      </c>
      <c r="BA64" s="31">
        <v>0</v>
      </c>
      <c r="BB64" s="11">
        <v>5.8463881418249911E-3</v>
      </c>
      <c r="BC64" s="11">
        <v>6.8675313567377423E-3</v>
      </c>
      <c r="BD64" s="11">
        <v>6.9346738971882626E-3</v>
      </c>
      <c r="BE64" s="11">
        <v>6.872355662907734E-3</v>
      </c>
      <c r="BF64" s="18">
        <v>44174.589861111112</v>
      </c>
      <c r="BG64" s="18">
        <v>44186.703993055555</v>
      </c>
      <c r="BH64" s="17" t="s">
        <v>117</v>
      </c>
      <c r="BI64" s="17">
        <v>1</v>
      </c>
    </row>
    <row r="65" spans="1:61" x14ac:dyDescent="0.75">
      <c r="A65" s="29">
        <v>44659</v>
      </c>
      <c r="B65" s="10" t="s">
        <v>436</v>
      </c>
      <c r="C65" s="10" t="s">
        <v>71</v>
      </c>
      <c r="D65" s="10" t="s">
        <v>71</v>
      </c>
      <c r="E65" s="5" t="s">
        <v>73</v>
      </c>
      <c r="F65" s="5" t="s">
        <v>437</v>
      </c>
      <c r="G65" s="10" t="s">
        <v>71</v>
      </c>
      <c r="H65" s="5" t="s">
        <v>438</v>
      </c>
      <c r="I65" s="5" t="s">
        <v>439</v>
      </c>
      <c r="J65" s="5" t="s">
        <v>440</v>
      </c>
      <c r="K65" s="5" t="s">
        <v>227</v>
      </c>
      <c r="L65" s="5" t="s">
        <v>279</v>
      </c>
      <c r="M65" s="5"/>
      <c r="N65" s="10"/>
      <c r="O65" s="5" t="s">
        <v>441</v>
      </c>
      <c r="P65" s="5" t="s">
        <v>273</v>
      </c>
      <c r="Q65" s="15" t="s">
        <v>99</v>
      </c>
      <c r="R65" s="15" t="s">
        <v>84</v>
      </c>
      <c r="S65" s="15" t="s">
        <v>99</v>
      </c>
      <c r="T65" s="6">
        <v>498761.98</v>
      </c>
      <c r="U65" s="6"/>
      <c r="V65" s="22">
        <v>0</v>
      </c>
      <c r="W65" s="6"/>
      <c r="X65" s="6">
        <v>498761.98</v>
      </c>
      <c r="Y65" s="6"/>
      <c r="Z65" s="22">
        <v>1</v>
      </c>
      <c r="AA65" s="6">
        <v>498761.98</v>
      </c>
      <c r="AB65" s="6">
        <v>0</v>
      </c>
      <c r="AC65" s="6">
        <v>0</v>
      </c>
      <c r="AD65" s="6">
        <v>0</v>
      </c>
      <c r="AE65" s="25" t="s">
        <v>84</v>
      </c>
      <c r="AF65" s="14">
        <v>44188</v>
      </c>
      <c r="AG65" s="14">
        <v>44188</v>
      </c>
      <c r="AH65" s="14"/>
      <c r="AI65" s="13"/>
      <c r="AJ65" s="13"/>
      <c r="AK65" s="13"/>
      <c r="AL65" s="30"/>
      <c r="AM65" s="20"/>
      <c r="AN65" s="20"/>
      <c r="AO65" s="21"/>
      <c r="AP65" s="19"/>
      <c r="AQ65" s="21"/>
      <c r="AR65" s="19"/>
      <c r="AS65" s="28"/>
      <c r="AT65" s="32"/>
      <c r="AU65" s="2"/>
      <c r="AV65" s="2"/>
      <c r="AW65" s="26"/>
      <c r="AX65" s="2"/>
      <c r="AY65" s="2" t="s">
        <v>84</v>
      </c>
      <c r="AZ65" s="2" t="s">
        <v>84</v>
      </c>
      <c r="BA65" s="31">
        <v>10</v>
      </c>
      <c r="BB65" s="11">
        <v>5.8319122509303068E-3</v>
      </c>
      <c r="BC65" s="11">
        <v>0</v>
      </c>
      <c r="BD65" s="11">
        <v>0</v>
      </c>
      <c r="BE65" s="11">
        <v>0</v>
      </c>
      <c r="BF65" s="18">
        <v>-693594</v>
      </c>
      <c r="BG65" s="18">
        <v>-693594</v>
      </c>
      <c r="BH65" s="17"/>
      <c r="BI65" s="17"/>
    </row>
    <row r="66" spans="1:61" x14ac:dyDescent="0.75">
      <c r="A66" s="29">
        <v>44659</v>
      </c>
      <c r="B66" s="10" t="s">
        <v>442</v>
      </c>
      <c r="C66" s="10" t="s">
        <v>71</v>
      </c>
      <c r="D66" s="10" t="s">
        <v>71</v>
      </c>
      <c r="E66" s="5" t="s">
        <v>73</v>
      </c>
      <c r="F66" s="5" t="s">
        <v>443</v>
      </c>
      <c r="G66" s="10" t="s">
        <v>71</v>
      </c>
      <c r="H66" s="5" t="s">
        <v>444</v>
      </c>
      <c r="I66" s="5" t="s">
        <v>445</v>
      </c>
      <c r="J66" s="5" t="s">
        <v>446</v>
      </c>
      <c r="K66" s="5" t="s">
        <v>112</v>
      </c>
      <c r="L66" s="5" t="s">
        <v>279</v>
      </c>
      <c r="M66" s="5"/>
      <c r="N66" s="10" t="s">
        <v>447</v>
      </c>
      <c r="O66" s="5" t="s">
        <v>448</v>
      </c>
      <c r="P66" s="5" t="s">
        <v>273</v>
      </c>
      <c r="Q66" s="15" t="s">
        <v>99</v>
      </c>
      <c r="R66" s="15" t="s">
        <v>84</v>
      </c>
      <c r="S66" s="15" t="s">
        <v>99</v>
      </c>
      <c r="T66" s="6">
        <v>614975.09</v>
      </c>
      <c r="U66" s="6"/>
      <c r="V66" s="22">
        <v>0</v>
      </c>
      <c r="W66" s="6"/>
      <c r="X66" s="6">
        <v>614975.09</v>
      </c>
      <c r="Y66" s="6"/>
      <c r="Z66" s="22">
        <v>1</v>
      </c>
      <c r="AA66" s="6">
        <v>614975.09</v>
      </c>
      <c r="AB66" s="6">
        <v>0</v>
      </c>
      <c r="AC66" s="6">
        <v>0</v>
      </c>
      <c r="AD66" s="6">
        <v>0</v>
      </c>
      <c r="AE66" s="25" t="s">
        <v>84</v>
      </c>
      <c r="AF66" s="14">
        <v>44224</v>
      </c>
      <c r="AG66" s="14">
        <v>44224</v>
      </c>
      <c r="AH66" s="14"/>
      <c r="AI66" s="13"/>
      <c r="AJ66" s="13"/>
      <c r="AK66" s="13"/>
      <c r="AL66" s="30"/>
      <c r="AM66" s="20"/>
      <c r="AN66" s="20"/>
      <c r="AO66" s="21"/>
      <c r="AP66" s="19"/>
      <c r="AQ66" s="21"/>
      <c r="AR66" s="19"/>
      <c r="AS66" s="28"/>
      <c r="AT66" s="32"/>
      <c r="AU66" s="2"/>
      <c r="AV66" s="2"/>
      <c r="AW66" s="26"/>
      <c r="AX66" s="2"/>
      <c r="AY66" s="2" t="s">
        <v>84</v>
      </c>
      <c r="AZ66" s="2" t="s">
        <v>84</v>
      </c>
      <c r="BA66" s="31">
        <v>15</v>
      </c>
      <c r="BB66" s="11">
        <v>7.1907661473875131E-3</v>
      </c>
      <c r="BC66" s="11">
        <v>0</v>
      </c>
      <c r="BD66" s="11">
        <v>0</v>
      </c>
      <c r="BE66" s="11">
        <v>0</v>
      </c>
      <c r="BF66" s="18">
        <v>-693594</v>
      </c>
      <c r="BG66" s="18">
        <v>-693594</v>
      </c>
      <c r="BH66" s="17"/>
      <c r="BI66" s="17"/>
    </row>
    <row r="67" spans="1:61" x14ac:dyDescent="0.75">
      <c r="A67" s="29">
        <v>44659</v>
      </c>
      <c r="B67" s="10" t="s">
        <v>449</v>
      </c>
      <c r="C67" s="10"/>
      <c r="D67" s="10" t="s">
        <v>71</v>
      </c>
      <c r="E67" s="5" t="s">
        <v>73</v>
      </c>
      <c r="F67" s="5" t="s">
        <v>450</v>
      </c>
      <c r="G67" s="10" t="s">
        <v>71</v>
      </c>
      <c r="H67" s="5" t="s">
        <v>253</v>
      </c>
      <c r="I67" s="5" t="s">
        <v>254</v>
      </c>
      <c r="J67" s="5" t="s">
        <v>255</v>
      </c>
      <c r="K67" s="5" t="s">
        <v>97</v>
      </c>
      <c r="L67" s="5" t="s">
        <v>228</v>
      </c>
      <c r="M67" s="5" t="s">
        <v>180</v>
      </c>
      <c r="N67" s="10" t="s">
        <v>451</v>
      </c>
      <c r="O67" s="5"/>
      <c r="P67" s="5" t="s">
        <v>182</v>
      </c>
      <c r="Q67" s="15" t="s">
        <v>99</v>
      </c>
      <c r="R67" s="15" t="s">
        <v>84</v>
      </c>
      <c r="S67" s="15" t="s">
        <v>99</v>
      </c>
      <c r="T67" s="6">
        <v>750000</v>
      </c>
      <c r="U67" s="6"/>
      <c r="V67" s="22">
        <v>1</v>
      </c>
      <c r="W67" s="6">
        <v>750000</v>
      </c>
      <c r="X67" s="6">
        <v>750000</v>
      </c>
      <c r="Y67" s="6"/>
      <c r="Z67" s="22">
        <v>1</v>
      </c>
      <c r="AA67" s="6">
        <v>750000</v>
      </c>
      <c r="AB67" s="6">
        <v>750000</v>
      </c>
      <c r="AC67" s="6">
        <v>750000</v>
      </c>
      <c r="AD67" s="6">
        <v>750000</v>
      </c>
      <c r="AE67" s="25" t="s">
        <v>84</v>
      </c>
      <c r="AF67" s="14">
        <v>44237</v>
      </c>
      <c r="AG67" s="14">
        <v>44237</v>
      </c>
      <c r="AH67" s="14">
        <v>45698</v>
      </c>
      <c r="AI67" s="13">
        <v>48</v>
      </c>
      <c r="AJ67" s="13">
        <v>34.200000000000003</v>
      </c>
      <c r="AK67" s="13">
        <v>28.1</v>
      </c>
      <c r="AL67" s="30" t="s">
        <v>184</v>
      </c>
      <c r="AM67" s="20">
        <v>0.05</v>
      </c>
      <c r="AN67" s="20"/>
      <c r="AO67" s="21" t="s">
        <v>114</v>
      </c>
      <c r="AP67" s="19">
        <v>6041.6666666666679</v>
      </c>
      <c r="AQ67" s="21" t="s">
        <v>185</v>
      </c>
      <c r="AR67" s="19">
        <v>418</v>
      </c>
      <c r="AS67" s="28" t="s">
        <v>101</v>
      </c>
      <c r="AT67" s="32">
        <v>0.73549980000000004</v>
      </c>
      <c r="AU67" s="2" t="s">
        <v>102</v>
      </c>
      <c r="AV67" s="1">
        <v>44473</v>
      </c>
      <c r="AW67" s="26">
        <v>3.5</v>
      </c>
      <c r="AX67" s="1">
        <v>44473</v>
      </c>
      <c r="AY67" s="2" t="s">
        <v>103</v>
      </c>
      <c r="AZ67" s="1">
        <v>44651</v>
      </c>
      <c r="BA67" s="31">
        <v>10</v>
      </c>
      <c r="BB67" s="11">
        <v>8.7695822127374871E-3</v>
      </c>
      <c r="BC67" s="11">
        <v>1.0301297035106615E-2</v>
      </c>
      <c r="BD67" s="11">
        <v>1.0402010845782394E-2</v>
      </c>
      <c r="BE67" s="11">
        <v>1.0308533494361602E-2</v>
      </c>
      <c r="BF67" s="18">
        <v>44223.40121527778</v>
      </c>
      <c r="BG67" s="18">
        <v>44237.504166666666</v>
      </c>
      <c r="BH67" s="17" t="s">
        <v>126</v>
      </c>
      <c r="BI67" s="17">
        <v>8</v>
      </c>
    </row>
    <row r="68" spans="1:61" x14ac:dyDescent="0.75">
      <c r="A68" s="29">
        <v>44659</v>
      </c>
      <c r="B68" s="10" t="s">
        <v>452</v>
      </c>
      <c r="C68" s="10" t="s">
        <v>71</v>
      </c>
      <c r="D68" s="10" t="s">
        <v>71</v>
      </c>
      <c r="E68" s="5" t="s">
        <v>73</v>
      </c>
      <c r="F68" s="5" t="s">
        <v>453</v>
      </c>
      <c r="G68" s="10" t="s">
        <v>71</v>
      </c>
      <c r="H68" s="5" t="s">
        <v>454</v>
      </c>
      <c r="I68" s="5" t="s">
        <v>455</v>
      </c>
      <c r="J68" s="5" t="s">
        <v>456</v>
      </c>
      <c r="K68" s="5" t="s">
        <v>457</v>
      </c>
      <c r="L68" s="5" t="s">
        <v>279</v>
      </c>
      <c r="M68" s="5"/>
      <c r="N68" s="10"/>
      <c r="O68" s="5" t="s">
        <v>458</v>
      </c>
      <c r="P68" s="5" t="s">
        <v>273</v>
      </c>
      <c r="Q68" s="15" t="s">
        <v>99</v>
      </c>
      <c r="R68" s="15" t="s">
        <v>84</v>
      </c>
      <c r="S68" s="15" t="s">
        <v>99</v>
      </c>
      <c r="T68" s="6">
        <v>697500.95</v>
      </c>
      <c r="U68" s="6"/>
      <c r="V68" s="22">
        <v>0</v>
      </c>
      <c r="W68" s="6"/>
      <c r="X68" s="6">
        <v>697500.95</v>
      </c>
      <c r="Y68" s="6"/>
      <c r="Z68" s="22">
        <v>1</v>
      </c>
      <c r="AA68" s="6">
        <v>697500.95</v>
      </c>
      <c r="AB68" s="6">
        <v>0</v>
      </c>
      <c r="AC68" s="6">
        <v>0</v>
      </c>
      <c r="AD68" s="6">
        <v>0</v>
      </c>
      <c r="AE68" s="25" t="s">
        <v>84</v>
      </c>
      <c r="AF68" s="14">
        <v>44246</v>
      </c>
      <c r="AG68" s="14">
        <v>44246</v>
      </c>
      <c r="AH68" s="14"/>
      <c r="AI68" s="13"/>
      <c r="AJ68" s="13"/>
      <c r="AK68" s="13"/>
      <c r="AL68" s="30"/>
      <c r="AM68" s="20"/>
      <c r="AN68" s="20"/>
      <c r="AO68" s="21"/>
      <c r="AP68" s="19"/>
      <c r="AQ68" s="21"/>
      <c r="AR68" s="19"/>
      <c r="AS68" s="28"/>
      <c r="AT68" s="32"/>
      <c r="AU68" s="2"/>
      <c r="AV68" s="2"/>
      <c r="AW68" s="26"/>
      <c r="AX68" s="2"/>
      <c r="AY68" s="2" t="s">
        <v>84</v>
      </c>
      <c r="AZ68" s="2" t="s">
        <v>84</v>
      </c>
      <c r="BA68" s="31">
        <v>7</v>
      </c>
      <c r="BB68" s="11">
        <v>8.155722565983332E-3</v>
      </c>
      <c r="BC68" s="11">
        <v>0</v>
      </c>
      <c r="BD68" s="11">
        <v>0</v>
      </c>
      <c r="BE68" s="11">
        <v>0</v>
      </c>
      <c r="BF68" s="18">
        <v>-693594</v>
      </c>
      <c r="BG68" s="18">
        <v>-693594</v>
      </c>
      <c r="BH68" s="17"/>
      <c r="BI68" s="17"/>
    </row>
    <row r="69" spans="1:61" x14ac:dyDescent="0.75">
      <c r="A69" s="29">
        <v>44659</v>
      </c>
      <c r="B69" s="10" t="s">
        <v>459</v>
      </c>
      <c r="C69" s="10" t="s">
        <v>71</v>
      </c>
      <c r="D69" s="10" t="s">
        <v>71</v>
      </c>
      <c r="E69" s="5" t="s">
        <v>73</v>
      </c>
      <c r="F69" s="5" t="s">
        <v>460</v>
      </c>
      <c r="G69" s="10" t="s">
        <v>71</v>
      </c>
      <c r="H69" s="5" t="s">
        <v>315</v>
      </c>
      <c r="I69" s="5" t="s">
        <v>316</v>
      </c>
      <c r="J69" s="5" t="s">
        <v>317</v>
      </c>
      <c r="K69" s="5" t="s">
        <v>227</v>
      </c>
      <c r="L69" s="5" t="s">
        <v>279</v>
      </c>
      <c r="M69" s="5"/>
      <c r="N69" s="10"/>
      <c r="O69" s="5" t="s">
        <v>461</v>
      </c>
      <c r="P69" s="5" t="s">
        <v>273</v>
      </c>
      <c r="Q69" s="15" t="s">
        <v>99</v>
      </c>
      <c r="R69" s="15" t="s">
        <v>84</v>
      </c>
      <c r="S69" s="15" t="s">
        <v>99</v>
      </c>
      <c r="T69" s="6">
        <v>800175.43</v>
      </c>
      <c r="U69" s="6"/>
      <c r="V69" s="22">
        <v>0</v>
      </c>
      <c r="W69" s="6"/>
      <c r="X69" s="6">
        <v>800175.43</v>
      </c>
      <c r="Y69" s="6"/>
      <c r="Z69" s="22">
        <v>1</v>
      </c>
      <c r="AA69" s="6">
        <v>800175.43</v>
      </c>
      <c r="AB69" s="6">
        <v>0</v>
      </c>
      <c r="AC69" s="6">
        <v>0</v>
      </c>
      <c r="AD69" s="6">
        <v>0</v>
      </c>
      <c r="AE69" s="25" t="s">
        <v>84</v>
      </c>
      <c r="AF69" s="14">
        <v>44246</v>
      </c>
      <c r="AG69" s="14">
        <v>44246</v>
      </c>
      <c r="AH69" s="14"/>
      <c r="AI69" s="13"/>
      <c r="AJ69" s="13"/>
      <c r="AK69" s="13"/>
      <c r="AL69" s="30"/>
      <c r="AM69" s="20"/>
      <c r="AN69" s="20"/>
      <c r="AO69" s="21"/>
      <c r="AP69" s="19"/>
      <c r="AQ69" s="21"/>
      <c r="AR69" s="19"/>
      <c r="AS69" s="28"/>
      <c r="AT69" s="32"/>
      <c r="AU69" s="2"/>
      <c r="AV69" s="2"/>
      <c r="AW69" s="26"/>
      <c r="AX69" s="2"/>
      <c r="AY69" s="2" t="s">
        <v>84</v>
      </c>
      <c r="AZ69" s="2" t="s">
        <v>84</v>
      </c>
      <c r="BA69" s="31">
        <v>18</v>
      </c>
      <c r="BB69" s="11">
        <v>9.3562722906634262E-3</v>
      </c>
      <c r="BC69" s="11">
        <v>0</v>
      </c>
      <c r="BD69" s="11">
        <v>0</v>
      </c>
      <c r="BE69" s="11">
        <v>0</v>
      </c>
      <c r="BF69" s="18">
        <v>-693594</v>
      </c>
      <c r="BG69" s="18">
        <v>-693594</v>
      </c>
      <c r="BH69" s="17"/>
      <c r="BI69" s="17"/>
    </row>
    <row r="70" spans="1:61" x14ac:dyDescent="0.75">
      <c r="A70" s="29">
        <v>44659</v>
      </c>
      <c r="B70" s="10" t="s">
        <v>462</v>
      </c>
      <c r="C70" s="10"/>
      <c r="D70" s="10" t="s">
        <v>71</v>
      </c>
      <c r="E70" s="5" t="s">
        <v>73</v>
      </c>
      <c r="F70" s="5" t="s">
        <v>463</v>
      </c>
      <c r="G70" s="10" t="s">
        <v>162</v>
      </c>
      <c r="H70" s="5" t="s">
        <v>224</v>
      </c>
      <c r="I70" s="5" t="s">
        <v>225</v>
      </c>
      <c r="J70" s="5" t="s">
        <v>226</v>
      </c>
      <c r="K70" s="5" t="s">
        <v>227</v>
      </c>
      <c r="L70" s="5" t="s">
        <v>228</v>
      </c>
      <c r="M70" s="5" t="s">
        <v>180</v>
      </c>
      <c r="N70" s="10" t="s">
        <v>464</v>
      </c>
      <c r="O70" s="5"/>
      <c r="P70" s="5" t="s">
        <v>182</v>
      </c>
      <c r="Q70" s="15" t="s">
        <v>99</v>
      </c>
      <c r="R70" s="15" t="s">
        <v>84</v>
      </c>
      <c r="S70" s="15" t="s">
        <v>99</v>
      </c>
      <c r="T70" s="6">
        <v>500000</v>
      </c>
      <c r="U70" s="6"/>
      <c r="V70" s="22">
        <v>1</v>
      </c>
      <c r="W70" s="6">
        <v>500000</v>
      </c>
      <c r="X70" s="6">
        <v>500000</v>
      </c>
      <c r="Y70" s="6"/>
      <c r="Z70" s="22">
        <v>1</v>
      </c>
      <c r="AA70" s="6">
        <v>500000</v>
      </c>
      <c r="AB70" s="6">
        <v>500000</v>
      </c>
      <c r="AC70" s="6">
        <v>500000</v>
      </c>
      <c r="AD70" s="6">
        <v>500000</v>
      </c>
      <c r="AE70" s="25" t="s">
        <v>84</v>
      </c>
      <c r="AF70" s="14">
        <v>44249</v>
      </c>
      <c r="AG70" s="14">
        <v>44249</v>
      </c>
      <c r="AH70" s="14">
        <v>45344</v>
      </c>
      <c r="AI70" s="13">
        <v>36</v>
      </c>
      <c r="AJ70" s="13">
        <v>22.5</v>
      </c>
      <c r="AK70" s="13">
        <v>22.5</v>
      </c>
      <c r="AL70" s="30" t="s">
        <v>265</v>
      </c>
      <c r="AM70" s="20">
        <v>6.9000000000000006E-2</v>
      </c>
      <c r="AN70" s="20"/>
      <c r="AO70" s="21" t="s">
        <v>114</v>
      </c>
      <c r="AP70" s="19">
        <v>4408.3333333333339</v>
      </c>
      <c r="AQ70" s="21" t="s">
        <v>185</v>
      </c>
      <c r="AR70" s="19">
        <v>406</v>
      </c>
      <c r="AS70" s="28" t="s">
        <v>101</v>
      </c>
      <c r="AT70" s="32">
        <v>0.66600000000000004</v>
      </c>
      <c r="AU70" s="2" t="s">
        <v>158</v>
      </c>
      <c r="AV70" s="1">
        <v>44158</v>
      </c>
      <c r="AW70" s="26">
        <v>3.5</v>
      </c>
      <c r="AX70" s="1">
        <v>43559</v>
      </c>
      <c r="AY70" s="2" t="s">
        <v>116</v>
      </c>
      <c r="AZ70" s="1">
        <v>44651</v>
      </c>
      <c r="BA70" s="31">
        <v>3</v>
      </c>
      <c r="BB70" s="11">
        <v>5.8463881418249911E-3</v>
      </c>
      <c r="BC70" s="11">
        <v>6.8675313567377423E-3</v>
      </c>
      <c r="BD70" s="11">
        <v>6.9346738971882626E-3</v>
      </c>
      <c r="BE70" s="11">
        <v>6.872355662907734E-3</v>
      </c>
      <c r="BF70" s="18">
        <v>44224.38417824074</v>
      </c>
      <c r="BG70" s="18">
        <v>44249.441608796296</v>
      </c>
      <c r="BH70" s="17" t="s">
        <v>117</v>
      </c>
      <c r="BI70" s="17">
        <v>1</v>
      </c>
    </row>
    <row r="71" spans="1:61" x14ac:dyDescent="0.75">
      <c r="A71" s="29">
        <v>44659</v>
      </c>
      <c r="B71" s="10" t="s">
        <v>465</v>
      </c>
      <c r="C71" s="10" t="s">
        <v>71</v>
      </c>
      <c r="D71" s="10" t="s">
        <v>71</v>
      </c>
      <c r="E71" s="5" t="s">
        <v>73</v>
      </c>
      <c r="F71" s="5" t="s">
        <v>466</v>
      </c>
      <c r="G71" s="10" t="s">
        <v>467</v>
      </c>
      <c r="H71" s="5" t="s">
        <v>261</v>
      </c>
      <c r="I71" s="5" t="s">
        <v>262</v>
      </c>
      <c r="J71" s="5" t="s">
        <v>263</v>
      </c>
      <c r="K71" s="5" t="s">
        <v>97</v>
      </c>
      <c r="L71" s="5" t="s">
        <v>279</v>
      </c>
      <c r="M71" s="5"/>
      <c r="N71" s="10"/>
      <c r="O71" s="5" t="s">
        <v>468</v>
      </c>
      <c r="P71" s="5" t="s">
        <v>273</v>
      </c>
      <c r="Q71" s="15" t="s">
        <v>99</v>
      </c>
      <c r="R71" s="15" t="s">
        <v>84</v>
      </c>
      <c r="S71" s="15" t="s">
        <v>99</v>
      </c>
      <c r="T71" s="6">
        <v>699616.67</v>
      </c>
      <c r="U71" s="6"/>
      <c r="V71" s="22">
        <v>0</v>
      </c>
      <c r="W71" s="6"/>
      <c r="X71" s="6">
        <v>699616.67</v>
      </c>
      <c r="Y71" s="6"/>
      <c r="Z71" s="22">
        <v>1</v>
      </c>
      <c r="AA71" s="6">
        <v>699616.67</v>
      </c>
      <c r="AB71" s="6">
        <v>0</v>
      </c>
      <c r="AC71" s="6">
        <v>0</v>
      </c>
      <c r="AD71" s="6">
        <v>0</v>
      </c>
      <c r="AE71" s="25" t="s">
        <v>84</v>
      </c>
      <c r="AF71" s="14">
        <v>44256</v>
      </c>
      <c r="AG71" s="14">
        <v>44256</v>
      </c>
      <c r="AH71" s="14"/>
      <c r="AI71" s="13"/>
      <c r="AJ71" s="13"/>
      <c r="AK71" s="13"/>
      <c r="AL71" s="30"/>
      <c r="AM71" s="20"/>
      <c r="AN71" s="20"/>
      <c r="AO71" s="21"/>
      <c r="AP71" s="19"/>
      <c r="AQ71" s="21"/>
      <c r="AR71" s="19"/>
      <c r="AS71" s="28"/>
      <c r="AT71" s="32"/>
      <c r="AU71" s="2"/>
      <c r="AV71" s="2"/>
      <c r="AW71" s="26"/>
      <c r="AX71" s="2"/>
      <c r="AY71" s="2" t="s">
        <v>84</v>
      </c>
      <c r="AZ71" s="2" t="s">
        <v>84</v>
      </c>
      <c r="BA71" s="31">
        <v>11</v>
      </c>
      <c r="BB71" s="11">
        <v>8.1804612066221759E-3</v>
      </c>
      <c r="BC71" s="11">
        <v>0</v>
      </c>
      <c r="BD71" s="11">
        <v>0</v>
      </c>
      <c r="BE71" s="11">
        <v>0</v>
      </c>
      <c r="BF71" s="18">
        <v>-693594</v>
      </c>
      <c r="BG71" s="18">
        <v>-693594</v>
      </c>
      <c r="BH71" s="17"/>
      <c r="BI71" s="17"/>
    </row>
    <row r="72" spans="1:61" x14ac:dyDescent="0.75">
      <c r="A72" s="29">
        <v>44659</v>
      </c>
      <c r="B72" s="10" t="s">
        <v>469</v>
      </c>
      <c r="C72" s="10" t="s">
        <v>71</v>
      </c>
      <c r="D72" s="10" t="s">
        <v>71</v>
      </c>
      <c r="E72" s="5" t="s">
        <v>73</v>
      </c>
      <c r="F72" s="5" t="s">
        <v>470</v>
      </c>
      <c r="G72" s="10" t="s">
        <v>71</v>
      </c>
      <c r="H72" s="5" t="s">
        <v>197</v>
      </c>
      <c r="I72" s="5" t="s">
        <v>198</v>
      </c>
      <c r="J72" s="5" t="s">
        <v>199</v>
      </c>
      <c r="K72" s="5" t="s">
        <v>124</v>
      </c>
      <c r="L72" s="5" t="s">
        <v>279</v>
      </c>
      <c r="M72" s="5"/>
      <c r="N72" s="10"/>
      <c r="O72" s="5" t="s">
        <v>471</v>
      </c>
      <c r="P72" s="5" t="s">
        <v>273</v>
      </c>
      <c r="Q72" s="15" t="s">
        <v>99</v>
      </c>
      <c r="R72" s="15" t="s">
        <v>84</v>
      </c>
      <c r="S72" s="15" t="s">
        <v>99</v>
      </c>
      <c r="T72" s="6">
        <v>799450.53</v>
      </c>
      <c r="U72" s="6"/>
      <c r="V72" s="22">
        <v>0</v>
      </c>
      <c r="W72" s="6"/>
      <c r="X72" s="6">
        <v>799450.53</v>
      </c>
      <c r="Y72" s="6"/>
      <c r="Z72" s="22">
        <v>1</v>
      </c>
      <c r="AA72" s="6">
        <v>799450.53</v>
      </c>
      <c r="AB72" s="6">
        <v>0</v>
      </c>
      <c r="AC72" s="6">
        <v>0</v>
      </c>
      <c r="AD72" s="6">
        <v>0</v>
      </c>
      <c r="AE72" s="25" t="s">
        <v>84</v>
      </c>
      <c r="AF72" s="14">
        <v>44258</v>
      </c>
      <c r="AG72" s="14">
        <v>44258</v>
      </c>
      <c r="AH72" s="14"/>
      <c r="AI72" s="13"/>
      <c r="AJ72" s="13"/>
      <c r="AK72" s="13"/>
      <c r="AL72" s="30"/>
      <c r="AM72" s="20"/>
      <c r="AN72" s="20"/>
      <c r="AO72" s="21"/>
      <c r="AP72" s="19"/>
      <c r="AQ72" s="21"/>
      <c r="AR72" s="19"/>
      <c r="AS72" s="28"/>
      <c r="AT72" s="32"/>
      <c r="AU72" s="2"/>
      <c r="AV72" s="2"/>
      <c r="AW72" s="26"/>
      <c r="AX72" s="2"/>
      <c r="AY72" s="2" t="s">
        <v>84</v>
      </c>
      <c r="AZ72" s="2" t="s">
        <v>84</v>
      </c>
      <c r="BA72" s="31">
        <v>17</v>
      </c>
      <c r="BB72" s="11">
        <v>9.3477961971354089E-3</v>
      </c>
      <c r="BC72" s="11">
        <v>0</v>
      </c>
      <c r="BD72" s="11">
        <v>0</v>
      </c>
      <c r="BE72" s="11">
        <v>0</v>
      </c>
      <c r="BF72" s="18">
        <v>-693594</v>
      </c>
      <c r="BG72" s="18">
        <v>-693594</v>
      </c>
      <c r="BH72" s="17"/>
      <c r="BI72" s="17"/>
    </row>
    <row r="73" spans="1:61" x14ac:dyDescent="0.75">
      <c r="A73" s="29">
        <v>44659</v>
      </c>
      <c r="B73" s="10" t="s">
        <v>472</v>
      </c>
      <c r="C73" s="10" t="s">
        <v>71</v>
      </c>
      <c r="D73" s="10" t="s">
        <v>71</v>
      </c>
      <c r="E73" s="5" t="s">
        <v>73</v>
      </c>
      <c r="F73" s="5" t="s">
        <v>473</v>
      </c>
      <c r="G73" s="10" t="s">
        <v>71</v>
      </c>
      <c r="H73" s="5" t="s">
        <v>474</v>
      </c>
      <c r="I73" s="5" t="s">
        <v>475</v>
      </c>
      <c r="J73" s="5" t="s">
        <v>476</v>
      </c>
      <c r="K73" s="5" t="s">
        <v>124</v>
      </c>
      <c r="L73" s="5" t="s">
        <v>279</v>
      </c>
      <c r="M73" s="5"/>
      <c r="N73" s="10"/>
      <c r="O73" s="5" t="s">
        <v>441</v>
      </c>
      <c r="P73" s="5" t="s">
        <v>273</v>
      </c>
      <c r="Q73" s="15" t="s">
        <v>99</v>
      </c>
      <c r="R73" s="15" t="s">
        <v>84</v>
      </c>
      <c r="S73" s="15" t="s">
        <v>99</v>
      </c>
      <c r="T73" s="6">
        <v>599866.67000000004</v>
      </c>
      <c r="U73" s="6"/>
      <c r="V73" s="22">
        <v>0</v>
      </c>
      <c r="W73" s="6"/>
      <c r="X73" s="6">
        <v>599866.67000000004</v>
      </c>
      <c r="Y73" s="6"/>
      <c r="Z73" s="22">
        <v>1</v>
      </c>
      <c r="AA73" s="6">
        <v>599866.67000000004</v>
      </c>
      <c r="AB73" s="6">
        <v>0</v>
      </c>
      <c r="AC73" s="6">
        <v>0</v>
      </c>
      <c r="AD73" s="6">
        <v>0</v>
      </c>
      <c r="AE73" s="25" t="s">
        <v>84</v>
      </c>
      <c r="AF73" s="14">
        <v>44258</v>
      </c>
      <c r="AG73" s="14">
        <v>44258</v>
      </c>
      <c r="AH73" s="14"/>
      <c r="AI73" s="13"/>
      <c r="AJ73" s="13"/>
      <c r="AK73" s="13"/>
      <c r="AL73" s="30"/>
      <c r="AM73" s="20"/>
      <c r="AN73" s="20"/>
      <c r="AO73" s="21"/>
      <c r="AP73" s="19"/>
      <c r="AQ73" s="21"/>
      <c r="AR73" s="19"/>
      <c r="AS73" s="28"/>
      <c r="AT73" s="32"/>
      <c r="AU73" s="2"/>
      <c r="AV73" s="2"/>
      <c r="AW73" s="26"/>
      <c r="AX73" s="2"/>
      <c r="AY73" s="2" t="s">
        <v>84</v>
      </c>
      <c r="AZ73" s="2" t="s">
        <v>84</v>
      </c>
      <c r="BA73" s="31">
        <v>17</v>
      </c>
      <c r="BB73" s="11">
        <v>7.0141067723280904E-3</v>
      </c>
      <c r="BC73" s="11">
        <v>0</v>
      </c>
      <c r="BD73" s="11">
        <v>0</v>
      </c>
      <c r="BE73" s="11">
        <v>0</v>
      </c>
      <c r="BF73" s="18">
        <v>-693594</v>
      </c>
      <c r="BG73" s="18">
        <v>-693594</v>
      </c>
      <c r="BH73" s="17"/>
      <c r="BI73" s="17"/>
    </row>
    <row r="74" spans="1:61" x14ac:dyDescent="0.75">
      <c r="A74" s="29">
        <v>44659</v>
      </c>
      <c r="B74" s="10" t="s">
        <v>477</v>
      </c>
      <c r="C74" s="10" t="s">
        <v>71</v>
      </c>
      <c r="D74" s="10" t="s">
        <v>71</v>
      </c>
      <c r="E74" s="5" t="s">
        <v>73</v>
      </c>
      <c r="F74" s="5" t="s">
        <v>478</v>
      </c>
      <c r="G74" s="10" t="s">
        <v>71</v>
      </c>
      <c r="H74" s="5" t="s">
        <v>321</v>
      </c>
      <c r="I74" s="5" t="s">
        <v>322</v>
      </c>
      <c r="J74" s="5" t="s">
        <v>323</v>
      </c>
      <c r="K74" s="5" t="s">
        <v>112</v>
      </c>
      <c r="L74" s="5" t="s">
        <v>279</v>
      </c>
      <c r="M74" s="5"/>
      <c r="N74" s="10" t="s">
        <v>479</v>
      </c>
      <c r="O74" s="5" t="s">
        <v>480</v>
      </c>
      <c r="P74" s="5" t="s">
        <v>273</v>
      </c>
      <c r="Q74" s="15" t="s">
        <v>99</v>
      </c>
      <c r="R74" s="15" t="s">
        <v>84</v>
      </c>
      <c r="S74" s="15" t="s">
        <v>99</v>
      </c>
      <c r="T74" s="6">
        <v>600559.49</v>
      </c>
      <c r="U74" s="6"/>
      <c r="V74" s="22">
        <v>0</v>
      </c>
      <c r="W74" s="6"/>
      <c r="X74" s="6">
        <v>600559.49</v>
      </c>
      <c r="Y74" s="6"/>
      <c r="Z74" s="22">
        <v>1</v>
      </c>
      <c r="AA74" s="6">
        <v>600559.49</v>
      </c>
      <c r="AB74" s="6">
        <v>0</v>
      </c>
      <c r="AC74" s="6">
        <v>0</v>
      </c>
      <c r="AD74" s="6">
        <v>0</v>
      </c>
      <c r="AE74" s="25" t="s">
        <v>84</v>
      </c>
      <c r="AF74" s="14">
        <v>44264</v>
      </c>
      <c r="AG74" s="14">
        <v>44264</v>
      </c>
      <c r="AH74" s="14"/>
      <c r="AI74" s="13"/>
      <c r="AJ74" s="13"/>
      <c r="AK74" s="13"/>
      <c r="AL74" s="30"/>
      <c r="AM74" s="20"/>
      <c r="AN74" s="20"/>
      <c r="AO74" s="21"/>
      <c r="AP74" s="19"/>
      <c r="AQ74" s="21"/>
      <c r="AR74" s="19"/>
      <c r="AS74" s="28"/>
      <c r="AT74" s="32"/>
      <c r="AU74" s="2"/>
      <c r="AV74" s="2"/>
      <c r="AW74" s="26"/>
      <c r="AX74" s="2"/>
      <c r="AY74" s="2" t="s">
        <v>84</v>
      </c>
      <c r="AZ74" s="2" t="s">
        <v>84</v>
      </c>
      <c r="BA74" s="31">
        <v>14</v>
      </c>
      <c r="BB74" s="11">
        <v>7.0222077615929284E-3</v>
      </c>
      <c r="BC74" s="11">
        <v>0</v>
      </c>
      <c r="BD74" s="11">
        <v>0</v>
      </c>
      <c r="BE74" s="11">
        <v>0</v>
      </c>
      <c r="BF74" s="18">
        <v>-693594</v>
      </c>
      <c r="BG74" s="18">
        <v>-693594</v>
      </c>
      <c r="BH74" s="17"/>
      <c r="BI74" s="17"/>
    </row>
    <row r="75" spans="1:61" x14ac:dyDescent="0.75">
      <c r="A75" s="29">
        <v>44659</v>
      </c>
      <c r="B75" s="10" t="s">
        <v>481</v>
      </c>
      <c r="C75" s="10"/>
      <c r="D75" s="10" t="s">
        <v>71</v>
      </c>
      <c r="E75" s="5" t="s">
        <v>73</v>
      </c>
      <c r="F75" s="5" t="s">
        <v>482</v>
      </c>
      <c r="G75" s="10" t="s">
        <v>483</v>
      </c>
      <c r="H75" s="5" t="s">
        <v>484</v>
      </c>
      <c r="I75" s="5" t="s">
        <v>485</v>
      </c>
      <c r="J75" s="5" t="s">
        <v>486</v>
      </c>
      <c r="K75" s="5" t="s">
        <v>178</v>
      </c>
      <c r="L75" s="5" t="s">
        <v>228</v>
      </c>
      <c r="M75" s="5" t="s">
        <v>180</v>
      </c>
      <c r="N75" s="10" t="s">
        <v>487</v>
      </c>
      <c r="O75" s="5"/>
      <c r="P75" s="5" t="s">
        <v>182</v>
      </c>
      <c r="Q75" s="15" t="s">
        <v>183</v>
      </c>
      <c r="R75" s="15" t="s">
        <v>84</v>
      </c>
      <c r="S75" s="15" t="s">
        <v>183</v>
      </c>
      <c r="T75" s="6">
        <v>500000</v>
      </c>
      <c r="U75" s="6"/>
      <c r="V75" s="22">
        <v>1.1918741836</v>
      </c>
      <c r="W75" s="6">
        <v>595937.09179999994</v>
      </c>
      <c r="X75" s="6">
        <v>500000</v>
      </c>
      <c r="Y75" s="6"/>
      <c r="Z75" s="22">
        <v>1.1073259956260333</v>
      </c>
      <c r="AA75" s="6">
        <v>595937.09179999994</v>
      </c>
      <c r="AB75" s="6">
        <v>553662.99781301664</v>
      </c>
      <c r="AC75" s="6">
        <v>595937.09179999994</v>
      </c>
      <c r="AD75" s="6">
        <v>595937.09179999994</v>
      </c>
      <c r="AE75" s="25">
        <v>1</v>
      </c>
      <c r="AF75" s="14">
        <v>44273</v>
      </c>
      <c r="AG75" s="14">
        <v>44273</v>
      </c>
      <c r="AH75" s="14">
        <v>45369</v>
      </c>
      <c r="AI75" s="13">
        <v>36</v>
      </c>
      <c r="AJ75" s="13">
        <v>23.3</v>
      </c>
      <c r="AK75" s="13">
        <v>17.350000000000001</v>
      </c>
      <c r="AL75" s="30" t="s">
        <v>184</v>
      </c>
      <c r="AM75" s="20">
        <v>4.4999999999999998E-2</v>
      </c>
      <c r="AN75" s="20">
        <v>4.7271982119409903E-2</v>
      </c>
      <c r="AO75" s="21" t="s">
        <v>114</v>
      </c>
      <c r="AP75" s="19">
        <v>1384.1574945325413</v>
      </c>
      <c r="AQ75" s="21" t="s">
        <v>185</v>
      </c>
      <c r="AR75" s="19">
        <v>380</v>
      </c>
      <c r="AS75" s="28" t="s">
        <v>101</v>
      </c>
      <c r="AT75" s="32">
        <v>0.67400000000000004</v>
      </c>
      <c r="AU75" s="2" t="s">
        <v>208</v>
      </c>
      <c r="AV75" s="1">
        <v>44139</v>
      </c>
      <c r="AW75" s="26">
        <v>4</v>
      </c>
      <c r="AX75" s="1">
        <v>43524</v>
      </c>
      <c r="AY75" s="2" t="s">
        <v>136</v>
      </c>
      <c r="AZ75" s="1">
        <v>44651</v>
      </c>
      <c r="BA75" s="31">
        <v>5</v>
      </c>
      <c r="BB75" s="11">
        <v>6.9681590935463814E-3</v>
      </c>
      <c r="BC75" s="11">
        <v>8.1852333291591965E-3</v>
      </c>
      <c r="BD75" s="11">
        <v>7.6789446775458571E-3</v>
      </c>
      <c r="BE75" s="11">
        <v>8.1909832951369919E-3</v>
      </c>
      <c r="BF75" s="18">
        <v>44249.628020833334</v>
      </c>
      <c r="BG75" s="18">
        <v>44273.591354166667</v>
      </c>
      <c r="BH75" s="17" t="s">
        <v>117</v>
      </c>
      <c r="BI75" s="17">
        <v>5</v>
      </c>
    </row>
    <row r="76" spans="1:61" x14ac:dyDescent="0.75">
      <c r="A76" s="29">
        <v>44659</v>
      </c>
      <c r="B76" s="10" t="s">
        <v>488</v>
      </c>
      <c r="C76" s="10" t="s">
        <v>71</v>
      </c>
      <c r="D76" s="10" t="s">
        <v>489</v>
      </c>
      <c r="E76" s="5" t="s">
        <v>73</v>
      </c>
      <c r="F76" s="5" t="s">
        <v>232</v>
      </c>
      <c r="G76" s="10" t="s">
        <v>71</v>
      </c>
      <c r="H76" s="5" t="s">
        <v>141</v>
      </c>
      <c r="I76" s="5" t="s">
        <v>142</v>
      </c>
      <c r="J76" s="5" t="s">
        <v>143</v>
      </c>
      <c r="K76" s="5" t="s">
        <v>144</v>
      </c>
      <c r="L76" s="5" t="s">
        <v>79</v>
      </c>
      <c r="M76" s="5"/>
      <c r="N76" s="10"/>
      <c r="O76" s="5" t="s">
        <v>490</v>
      </c>
      <c r="P76" s="5" t="s">
        <v>82</v>
      </c>
      <c r="Q76" s="15" t="s">
        <v>146</v>
      </c>
      <c r="R76" s="15" t="s">
        <v>84</v>
      </c>
      <c r="S76" s="15" t="s">
        <v>146</v>
      </c>
      <c r="T76" s="6">
        <v>37230769</v>
      </c>
      <c r="U76" s="6"/>
      <c r="V76" s="22">
        <v>1.3793837600000001E-2</v>
      </c>
      <c r="W76" s="6">
        <v>513555.18130911444</v>
      </c>
      <c r="X76" s="6">
        <v>37230769</v>
      </c>
      <c r="Y76" s="6"/>
      <c r="Z76" s="22">
        <v>1.3171656228328591E-2</v>
      </c>
      <c r="AA76" s="6">
        <v>490390.89038431301</v>
      </c>
      <c r="AB76" s="6">
        <v>490390.89038431301</v>
      </c>
      <c r="AC76" s="6">
        <v>513555.18130911444</v>
      </c>
      <c r="AD76" s="6">
        <v>513555.18130911444</v>
      </c>
      <c r="AE76" s="25">
        <v>1</v>
      </c>
      <c r="AF76" s="14">
        <v>44286</v>
      </c>
      <c r="AG76" s="14">
        <v>44281</v>
      </c>
      <c r="AH76" s="14">
        <v>45382</v>
      </c>
      <c r="AI76" s="13">
        <v>36</v>
      </c>
      <c r="AJ76" s="13">
        <v>23.800000000000004</v>
      </c>
      <c r="AK76" s="13">
        <v>23.800000000000004</v>
      </c>
      <c r="AL76" s="30"/>
      <c r="AM76" s="20">
        <v>0.10050000000000001</v>
      </c>
      <c r="AN76" s="20">
        <v>3.5091742806022903E-2</v>
      </c>
      <c r="AO76" s="21" t="s">
        <v>114</v>
      </c>
      <c r="AP76" s="19">
        <v>3375.6359235358532</v>
      </c>
      <c r="AQ76" s="21" t="s">
        <v>86</v>
      </c>
      <c r="AR76" s="19">
        <v>378</v>
      </c>
      <c r="AS76" s="28" t="s">
        <v>101</v>
      </c>
      <c r="AT76" s="32">
        <v>0.65400000000000003</v>
      </c>
      <c r="AU76" s="2" t="s">
        <v>208</v>
      </c>
      <c r="AV76" s="1">
        <v>44322</v>
      </c>
      <c r="AW76" s="26">
        <v>3.5</v>
      </c>
      <c r="AX76" s="1">
        <v>44322</v>
      </c>
      <c r="AY76" s="2" t="s">
        <v>136</v>
      </c>
      <c r="AZ76" s="1">
        <v>44651</v>
      </c>
      <c r="BA76" s="31">
        <v>14</v>
      </c>
      <c r="BB76" s="11">
        <v>5.7340309728036928E-3</v>
      </c>
      <c r="BC76" s="11">
        <v>7.0537126221109601E-3</v>
      </c>
      <c r="BD76" s="11">
        <v>6.8014018139340117E-3</v>
      </c>
      <c r="BE76" s="11">
        <v>7.0586677169706012E-3</v>
      </c>
      <c r="BF76" s="18">
        <v>44264.441840277781</v>
      </c>
      <c r="BG76" s="18">
        <v>44281.707777777781</v>
      </c>
      <c r="BH76" s="17" t="s">
        <v>117</v>
      </c>
      <c r="BI76" s="17">
        <v>5</v>
      </c>
    </row>
    <row r="77" spans="1:61" x14ac:dyDescent="0.75">
      <c r="A77" s="29">
        <v>44659</v>
      </c>
      <c r="B77" s="10" t="s">
        <v>491</v>
      </c>
      <c r="C77" s="10"/>
      <c r="D77" s="10" t="s">
        <v>71</v>
      </c>
      <c r="E77" s="5" t="s">
        <v>73</v>
      </c>
      <c r="F77" s="5" t="s">
        <v>107</v>
      </c>
      <c r="G77" s="10" t="s">
        <v>108</v>
      </c>
      <c r="H77" s="5" t="s">
        <v>109</v>
      </c>
      <c r="I77" s="5" t="s">
        <v>110</v>
      </c>
      <c r="J77" s="5" t="s">
        <v>111</v>
      </c>
      <c r="K77" s="5" t="s">
        <v>112</v>
      </c>
      <c r="L77" s="5" t="s">
        <v>492</v>
      </c>
      <c r="M77" s="5" t="s">
        <v>180</v>
      </c>
      <c r="N77" s="10"/>
      <c r="O77" s="5"/>
      <c r="P77" s="5" t="s">
        <v>182</v>
      </c>
      <c r="Q77" s="15" t="s">
        <v>99</v>
      </c>
      <c r="R77" s="15" t="s">
        <v>493</v>
      </c>
      <c r="S77" s="15" t="s">
        <v>493</v>
      </c>
      <c r="T77" s="6">
        <v>500000</v>
      </c>
      <c r="U77" s="6">
        <v>15658000</v>
      </c>
      <c r="V77" s="22">
        <v>1</v>
      </c>
      <c r="W77" s="6">
        <v>500000</v>
      </c>
      <c r="X77" s="6">
        <v>500000</v>
      </c>
      <c r="Y77" s="6">
        <v>15658000</v>
      </c>
      <c r="Z77" s="22">
        <v>1</v>
      </c>
      <c r="AA77" s="6">
        <v>500000</v>
      </c>
      <c r="AB77" s="6">
        <v>470686.37</v>
      </c>
      <c r="AC77" s="6">
        <v>500000</v>
      </c>
      <c r="AD77" s="6">
        <v>500000</v>
      </c>
      <c r="AE77" s="25">
        <v>1</v>
      </c>
      <c r="AF77" s="14">
        <v>44292</v>
      </c>
      <c r="AG77" s="14">
        <v>44292</v>
      </c>
      <c r="AH77" s="14">
        <v>45022</v>
      </c>
      <c r="AI77" s="13">
        <v>24</v>
      </c>
      <c r="AJ77" s="13">
        <v>11.9</v>
      </c>
      <c r="AK77" s="13">
        <v>11.9</v>
      </c>
      <c r="AL77" s="30" t="s">
        <v>265</v>
      </c>
      <c r="AM77" s="20">
        <v>0.06</v>
      </c>
      <c r="AN77" s="20">
        <v>4.4993660769800999E-2</v>
      </c>
      <c r="AO77" s="21" t="s">
        <v>114</v>
      </c>
      <c r="AP77" s="19">
        <v>166.66666666666666</v>
      </c>
      <c r="AQ77" s="21" t="s">
        <v>185</v>
      </c>
      <c r="AR77" s="19">
        <v>362</v>
      </c>
      <c r="AS77" s="28" t="s">
        <v>101</v>
      </c>
      <c r="AT77" s="32">
        <v>0.77400000000000002</v>
      </c>
      <c r="AU77" s="2" t="s">
        <v>115</v>
      </c>
      <c r="AV77" s="1">
        <v>44153</v>
      </c>
      <c r="AW77" s="26">
        <v>4</v>
      </c>
      <c r="AX77" s="1">
        <v>43753</v>
      </c>
      <c r="AY77" s="2" t="s">
        <v>116</v>
      </c>
      <c r="AZ77" s="1">
        <v>44651</v>
      </c>
      <c r="BA77" s="31">
        <v>7</v>
      </c>
      <c r="BB77" s="11">
        <v>5.8463881418249911E-3</v>
      </c>
      <c r="BC77" s="11">
        <v>6.8675313567377423E-3</v>
      </c>
      <c r="BD77" s="11">
        <v>6.5281129676025926E-3</v>
      </c>
      <c r="BE77" s="11">
        <v>6.872355662907734E-3</v>
      </c>
      <c r="BF77" s="18">
        <v>44274.462777777779</v>
      </c>
      <c r="BG77" s="18">
        <v>44292.705150462964</v>
      </c>
      <c r="BH77" s="17" t="s">
        <v>117</v>
      </c>
      <c r="BI77" s="17">
        <v>5</v>
      </c>
    </row>
    <row r="78" spans="1:61" x14ac:dyDescent="0.75">
      <c r="A78" s="29">
        <v>44659</v>
      </c>
      <c r="B78" s="10" t="s">
        <v>494</v>
      </c>
      <c r="C78" s="10" t="s">
        <v>71</v>
      </c>
      <c r="D78" s="10" t="s">
        <v>71</v>
      </c>
      <c r="E78" s="5" t="s">
        <v>73</v>
      </c>
      <c r="F78" s="5" t="s">
        <v>495</v>
      </c>
      <c r="G78" s="10" t="s">
        <v>71</v>
      </c>
      <c r="H78" s="5" t="s">
        <v>496</v>
      </c>
      <c r="I78" s="5" t="s">
        <v>497</v>
      </c>
      <c r="J78" s="5" t="s">
        <v>498</v>
      </c>
      <c r="K78" s="5" t="s">
        <v>192</v>
      </c>
      <c r="L78" s="5" t="s">
        <v>279</v>
      </c>
      <c r="M78" s="5"/>
      <c r="N78" s="10"/>
      <c r="O78" s="5" t="s">
        <v>499</v>
      </c>
      <c r="P78" s="5" t="s">
        <v>273</v>
      </c>
      <c r="Q78" s="15" t="s">
        <v>183</v>
      </c>
      <c r="R78" s="15" t="s">
        <v>84</v>
      </c>
      <c r="S78" s="15" t="s">
        <v>183</v>
      </c>
      <c r="T78" s="6">
        <v>855855.56</v>
      </c>
      <c r="U78" s="6"/>
      <c r="V78" s="22">
        <v>0</v>
      </c>
      <c r="W78" s="6"/>
      <c r="X78" s="6">
        <v>855855.56</v>
      </c>
      <c r="Y78" s="6"/>
      <c r="Z78" s="22">
        <v>1.1073259956260333</v>
      </c>
      <c r="AA78" s="6">
        <v>947711.11008907633</v>
      </c>
      <c r="AB78" s="6">
        <v>0</v>
      </c>
      <c r="AC78" s="6">
        <v>0</v>
      </c>
      <c r="AD78" s="6">
        <v>0</v>
      </c>
      <c r="AE78" s="25" t="s">
        <v>84</v>
      </c>
      <c r="AF78" s="14">
        <v>44295</v>
      </c>
      <c r="AG78" s="14">
        <v>44295</v>
      </c>
      <c r="AH78" s="14"/>
      <c r="AI78" s="13"/>
      <c r="AJ78" s="13"/>
      <c r="AK78" s="13"/>
      <c r="AL78" s="30"/>
      <c r="AM78" s="20"/>
      <c r="AN78" s="20"/>
      <c r="AO78" s="21"/>
      <c r="AP78" s="19"/>
      <c r="AQ78" s="21"/>
      <c r="AR78" s="19"/>
      <c r="AS78" s="28"/>
      <c r="AT78" s="32"/>
      <c r="AU78" s="2"/>
      <c r="AV78" s="2"/>
      <c r="AW78" s="26"/>
      <c r="AX78" s="2"/>
      <c r="AY78" s="2" t="s">
        <v>84</v>
      </c>
      <c r="AZ78" s="2" t="s">
        <v>84</v>
      </c>
      <c r="BA78" s="31">
        <v>20</v>
      </c>
      <c r="BB78" s="11">
        <v>1.1081373991801148E-2</v>
      </c>
      <c r="BC78" s="11">
        <v>0</v>
      </c>
      <c r="BD78" s="11">
        <v>0</v>
      </c>
      <c r="BE78" s="11">
        <v>0</v>
      </c>
      <c r="BF78" s="18">
        <v>-693594</v>
      </c>
      <c r="BG78" s="18">
        <v>-693594</v>
      </c>
      <c r="BH78" s="17"/>
      <c r="BI78" s="17"/>
    </row>
    <row r="79" spans="1:61" x14ac:dyDescent="0.75">
      <c r="A79" s="29">
        <v>44659</v>
      </c>
      <c r="B79" s="10" t="s">
        <v>500</v>
      </c>
      <c r="C79" s="10"/>
      <c r="D79" s="10" t="s">
        <v>71</v>
      </c>
      <c r="E79" s="5" t="s">
        <v>73</v>
      </c>
      <c r="F79" s="5" t="s">
        <v>212</v>
      </c>
      <c r="G79" s="10" t="s">
        <v>162</v>
      </c>
      <c r="H79" s="5" t="s">
        <v>213</v>
      </c>
      <c r="I79" s="5" t="s">
        <v>214</v>
      </c>
      <c r="J79" s="5" t="s">
        <v>215</v>
      </c>
      <c r="K79" s="5" t="s">
        <v>97</v>
      </c>
      <c r="L79" s="5" t="s">
        <v>179</v>
      </c>
      <c r="M79" s="5" t="s">
        <v>180</v>
      </c>
      <c r="N79" s="10" t="s">
        <v>501</v>
      </c>
      <c r="O79" s="5"/>
      <c r="P79" s="5" t="s">
        <v>182</v>
      </c>
      <c r="Q79" s="15" t="s">
        <v>99</v>
      </c>
      <c r="R79" s="15" t="s">
        <v>84</v>
      </c>
      <c r="S79" s="15" t="s">
        <v>99</v>
      </c>
      <c r="T79" s="6">
        <v>750000</v>
      </c>
      <c r="U79" s="6"/>
      <c r="V79" s="22">
        <v>1</v>
      </c>
      <c r="W79" s="6">
        <v>750000</v>
      </c>
      <c r="X79" s="6">
        <v>750000</v>
      </c>
      <c r="Y79" s="6"/>
      <c r="Z79" s="22">
        <v>1</v>
      </c>
      <c r="AA79" s="6">
        <v>750000</v>
      </c>
      <c r="AB79" s="6">
        <v>750000</v>
      </c>
      <c r="AC79" s="6">
        <v>750000</v>
      </c>
      <c r="AD79" s="6">
        <v>750000</v>
      </c>
      <c r="AE79" s="25" t="s">
        <v>84</v>
      </c>
      <c r="AF79" s="14">
        <v>44314</v>
      </c>
      <c r="AG79" s="14">
        <v>44314</v>
      </c>
      <c r="AH79" s="14">
        <v>45410</v>
      </c>
      <c r="AI79" s="13">
        <v>36</v>
      </c>
      <c r="AJ79" s="13">
        <v>24.7</v>
      </c>
      <c r="AK79" s="13">
        <v>24.7</v>
      </c>
      <c r="AL79" s="30" t="s">
        <v>265</v>
      </c>
      <c r="AM79" s="20">
        <v>4.9500000000000002E-2</v>
      </c>
      <c r="AN79" s="20"/>
      <c r="AO79" s="21" t="s">
        <v>114</v>
      </c>
      <c r="AP79" s="19">
        <v>16500</v>
      </c>
      <c r="AQ79" s="21" t="s">
        <v>185</v>
      </c>
      <c r="AR79" s="19">
        <v>340</v>
      </c>
      <c r="AS79" s="28" t="s">
        <v>101</v>
      </c>
      <c r="AT79" s="32">
        <v>0.79800000000000004</v>
      </c>
      <c r="AU79" s="2" t="s">
        <v>115</v>
      </c>
      <c r="AV79" s="1">
        <v>44140</v>
      </c>
      <c r="AW79" s="26">
        <v>3.5</v>
      </c>
      <c r="AX79" s="1">
        <v>44432</v>
      </c>
      <c r="AY79" s="2" t="s">
        <v>103</v>
      </c>
      <c r="AZ79" s="1">
        <v>44651</v>
      </c>
      <c r="BA79" s="31">
        <v>7</v>
      </c>
      <c r="BB79" s="11">
        <v>8.7695822127374871E-3</v>
      </c>
      <c r="BC79" s="11">
        <v>1.0301297035106615E-2</v>
      </c>
      <c r="BD79" s="11">
        <v>1.0402010845782394E-2</v>
      </c>
      <c r="BE79" s="11">
        <v>1.0308533494361602E-2</v>
      </c>
      <c r="BF79" s="18">
        <v>44302.611145833333</v>
      </c>
      <c r="BG79" s="18">
        <v>44314.664884259262</v>
      </c>
      <c r="BH79" s="17" t="s">
        <v>126</v>
      </c>
      <c r="BI79" s="17">
        <v>8</v>
      </c>
    </row>
    <row r="80" spans="1:61" x14ac:dyDescent="0.75">
      <c r="A80" s="29">
        <v>44659</v>
      </c>
      <c r="B80" s="10" t="s">
        <v>502</v>
      </c>
      <c r="C80" s="10"/>
      <c r="D80" s="10" t="s">
        <v>71</v>
      </c>
      <c r="E80" s="5" t="s">
        <v>73</v>
      </c>
      <c r="F80" s="5" t="s">
        <v>503</v>
      </c>
      <c r="G80" s="10" t="s">
        <v>71</v>
      </c>
      <c r="H80" s="5" t="s">
        <v>169</v>
      </c>
      <c r="I80" s="5" t="s">
        <v>170</v>
      </c>
      <c r="J80" s="5" t="s">
        <v>171</v>
      </c>
      <c r="K80" s="5" t="s">
        <v>124</v>
      </c>
      <c r="L80" s="5" t="s">
        <v>228</v>
      </c>
      <c r="M80" s="5" t="s">
        <v>180</v>
      </c>
      <c r="N80" s="10" t="s">
        <v>504</v>
      </c>
      <c r="O80" s="5"/>
      <c r="P80" s="5" t="s">
        <v>182</v>
      </c>
      <c r="Q80" s="15" t="s">
        <v>99</v>
      </c>
      <c r="R80" s="15" t="s">
        <v>84</v>
      </c>
      <c r="S80" s="15" t="s">
        <v>99</v>
      </c>
      <c r="T80" s="6">
        <v>375000</v>
      </c>
      <c r="U80" s="6"/>
      <c r="V80" s="22">
        <v>1</v>
      </c>
      <c r="W80" s="6">
        <v>375000</v>
      </c>
      <c r="X80" s="6">
        <v>375000</v>
      </c>
      <c r="Y80" s="6"/>
      <c r="Z80" s="22">
        <v>1</v>
      </c>
      <c r="AA80" s="6">
        <v>375000</v>
      </c>
      <c r="AB80" s="6">
        <v>375000</v>
      </c>
      <c r="AC80" s="6">
        <v>375000</v>
      </c>
      <c r="AD80" s="6">
        <v>375000</v>
      </c>
      <c r="AE80" s="25" t="s">
        <v>84</v>
      </c>
      <c r="AF80" s="14">
        <v>44316</v>
      </c>
      <c r="AG80" s="14">
        <v>44316</v>
      </c>
      <c r="AH80" s="14">
        <v>45412</v>
      </c>
      <c r="AI80" s="13">
        <v>36</v>
      </c>
      <c r="AJ80" s="13">
        <v>24.8</v>
      </c>
      <c r="AK80" s="13">
        <v>12.7</v>
      </c>
      <c r="AL80" s="30" t="s">
        <v>184</v>
      </c>
      <c r="AM80" s="20">
        <v>0.06</v>
      </c>
      <c r="AN80" s="20"/>
      <c r="AO80" s="21" t="s">
        <v>114</v>
      </c>
      <c r="AP80" s="19">
        <v>6124.9999999999991</v>
      </c>
      <c r="AQ80" s="21" t="s">
        <v>185</v>
      </c>
      <c r="AR80" s="19">
        <v>338</v>
      </c>
      <c r="AS80" s="28" t="s">
        <v>101</v>
      </c>
      <c r="AT80" s="32">
        <v>0.70799999999999996</v>
      </c>
      <c r="AU80" s="2" t="s">
        <v>102</v>
      </c>
      <c r="AV80" s="1">
        <v>44291</v>
      </c>
      <c r="AW80" s="26">
        <v>4</v>
      </c>
      <c r="AX80" s="1">
        <v>44291</v>
      </c>
      <c r="AY80" s="2" t="s">
        <v>136</v>
      </c>
      <c r="AZ80" s="1">
        <v>44651</v>
      </c>
      <c r="BA80" s="31">
        <v>6</v>
      </c>
      <c r="BB80" s="11">
        <v>4.3847911063687435E-3</v>
      </c>
      <c r="BC80" s="11">
        <v>5.1506485175533074E-3</v>
      </c>
      <c r="BD80" s="11">
        <v>5.2010054228911968E-3</v>
      </c>
      <c r="BE80" s="11">
        <v>5.154266747180801E-3</v>
      </c>
      <c r="BF80" s="18">
        <v>44299.404976851853</v>
      </c>
      <c r="BG80" s="18">
        <v>44316.456319444442</v>
      </c>
      <c r="BH80" s="17" t="s">
        <v>117</v>
      </c>
      <c r="BI80" s="17">
        <v>5</v>
      </c>
    </row>
    <row r="81" spans="1:61" x14ac:dyDescent="0.75">
      <c r="A81" s="29">
        <v>44659</v>
      </c>
      <c r="B81" s="10" t="s">
        <v>505</v>
      </c>
      <c r="C81" s="10" t="s">
        <v>71</v>
      </c>
      <c r="D81" s="10" t="s">
        <v>506</v>
      </c>
      <c r="E81" s="5" t="s">
        <v>73</v>
      </c>
      <c r="F81" s="5" t="s">
        <v>507</v>
      </c>
      <c r="G81" s="10" t="s">
        <v>71</v>
      </c>
      <c r="H81" s="5" t="s">
        <v>243</v>
      </c>
      <c r="I81" s="5" t="s">
        <v>244</v>
      </c>
      <c r="J81" s="5" t="s">
        <v>245</v>
      </c>
      <c r="K81" s="5" t="s">
        <v>78</v>
      </c>
      <c r="L81" s="5" t="s">
        <v>155</v>
      </c>
      <c r="M81" s="5"/>
      <c r="N81" s="10"/>
      <c r="O81" s="5" t="s">
        <v>508</v>
      </c>
      <c r="P81" s="5" t="s">
        <v>82</v>
      </c>
      <c r="Q81" s="15" t="s">
        <v>183</v>
      </c>
      <c r="R81" s="15" t="s">
        <v>509</v>
      </c>
      <c r="S81" s="15" t="s">
        <v>509</v>
      </c>
      <c r="T81" s="6">
        <v>700000</v>
      </c>
      <c r="U81" s="6">
        <v>459169900</v>
      </c>
      <c r="V81" s="22">
        <v>1.2025478323000001</v>
      </c>
      <c r="W81" s="6">
        <v>841783.48261000006</v>
      </c>
      <c r="X81" s="6">
        <v>700000</v>
      </c>
      <c r="Y81" s="6">
        <v>459169900</v>
      </c>
      <c r="Z81" s="22">
        <v>1.1073259956260333</v>
      </c>
      <c r="AA81" s="6">
        <v>775128.19693822332</v>
      </c>
      <c r="AB81" s="6">
        <v>775128.19692393579</v>
      </c>
      <c r="AC81" s="6">
        <v>841783.48266879434</v>
      </c>
      <c r="AD81" s="6">
        <v>841783.48266879434</v>
      </c>
      <c r="AE81" s="25">
        <v>1</v>
      </c>
      <c r="AF81" s="14">
        <v>44320</v>
      </c>
      <c r="AG81" s="14">
        <v>44316</v>
      </c>
      <c r="AH81" s="14">
        <v>45416</v>
      </c>
      <c r="AI81" s="13">
        <v>36</v>
      </c>
      <c r="AJ81" s="13">
        <v>24.900000000000002</v>
      </c>
      <c r="AK81" s="13">
        <v>18.850000000000001</v>
      </c>
      <c r="AL81" s="30"/>
      <c r="AM81" s="20">
        <v>7.400000000000001E-2</v>
      </c>
      <c r="AN81" s="20"/>
      <c r="AO81" s="21" t="s">
        <v>114</v>
      </c>
      <c r="AP81" s="19">
        <v>24358.138133921697</v>
      </c>
      <c r="AQ81" s="21" t="s">
        <v>100</v>
      </c>
      <c r="AR81" s="19">
        <v>343</v>
      </c>
      <c r="AS81" s="28" t="s">
        <v>101</v>
      </c>
      <c r="AT81" s="32">
        <v>0.65599999999999992</v>
      </c>
      <c r="AU81" s="2" t="s">
        <v>208</v>
      </c>
      <c r="AV81" s="1">
        <v>44216</v>
      </c>
      <c r="AW81" s="26">
        <v>3.5</v>
      </c>
      <c r="AX81" s="1">
        <v>43849</v>
      </c>
      <c r="AY81" s="2" t="s">
        <v>136</v>
      </c>
      <c r="AZ81" s="1">
        <v>44651</v>
      </c>
      <c r="BA81" s="31">
        <v>11</v>
      </c>
      <c r="BB81" s="11">
        <v>9.0634005979476299E-3</v>
      </c>
      <c r="BC81" s="11">
        <v>1.1561948925623695E-2</v>
      </c>
      <c r="BD81" s="11">
        <v>1.0750522548366042E-2</v>
      </c>
      <c r="BE81" s="11">
        <v>1.1570070968122166E-2</v>
      </c>
      <c r="BF81" s="18">
        <v>44265.787986111114</v>
      </c>
      <c r="BG81" s="18">
        <v>44316.641365740739</v>
      </c>
      <c r="BH81" s="17" t="s">
        <v>126</v>
      </c>
      <c r="BI81" s="17">
        <v>8</v>
      </c>
    </row>
    <row r="82" spans="1:61" x14ac:dyDescent="0.75">
      <c r="A82" s="29">
        <v>44659</v>
      </c>
      <c r="B82" s="10" t="s">
        <v>510</v>
      </c>
      <c r="C82" s="10"/>
      <c r="D82" s="10" t="s">
        <v>71</v>
      </c>
      <c r="E82" s="5" t="s">
        <v>73</v>
      </c>
      <c r="F82" s="5" t="s">
        <v>511</v>
      </c>
      <c r="G82" s="10" t="s">
        <v>252</v>
      </c>
      <c r="H82" s="5" t="s">
        <v>512</v>
      </c>
      <c r="I82" s="5" t="s">
        <v>513</v>
      </c>
      <c r="J82" s="5" t="s">
        <v>514</v>
      </c>
      <c r="K82" s="5" t="s">
        <v>124</v>
      </c>
      <c r="L82" s="5" t="s">
        <v>179</v>
      </c>
      <c r="M82" s="5" t="s">
        <v>180</v>
      </c>
      <c r="N82" s="10"/>
      <c r="O82" s="5"/>
      <c r="P82" s="5" t="s">
        <v>182</v>
      </c>
      <c r="Q82" s="15" t="s">
        <v>99</v>
      </c>
      <c r="R82" s="15" t="s">
        <v>84</v>
      </c>
      <c r="S82" s="15" t="s">
        <v>99</v>
      </c>
      <c r="T82" s="6">
        <v>750000</v>
      </c>
      <c r="U82" s="6"/>
      <c r="V82" s="22">
        <v>1</v>
      </c>
      <c r="W82" s="6">
        <v>750000</v>
      </c>
      <c r="X82" s="6">
        <v>750000</v>
      </c>
      <c r="Y82" s="6"/>
      <c r="Z82" s="22">
        <v>1</v>
      </c>
      <c r="AA82" s="6">
        <v>750000</v>
      </c>
      <c r="AB82" s="6">
        <v>750000</v>
      </c>
      <c r="AC82" s="6">
        <v>750000</v>
      </c>
      <c r="AD82" s="6">
        <v>750000</v>
      </c>
      <c r="AE82" s="25" t="s">
        <v>84</v>
      </c>
      <c r="AF82" s="14">
        <v>44330</v>
      </c>
      <c r="AG82" s="14">
        <v>44330</v>
      </c>
      <c r="AH82" s="14">
        <v>45060</v>
      </c>
      <c r="AI82" s="13">
        <v>24</v>
      </c>
      <c r="AJ82" s="13">
        <v>13.2</v>
      </c>
      <c r="AK82" s="13">
        <v>10.199999999999999</v>
      </c>
      <c r="AL82" s="30" t="s">
        <v>184</v>
      </c>
      <c r="AM82" s="20">
        <v>0.08</v>
      </c>
      <c r="AN82" s="20"/>
      <c r="AO82" s="21" t="s">
        <v>114</v>
      </c>
      <c r="AP82" s="19">
        <v>24000</v>
      </c>
      <c r="AQ82" s="21" t="s">
        <v>185</v>
      </c>
      <c r="AR82" s="19">
        <v>324</v>
      </c>
      <c r="AS82" s="28" t="s">
        <v>101</v>
      </c>
      <c r="AT82" s="32">
        <v>0.64200000000000002</v>
      </c>
      <c r="AU82" s="2" t="s">
        <v>208</v>
      </c>
      <c r="AV82" s="1">
        <v>44300</v>
      </c>
      <c r="AW82" s="26">
        <v>4</v>
      </c>
      <c r="AX82" s="1">
        <v>44300</v>
      </c>
      <c r="AY82" s="2" t="s">
        <v>116</v>
      </c>
      <c r="AZ82" s="1">
        <v>44651</v>
      </c>
      <c r="BA82" s="31">
        <v>0</v>
      </c>
      <c r="BB82" s="11">
        <v>8.7695822127374871E-3</v>
      </c>
      <c r="BC82" s="11">
        <v>1.0301297035106615E-2</v>
      </c>
      <c r="BD82" s="11">
        <v>1.0402010845782394E-2</v>
      </c>
      <c r="BE82" s="11">
        <v>1.0308533494361602E-2</v>
      </c>
      <c r="BF82" s="18">
        <v>44312.746631944443</v>
      </c>
      <c r="BG82" s="18">
        <v>44330.421423611115</v>
      </c>
      <c r="BH82" s="17" t="s">
        <v>117</v>
      </c>
      <c r="BI82" s="17">
        <v>5</v>
      </c>
    </row>
    <row r="83" spans="1:61" x14ac:dyDescent="0.75">
      <c r="A83" s="29">
        <v>44659</v>
      </c>
      <c r="B83" s="10" t="s">
        <v>515</v>
      </c>
      <c r="C83" s="10"/>
      <c r="D83" s="10" t="s">
        <v>71</v>
      </c>
      <c r="E83" s="5" t="s">
        <v>73</v>
      </c>
      <c r="F83" s="5" t="s">
        <v>516</v>
      </c>
      <c r="G83" s="10" t="s">
        <v>71</v>
      </c>
      <c r="H83" s="5" t="s">
        <v>517</v>
      </c>
      <c r="I83" s="5" t="s">
        <v>518</v>
      </c>
      <c r="J83" s="5" t="s">
        <v>519</v>
      </c>
      <c r="K83" s="5" t="s">
        <v>124</v>
      </c>
      <c r="L83" s="5" t="s">
        <v>520</v>
      </c>
      <c r="M83" s="5" t="s">
        <v>180</v>
      </c>
      <c r="N83" s="10" t="s">
        <v>521</v>
      </c>
      <c r="O83" s="5"/>
      <c r="P83" s="5" t="s">
        <v>182</v>
      </c>
      <c r="Q83" s="15" t="s">
        <v>99</v>
      </c>
      <c r="R83" s="15" t="s">
        <v>522</v>
      </c>
      <c r="S83" s="15" t="s">
        <v>522</v>
      </c>
      <c r="T83" s="6">
        <v>500000</v>
      </c>
      <c r="U83" s="6">
        <v>11988750</v>
      </c>
      <c r="V83" s="22">
        <v>1</v>
      </c>
      <c r="W83" s="6">
        <v>500000</v>
      </c>
      <c r="X83" s="6">
        <v>500000</v>
      </c>
      <c r="Y83" s="6">
        <v>11988750</v>
      </c>
      <c r="Z83" s="22">
        <v>1</v>
      </c>
      <c r="AA83" s="6">
        <v>500000</v>
      </c>
      <c r="AB83" s="6">
        <v>490873.33</v>
      </c>
      <c r="AC83" s="6">
        <v>500000</v>
      </c>
      <c r="AD83" s="6">
        <v>500000</v>
      </c>
      <c r="AE83" s="25">
        <v>1</v>
      </c>
      <c r="AF83" s="14">
        <v>44337</v>
      </c>
      <c r="AG83" s="14">
        <v>44337</v>
      </c>
      <c r="AH83" s="14">
        <v>45617</v>
      </c>
      <c r="AI83" s="13">
        <v>42</v>
      </c>
      <c r="AJ83" s="13">
        <v>31.5</v>
      </c>
      <c r="AK83" s="13">
        <v>16.493600000000001</v>
      </c>
      <c r="AL83" s="30" t="s">
        <v>184</v>
      </c>
      <c r="AM83" s="20">
        <v>0.11600000000000001</v>
      </c>
      <c r="AN83" s="20">
        <v>6.3491423031066599E-2</v>
      </c>
      <c r="AO83" s="21" t="s">
        <v>114</v>
      </c>
      <c r="AP83" s="19">
        <v>21911.111111111109</v>
      </c>
      <c r="AQ83" s="21" t="s">
        <v>185</v>
      </c>
      <c r="AR83" s="19">
        <v>317</v>
      </c>
      <c r="AS83" s="28" t="s">
        <v>101</v>
      </c>
      <c r="AT83" s="32">
        <v>0.67199999999999993</v>
      </c>
      <c r="AU83" s="2" t="s">
        <v>208</v>
      </c>
      <c r="AV83" s="1">
        <v>44292</v>
      </c>
      <c r="AW83" s="26">
        <v>4</v>
      </c>
      <c r="AX83" s="1">
        <v>44292</v>
      </c>
      <c r="AY83" s="2" t="s">
        <v>136</v>
      </c>
      <c r="AZ83" s="1">
        <v>44651</v>
      </c>
      <c r="BA83" s="31">
        <v>9</v>
      </c>
      <c r="BB83" s="11">
        <v>5.8463881418249911E-3</v>
      </c>
      <c r="BC83" s="11">
        <v>6.8675313567377423E-3</v>
      </c>
      <c r="BD83" s="11">
        <v>6.8080929367537605E-3</v>
      </c>
      <c r="BE83" s="11">
        <v>6.872355662907734E-3</v>
      </c>
      <c r="BF83" s="18">
        <v>44321.711423611108</v>
      </c>
      <c r="BG83" s="18">
        <v>44337.430601851855</v>
      </c>
      <c r="BH83" s="17" t="s">
        <v>117</v>
      </c>
      <c r="BI83" s="17">
        <v>1</v>
      </c>
    </row>
    <row r="84" spans="1:61" x14ac:dyDescent="0.75">
      <c r="A84" s="29">
        <v>44659</v>
      </c>
      <c r="B84" s="10" t="s">
        <v>523</v>
      </c>
      <c r="C84" s="10"/>
      <c r="D84" s="10" t="s">
        <v>71</v>
      </c>
      <c r="E84" s="5" t="s">
        <v>73</v>
      </c>
      <c r="F84" s="5" t="s">
        <v>463</v>
      </c>
      <c r="G84" s="10" t="s">
        <v>162</v>
      </c>
      <c r="H84" s="5" t="s">
        <v>224</v>
      </c>
      <c r="I84" s="5" t="s">
        <v>225</v>
      </c>
      <c r="J84" s="5" t="s">
        <v>226</v>
      </c>
      <c r="K84" s="5" t="s">
        <v>227</v>
      </c>
      <c r="L84" s="5" t="s">
        <v>228</v>
      </c>
      <c r="M84" s="5" t="s">
        <v>180</v>
      </c>
      <c r="N84" s="10" t="s">
        <v>524</v>
      </c>
      <c r="O84" s="5"/>
      <c r="P84" s="5" t="s">
        <v>182</v>
      </c>
      <c r="Q84" s="15" t="s">
        <v>99</v>
      </c>
      <c r="R84" s="15" t="s">
        <v>84</v>
      </c>
      <c r="S84" s="15" t="s">
        <v>99</v>
      </c>
      <c r="T84" s="6">
        <v>500000</v>
      </c>
      <c r="U84" s="6"/>
      <c r="V84" s="22">
        <v>1</v>
      </c>
      <c r="W84" s="6">
        <v>500000</v>
      </c>
      <c r="X84" s="6">
        <v>500000</v>
      </c>
      <c r="Y84" s="6"/>
      <c r="Z84" s="22">
        <v>1</v>
      </c>
      <c r="AA84" s="6">
        <v>500000</v>
      </c>
      <c r="AB84" s="6">
        <v>500000</v>
      </c>
      <c r="AC84" s="6">
        <v>500000</v>
      </c>
      <c r="AD84" s="6">
        <v>500000</v>
      </c>
      <c r="AE84" s="25" t="s">
        <v>84</v>
      </c>
      <c r="AF84" s="14">
        <v>44343</v>
      </c>
      <c r="AG84" s="14">
        <v>44343</v>
      </c>
      <c r="AH84" s="14">
        <v>45439</v>
      </c>
      <c r="AI84" s="13">
        <v>36</v>
      </c>
      <c r="AJ84" s="13">
        <v>25.6</v>
      </c>
      <c r="AK84" s="13">
        <v>25.6</v>
      </c>
      <c r="AL84" s="30" t="s">
        <v>265</v>
      </c>
      <c r="AM84" s="20">
        <v>6.9000000000000006E-2</v>
      </c>
      <c r="AN84" s="20"/>
      <c r="AO84" s="21" t="s">
        <v>114</v>
      </c>
      <c r="AP84" s="19">
        <v>12554.166666666666</v>
      </c>
      <c r="AQ84" s="21" t="s">
        <v>185</v>
      </c>
      <c r="AR84" s="19">
        <v>311</v>
      </c>
      <c r="AS84" s="28" t="s">
        <v>101</v>
      </c>
      <c r="AT84" s="32">
        <v>0.66600000000000004</v>
      </c>
      <c r="AU84" s="2" t="s">
        <v>158</v>
      </c>
      <c r="AV84" s="1">
        <v>44158</v>
      </c>
      <c r="AW84" s="26">
        <v>3.5</v>
      </c>
      <c r="AX84" s="1">
        <v>43559</v>
      </c>
      <c r="AY84" s="2" t="s">
        <v>116</v>
      </c>
      <c r="AZ84" s="1">
        <v>44651</v>
      </c>
      <c r="BA84" s="31">
        <v>3</v>
      </c>
      <c r="BB84" s="11">
        <v>5.8463881418249911E-3</v>
      </c>
      <c r="BC84" s="11">
        <v>6.8675313567377423E-3</v>
      </c>
      <c r="BD84" s="11">
        <v>6.9346738971882626E-3</v>
      </c>
      <c r="BE84" s="11">
        <v>6.872355662907734E-3</v>
      </c>
      <c r="BF84" s="18">
        <v>44321.622118055559</v>
      </c>
      <c r="BG84" s="18">
        <v>44343.446053240739</v>
      </c>
      <c r="BH84" s="17" t="s">
        <v>117</v>
      </c>
      <c r="BI84" s="17">
        <v>1</v>
      </c>
    </row>
    <row r="85" spans="1:61" x14ac:dyDescent="0.75">
      <c r="A85" s="29">
        <v>44659</v>
      </c>
      <c r="B85" s="10" t="s">
        <v>525</v>
      </c>
      <c r="C85" s="10" t="s">
        <v>71</v>
      </c>
      <c r="D85" s="10" t="s">
        <v>526</v>
      </c>
      <c r="E85" s="5" t="s">
        <v>73</v>
      </c>
      <c r="F85" s="5" t="s">
        <v>527</v>
      </c>
      <c r="G85" s="10" t="s">
        <v>71</v>
      </c>
      <c r="H85" s="5" t="s">
        <v>253</v>
      </c>
      <c r="I85" s="5" t="s">
        <v>254</v>
      </c>
      <c r="J85" s="5" t="s">
        <v>255</v>
      </c>
      <c r="K85" s="5" t="s">
        <v>97</v>
      </c>
      <c r="L85" s="5" t="s">
        <v>79</v>
      </c>
      <c r="M85" s="5"/>
      <c r="N85" s="10"/>
      <c r="O85" s="5" t="s">
        <v>528</v>
      </c>
      <c r="P85" s="5" t="s">
        <v>82</v>
      </c>
      <c r="Q85" s="15" t="s">
        <v>99</v>
      </c>
      <c r="R85" s="15" t="s">
        <v>84</v>
      </c>
      <c r="S85" s="15" t="s">
        <v>99</v>
      </c>
      <c r="T85" s="6">
        <v>1500000</v>
      </c>
      <c r="U85" s="6"/>
      <c r="V85" s="22">
        <v>1</v>
      </c>
      <c r="W85" s="6">
        <v>1500000</v>
      </c>
      <c r="X85" s="6">
        <v>1500000</v>
      </c>
      <c r="Y85" s="6"/>
      <c r="Z85" s="22">
        <v>1</v>
      </c>
      <c r="AA85" s="6">
        <v>1500000</v>
      </c>
      <c r="AB85" s="6">
        <v>1500000</v>
      </c>
      <c r="AC85" s="6">
        <v>1500000</v>
      </c>
      <c r="AD85" s="6">
        <v>1500000</v>
      </c>
      <c r="AE85" s="25" t="s">
        <v>84</v>
      </c>
      <c r="AF85" s="14">
        <v>44347</v>
      </c>
      <c r="AG85" s="14">
        <v>44344</v>
      </c>
      <c r="AH85" s="14">
        <v>45813</v>
      </c>
      <c r="AI85" s="13">
        <v>48.2</v>
      </c>
      <c r="AJ85" s="13">
        <v>37.9</v>
      </c>
      <c r="AK85" s="13">
        <v>31.766970000000001</v>
      </c>
      <c r="AL85" s="30"/>
      <c r="AM85" s="20">
        <v>4.4999999999999998E-2</v>
      </c>
      <c r="AN85" s="20"/>
      <c r="AO85" s="21" t="s">
        <v>114</v>
      </c>
      <c r="AP85" s="19">
        <v>23856.164383561641</v>
      </c>
      <c r="AQ85" s="21" t="s">
        <v>100</v>
      </c>
      <c r="AR85" s="19">
        <v>315</v>
      </c>
      <c r="AS85" s="28" t="s">
        <v>101</v>
      </c>
      <c r="AT85" s="32">
        <v>0.70399999999999996</v>
      </c>
      <c r="AU85" s="2" t="s">
        <v>158</v>
      </c>
      <c r="AV85" s="1">
        <v>44083</v>
      </c>
      <c r="AW85" s="26">
        <v>3.5</v>
      </c>
      <c r="AX85" s="1">
        <v>43311</v>
      </c>
      <c r="AY85" s="2" t="s">
        <v>103</v>
      </c>
      <c r="AZ85" s="1">
        <v>44651</v>
      </c>
      <c r="BA85" s="31">
        <v>10</v>
      </c>
      <c r="BB85" s="11">
        <v>1.7539164425474974E-2</v>
      </c>
      <c r="BC85" s="11">
        <v>2.0602594070213229E-2</v>
      </c>
      <c r="BD85" s="11">
        <v>2.0804021691564787E-2</v>
      </c>
      <c r="BE85" s="11">
        <v>2.0617066988723204E-2</v>
      </c>
      <c r="BF85" s="18">
        <v>44286.390983796293</v>
      </c>
      <c r="BG85" s="18">
        <v>44344.435439814813</v>
      </c>
      <c r="BH85" s="17" t="s">
        <v>126</v>
      </c>
      <c r="BI85" s="17">
        <v>8</v>
      </c>
    </row>
    <row r="86" spans="1:61" x14ac:dyDescent="0.75">
      <c r="A86" s="29">
        <v>44659</v>
      </c>
      <c r="B86" s="10" t="s">
        <v>529</v>
      </c>
      <c r="C86" s="10"/>
      <c r="D86" s="10" t="s">
        <v>71</v>
      </c>
      <c r="E86" s="5" t="s">
        <v>73</v>
      </c>
      <c r="F86" s="5" t="s">
        <v>530</v>
      </c>
      <c r="G86" s="10" t="s">
        <v>71</v>
      </c>
      <c r="H86" s="5" t="s">
        <v>309</v>
      </c>
      <c r="I86" s="5" t="s">
        <v>310</v>
      </c>
      <c r="J86" s="5" t="s">
        <v>311</v>
      </c>
      <c r="K86" s="5" t="s">
        <v>227</v>
      </c>
      <c r="L86" s="5" t="s">
        <v>179</v>
      </c>
      <c r="M86" s="5" t="s">
        <v>180</v>
      </c>
      <c r="N86" s="10" t="s">
        <v>531</v>
      </c>
      <c r="O86" s="5"/>
      <c r="P86" s="5" t="s">
        <v>182</v>
      </c>
      <c r="Q86" s="15" t="s">
        <v>99</v>
      </c>
      <c r="R86" s="15" t="s">
        <v>84</v>
      </c>
      <c r="S86" s="15" t="s">
        <v>99</v>
      </c>
      <c r="T86" s="6">
        <v>500000</v>
      </c>
      <c r="U86" s="6"/>
      <c r="V86" s="22">
        <v>1</v>
      </c>
      <c r="W86" s="6">
        <v>500000</v>
      </c>
      <c r="X86" s="6">
        <v>500000</v>
      </c>
      <c r="Y86" s="6"/>
      <c r="Z86" s="22">
        <v>1</v>
      </c>
      <c r="AA86" s="6">
        <v>500000</v>
      </c>
      <c r="AB86" s="6">
        <v>500000</v>
      </c>
      <c r="AC86" s="6">
        <v>500000</v>
      </c>
      <c r="AD86" s="6">
        <v>500000</v>
      </c>
      <c r="AE86" s="25" t="s">
        <v>84</v>
      </c>
      <c r="AF86" s="14">
        <v>44349</v>
      </c>
      <c r="AG86" s="14">
        <v>44349</v>
      </c>
      <c r="AH86" s="14">
        <v>45079</v>
      </c>
      <c r="AI86" s="13">
        <v>24</v>
      </c>
      <c r="AJ86" s="13">
        <v>13.8</v>
      </c>
      <c r="AK86" s="13">
        <v>10.8</v>
      </c>
      <c r="AL86" s="30" t="s">
        <v>184</v>
      </c>
      <c r="AM86" s="20">
        <v>7.0000000000000007E-2</v>
      </c>
      <c r="AN86" s="20"/>
      <c r="AO86" s="21" t="s">
        <v>114</v>
      </c>
      <c r="AP86" s="19">
        <v>12250</v>
      </c>
      <c r="AQ86" s="21" t="s">
        <v>185</v>
      </c>
      <c r="AR86" s="19">
        <v>306</v>
      </c>
      <c r="AS86" s="28" t="s">
        <v>101</v>
      </c>
      <c r="AT86" s="32">
        <v>0.6845</v>
      </c>
      <c r="AU86" s="2" t="s">
        <v>158</v>
      </c>
      <c r="AV86" s="1">
        <v>44648</v>
      </c>
      <c r="AW86" s="26">
        <v>4.5</v>
      </c>
      <c r="AX86" s="1">
        <v>44533</v>
      </c>
      <c r="AY86" s="2" t="s">
        <v>116</v>
      </c>
      <c r="AZ86" s="1">
        <v>44651</v>
      </c>
      <c r="BA86" s="31">
        <v>6</v>
      </c>
      <c r="BB86" s="11">
        <v>5.8463881418249911E-3</v>
      </c>
      <c r="BC86" s="11">
        <v>6.8675313567377423E-3</v>
      </c>
      <c r="BD86" s="11">
        <v>6.9346738971882626E-3</v>
      </c>
      <c r="BE86" s="11">
        <v>6.872355662907734E-3</v>
      </c>
      <c r="BF86" s="18">
        <v>44316.673587962963</v>
      </c>
      <c r="BG86" s="18">
        <v>44349.435648148145</v>
      </c>
      <c r="BH86" s="17" t="s">
        <v>117</v>
      </c>
      <c r="BI86" s="17">
        <v>1</v>
      </c>
    </row>
    <row r="87" spans="1:61" x14ac:dyDescent="0.75">
      <c r="A87" s="29">
        <v>44659</v>
      </c>
      <c r="B87" s="10" t="s">
        <v>532</v>
      </c>
      <c r="C87" s="10" t="s">
        <v>533</v>
      </c>
      <c r="D87" s="10" t="s">
        <v>71</v>
      </c>
      <c r="E87" s="5" t="s">
        <v>73</v>
      </c>
      <c r="F87" s="5" t="s">
        <v>534</v>
      </c>
      <c r="G87" s="10" t="s">
        <v>130</v>
      </c>
      <c r="H87" s="5" t="s">
        <v>535</v>
      </c>
      <c r="I87" s="5" t="s">
        <v>536</v>
      </c>
      <c r="J87" s="5" t="s">
        <v>537</v>
      </c>
      <c r="K87" s="5" t="s">
        <v>192</v>
      </c>
      <c r="L87" s="5" t="s">
        <v>228</v>
      </c>
      <c r="M87" s="5" t="s">
        <v>180</v>
      </c>
      <c r="N87" s="10" t="s">
        <v>538</v>
      </c>
      <c r="O87" s="5"/>
      <c r="P87" s="5" t="s">
        <v>182</v>
      </c>
      <c r="Q87" s="15" t="s">
        <v>183</v>
      </c>
      <c r="R87" s="15" t="s">
        <v>84</v>
      </c>
      <c r="S87" s="15" t="s">
        <v>183</v>
      </c>
      <c r="T87" s="6">
        <v>1000000</v>
      </c>
      <c r="U87" s="6"/>
      <c r="V87" s="22">
        <v>1.2210258046</v>
      </c>
      <c r="W87" s="6">
        <v>1221025.8045999999</v>
      </c>
      <c r="X87" s="6">
        <v>1000000</v>
      </c>
      <c r="Y87" s="6"/>
      <c r="Z87" s="22">
        <v>1.1073259956260333</v>
      </c>
      <c r="AA87" s="6">
        <v>1221025.8045999999</v>
      </c>
      <c r="AB87" s="6">
        <v>1107325.9956260333</v>
      </c>
      <c r="AC87" s="6">
        <v>1221025.8045999999</v>
      </c>
      <c r="AD87" s="6">
        <v>1221025.8045999999</v>
      </c>
      <c r="AE87" s="25">
        <v>1</v>
      </c>
      <c r="AF87" s="14">
        <v>44349</v>
      </c>
      <c r="AG87" s="14">
        <v>44349</v>
      </c>
      <c r="AH87" s="14">
        <v>44897</v>
      </c>
      <c r="AI87" s="13">
        <v>18</v>
      </c>
      <c r="AJ87" s="13">
        <v>7.8</v>
      </c>
      <c r="AK87" s="13">
        <v>7.8000000000000007</v>
      </c>
      <c r="AL87" s="30" t="s">
        <v>265</v>
      </c>
      <c r="AM87" s="20">
        <v>4.65E-2</v>
      </c>
      <c r="AN87" s="20">
        <v>4.1759081847787802E-2</v>
      </c>
      <c r="AO87" s="21" t="s">
        <v>114</v>
      </c>
      <c r="AP87" s="19">
        <v>18021.730578813691</v>
      </c>
      <c r="AQ87" s="21" t="s">
        <v>185</v>
      </c>
      <c r="AR87" s="19">
        <v>306</v>
      </c>
      <c r="AS87" s="28" t="s">
        <v>101</v>
      </c>
      <c r="AT87" s="32">
        <v>0.69299999999999995</v>
      </c>
      <c r="AU87" s="2" t="s">
        <v>102</v>
      </c>
      <c r="AV87" s="1">
        <v>44431</v>
      </c>
      <c r="AW87" s="26">
        <v>3.5</v>
      </c>
      <c r="AX87" s="1">
        <v>44425</v>
      </c>
      <c r="AY87" s="2" t="s">
        <v>136</v>
      </c>
      <c r="AZ87" s="1">
        <v>44651</v>
      </c>
      <c r="BA87" s="31">
        <v>0</v>
      </c>
      <c r="BB87" s="11">
        <v>1.4277181569751517E-2</v>
      </c>
      <c r="BC87" s="11">
        <v>1.6770866000952862E-2</v>
      </c>
      <c r="BD87" s="11">
        <v>1.5357889355091714E-2</v>
      </c>
      <c r="BE87" s="11">
        <v>1.6782647205598564E-2</v>
      </c>
      <c r="BF87" s="18">
        <v>44334.508368055554</v>
      </c>
      <c r="BG87" s="18">
        <v>44349.435902777775</v>
      </c>
      <c r="BH87" s="17" t="s">
        <v>117</v>
      </c>
      <c r="BI87" s="17">
        <v>1</v>
      </c>
    </row>
    <row r="88" spans="1:61" x14ac:dyDescent="0.75">
      <c r="A88" s="29">
        <v>44659</v>
      </c>
      <c r="B88" s="10" t="s">
        <v>539</v>
      </c>
      <c r="C88" s="10" t="s">
        <v>71</v>
      </c>
      <c r="D88" s="10" t="s">
        <v>540</v>
      </c>
      <c r="E88" s="5" t="s">
        <v>73</v>
      </c>
      <c r="F88" s="5" t="s">
        <v>541</v>
      </c>
      <c r="G88" s="10" t="s">
        <v>162</v>
      </c>
      <c r="H88" s="5" t="s">
        <v>377</v>
      </c>
      <c r="I88" s="5" t="s">
        <v>378</v>
      </c>
      <c r="J88" s="5" t="s">
        <v>379</v>
      </c>
      <c r="K88" s="5" t="s">
        <v>124</v>
      </c>
      <c r="L88" s="5" t="s">
        <v>79</v>
      </c>
      <c r="M88" s="5" t="s">
        <v>395</v>
      </c>
      <c r="N88" s="10"/>
      <c r="O88" s="5" t="s">
        <v>542</v>
      </c>
      <c r="P88" s="5" t="s">
        <v>82</v>
      </c>
      <c r="Q88" s="15" t="s">
        <v>99</v>
      </c>
      <c r="R88" s="15" t="s">
        <v>84</v>
      </c>
      <c r="S88" s="15" t="s">
        <v>99</v>
      </c>
      <c r="T88" s="6">
        <v>1000000</v>
      </c>
      <c r="U88" s="6"/>
      <c r="V88" s="22">
        <v>1</v>
      </c>
      <c r="W88" s="6">
        <v>1000000</v>
      </c>
      <c r="X88" s="6">
        <v>1000000</v>
      </c>
      <c r="Y88" s="6"/>
      <c r="Z88" s="22">
        <v>1</v>
      </c>
      <c r="AA88" s="6">
        <v>1000000</v>
      </c>
      <c r="AB88" s="6">
        <v>1000000</v>
      </c>
      <c r="AC88" s="6">
        <v>1000000</v>
      </c>
      <c r="AD88" s="6">
        <v>1000000</v>
      </c>
      <c r="AE88" s="25" t="s">
        <v>84</v>
      </c>
      <c r="AF88" s="14">
        <v>44377</v>
      </c>
      <c r="AG88" s="14">
        <v>44364</v>
      </c>
      <c r="AH88" s="14">
        <v>47983</v>
      </c>
      <c r="AI88" s="13">
        <v>118.6</v>
      </c>
      <c r="AJ88" s="13">
        <v>109.3</v>
      </c>
      <c r="AK88" s="13">
        <v>80.815000000000026</v>
      </c>
      <c r="AL88" s="30"/>
      <c r="AM88" s="20">
        <v>5.3043800000000002E-2</v>
      </c>
      <c r="AN88" s="20"/>
      <c r="AO88" s="21" t="s">
        <v>85</v>
      </c>
      <c r="AP88" s="19">
        <v>7620.4931506849316</v>
      </c>
      <c r="AQ88" s="21" t="s">
        <v>100</v>
      </c>
      <c r="AR88" s="19">
        <v>295</v>
      </c>
      <c r="AS88" s="28" t="s">
        <v>101</v>
      </c>
      <c r="AT88" s="32">
        <v>0.77600000000000002</v>
      </c>
      <c r="AU88" s="2" t="s">
        <v>115</v>
      </c>
      <c r="AV88" s="1">
        <v>44288</v>
      </c>
      <c r="AW88" s="26">
        <v>2.5</v>
      </c>
      <c r="AX88" s="1">
        <v>44288</v>
      </c>
      <c r="AY88" s="2" t="s">
        <v>103</v>
      </c>
      <c r="AZ88" s="1">
        <v>44651</v>
      </c>
      <c r="BA88" s="31">
        <v>16</v>
      </c>
      <c r="BB88" s="11">
        <v>1.1692776283649982E-2</v>
      </c>
      <c r="BC88" s="11">
        <v>1.3735062713475485E-2</v>
      </c>
      <c r="BD88" s="11">
        <v>1.3869347794376525E-2</v>
      </c>
      <c r="BE88" s="11">
        <v>1.3744711325815468E-2</v>
      </c>
      <c r="BF88" s="18">
        <v>44294.634560185186</v>
      </c>
      <c r="BG88" s="18">
        <v>44364.505636574075</v>
      </c>
      <c r="BH88" s="17" t="s">
        <v>126</v>
      </c>
      <c r="BI88" s="17">
        <v>8</v>
      </c>
    </row>
    <row r="89" spans="1:61" x14ac:dyDescent="0.75">
      <c r="A89" s="29">
        <v>44659</v>
      </c>
      <c r="B89" s="10" t="s">
        <v>543</v>
      </c>
      <c r="C89" s="10"/>
      <c r="D89" s="10" t="s">
        <v>71</v>
      </c>
      <c r="E89" s="5" t="s">
        <v>73</v>
      </c>
      <c r="F89" s="5" t="s">
        <v>331</v>
      </c>
      <c r="G89" s="10" t="s">
        <v>71</v>
      </c>
      <c r="H89" s="5" t="s">
        <v>121</v>
      </c>
      <c r="I89" s="5" t="s">
        <v>122</v>
      </c>
      <c r="J89" s="5" t="s">
        <v>123</v>
      </c>
      <c r="K89" s="5" t="s">
        <v>124</v>
      </c>
      <c r="L89" s="5" t="s">
        <v>228</v>
      </c>
      <c r="M89" s="5" t="s">
        <v>180</v>
      </c>
      <c r="N89" s="10" t="s">
        <v>544</v>
      </c>
      <c r="O89" s="5"/>
      <c r="P89" s="5" t="s">
        <v>182</v>
      </c>
      <c r="Q89" s="15" t="s">
        <v>99</v>
      </c>
      <c r="R89" s="15" t="s">
        <v>84</v>
      </c>
      <c r="S89" s="15" t="s">
        <v>99</v>
      </c>
      <c r="T89" s="6">
        <v>500000</v>
      </c>
      <c r="U89" s="6"/>
      <c r="V89" s="22">
        <v>1</v>
      </c>
      <c r="W89" s="6">
        <v>500000</v>
      </c>
      <c r="X89" s="6">
        <v>500000</v>
      </c>
      <c r="Y89" s="6"/>
      <c r="Z89" s="22">
        <v>1</v>
      </c>
      <c r="AA89" s="6">
        <v>500000</v>
      </c>
      <c r="AB89" s="6">
        <v>500000</v>
      </c>
      <c r="AC89" s="6">
        <v>500000</v>
      </c>
      <c r="AD89" s="6">
        <v>500000</v>
      </c>
      <c r="AE89" s="25" t="s">
        <v>84</v>
      </c>
      <c r="AF89" s="14">
        <v>44365</v>
      </c>
      <c r="AG89" s="14">
        <v>44365</v>
      </c>
      <c r="AH89" s="14">
        <v>45461</v>
      </c>
      <c r="AI89" s="13">
        <v>36</v>
      </c>
      <c r="AJ89" s="13">
        <v>26.4</v>
      </c>
      <c r="AK89" s="13">
        <v>26.3</v>
      </c>
      <c r="AL89" s="30" t="s">
        <v>265</v>
      </c>
      <c r="AM89" s="20">
        <v>5.5E-2</v>
      </c>
      <c r="AN89" s="20"/>
      <c r="AO89" s="21" t="s">
        <v>114</v>
      </c>
      <c r="AP89" s="19">
        <v>8402.7777777777774</v>
      </c>
      <c r="AQ89" s="21" t="s">
        <v>185</v>
      </c>
      <c r="AR89" s="19">
        <v>290</v>
      </c>
      <c r="AS89" s="28" t="s">
        <v>101</v>
      </c>
      <c r="AT89" s="32">
        <v>0.71599999999999997</v>
      </c>
      <c r="AU89" s="2" t="s">
        <v>102</v>
      </c>
      <c r="AV89" s="1">
        <v>44165</v>
      </c>
      <c r="AW89" s="26">
        <v>3.5</v>
      </c>
      <c r="AX89" s="1">
        <v>43650</v>
      </c>
      <c r="AY89" s="2" t="s">
        <v>103</v>
      </c>
      <c r="AZ89" s="1">
        <v>44651</v>
      </c>
      <c r="BA89" s="31">
        <v>8</v>
      </c>
      <c r="BB89" s="11">
        <v>5.8463881418249911E-3</v>
      </c>
      <c r="BC89" s="11">
        <v>6.8675313567377423E-3</v>
      </c>
      <c r="BD89" s="11">
        <v>6.9346738971882626E-3</v>
      </c>
      <c r="BE89" s="11">
        <v>6.872355662907734E-3</v>
      </c>
      <c r="BF89" s="18">
        <v>44347.704409722224</v>
      </c>
      <c r="BG89" s="18">
        <v>44365.418599537035</v>
      </c>
      <c r="BH89" s="17" t="s">
        <v>126</v>
      </c>
      <c r="BI89" s="17">
        <v>8</v>
      </c>
    </row>
    <row r="90" spans="1:61" x14ac:dyDescent="0.75">
      <c r="A90" s="29">
        <v>44659</v>
      </c>
      <c r="B90" s="10" t="s">
        <v>545</v>
      </c>
      <c r="C90" s="10" t="s">
        <v>71</v>
      </c>
      <c r="D90" s="10" t="s">
        <v>546</v>
      </c>
      <c r="E90" s="5" t="s">
        <v>73</v>
      </c>
      <c r="F90" s="5" t="s">
        <v>547</v>
      </c>
      <c r="G90" s="10" t="s">
        <v>71</v>
      </c>
      <c r="H90" s="5" t="s">
        <v>548</v>
      </c>
      <c r="I90" s="5" t="s">
        <v>549</v>
      </c>
      <c r="J90" s="5" t="s">
        <v>550</v>
      </c>
      <c r="K90" s="5" t="s">
        <v>124</v>
      </c>
      <c r="L90" s="5" t="s">
        <v>79</v>
      </c>
      <c r="M90" s="5"/>
      <c r="N90" s="10"/>
      <c r="O90" s="5" t="s">
        <v>551</v>
      </c>
      <c r="P90" s="5" t="s">
        <v>82</v>
      </c>
      <c r="Q90" s="15" t="s">
        <v>99</v>
      </c>
      <c r="R90" s="15" t="s">
        <v>84</v>
      </c>
      <c r="S90" s="15" t="s">
        <v>99</v>
      </c>
      <c r="T90" s="6">
        <v>1225000</v>
      </c>
      <c r="U90" s="6"/>
      <c r="V90" s="22">
        <v>1</v>
      </c>
      <c r="W90" s="6">
        <v>1225000</v>
      </c>
      <c r="X90" s="6">
        <v>1088902.5</v>
      </c>
      <c r="Y90" s="6"/>
      <c r="Z90" s="22">
        <v>1</v>
      </c>
      <c r="AA90" s="6">
        <v>1088902.5</v>
      </c>
      <c r="AB90" s="6">
        <v>1088902.5</v>
      </c>
      <c r="AC90" s="6">
        <v>1088902.5</v>
      </c>
      <c r="AD90" s="6">
        <v>1088902.5</v>
      </c>
      <c r="AE90" s="25" t="s">
        <v>84</v>
      </c>
      <c r="AF90" s="14">
        <v>44498</v>
      </c>
      <c r="AG90" s="14">
        <v>44378</v>
      </c>
      <c r="AH90" s="14">
        <v>46037</v>
      </c>
      <c r="AI90" s="13">
        <v>50.6</v>
      </c>
      <c r="AJ90" s="13">
        <v>45.3</v>
      </c>
      <c r="AK90" s="13">
        <v>21.600044576271188</v>
      </c>
      <c r="AL90" s="30"/>
      <c r="AM90" s="20">
        <v>3.52863E-2</v>
      </c>
      <c r="AN90" s="20"/>
      <c r="AO90" s="21" t="s">
        <v>85</v>
      </c>
      <c r="AP90" s="19">
        <v>8553.1053904109594</v>
      </c>
      <c r="AQ90" s="21" t="s">
        <v>100</v>
      </c>
      <c r="AR90" s="19">
        <v>281</v>
      </c>
      <c r="AS90" s="28" t="s">
        <v>101</v>
      </c>
      <c r="AT90" s="32">
        <v>0.72249980000000003</v>
      </c>
      <c r="AU90" s="2" t="s">
        <v>102</v>
      </c>
      <c r="AV90" s="1">
        <v>44334</v>
      </c>
      <c r="AW90" s="26">
        <v>3</v>
      </c>
      <c r="AX90" s="1">
        <v>44322</v>
      </c>
      <c r="AY90" s="2" t="s">
        <v>136</v>
      </c>
      <c r="AZ90" s="1">
        <v>44651</v>
      </c>
      <c r="BA90" s="31">
        <v>0</v>
      </c>
      <c r="BB90" s="11">
        <v>1.2732293327207175E-2</v>
      </c>
      <c r="BC90" s="11">
        <v>1.4956144126360239E-2</v>
      </c>
      <c r="BD90" s="11">
        <v>1.5102367486666084E-2</v>
      </c>
      <c r="BE90" s="11">
        <v>1.4966650524458778E-2</v>
      </c>
      <c r="BF90" s="18">
        <v>44347.744756944441</v>
      </c>
      <c r="BG90" s="18">
        <v>44378.602037037039</v>
      </c>
      <c r="BH90" s="17" t="s">
        <v>126</v>
      </c>
      <c r="BI90" s="17">
        <v>8</v>
      </c>
    </row>
    <row r="91" spans="1:61" x14ac:dyDescent="0.75">
      <c r="A91" s="29">
        <v>44659</v>
      </c>
      <c r="B91" s="10" t="s">
        <v>552</v>
      </c>
      <c r="C91" s="10" t="s">
        <v>71</v>
      </c>
      <c r="D91" s="10" t="s">
        <v>553</v>
      </c>
      <c r="E91" s="5" t="s">
        <v>73</v>
      </c>
      <c r="F91" s="5" t="s">
        <v>554</v>
      </c>
      <c r="G91" s="10" t="s">
        <v>108</v>
      </c>
      <c r="H91" s="5" t="s">
        <v>358</v>
      </c>
      <c r="I91" s="5" t="s">
        <v>359</v>
      </c>
      <c r="J91" s="5" t="s">
        <v>360</v>
      </c>
      <c r="K91" s="5" t="s">
        <v>144</v>
      </c>
      <c r="L91" s="5" t="s">
        <v>79</v>
      </c>
      <c r="M91" s="5"/>
      <c r="N91" s="10"/>
      <c r="O91" s="5" t="s">
        <v>555</v>
      </c>
      <c r="P91" s="5" t="s">
        <v>82</v>
      </c>
      <c r="Q91" s="15" t="s">
        <v>99</v>
      </c>
      <c r="R91" s="15" t="s">
        <v>84</v>
      </c>
      <c r="S91" s="15" t="s">
        <v>99</v>
      </c>
      <c r="T91" s="6">
        <v>1250000</v>
      </c>
      <c r="U91" s="6"/>
      <c r="V91" s="22">
        <v>1</v>
      </c>
      <c r="W91" s="6">
        <v>1250000</v>
      </c>
      <c r="X91" s="6">
        <v>1250000</v>
      </c>
      <c r="Y91" s="6"/>
      <c r="Z91" s="22">
        <v>1</v>
      </c>
      <c r="AA91" s="6">
        <v>1250000</v>
      </c>
      <c r="AB91" s="6">
        <v>1250000</v>
      </c>
      <c r="AC91" s="6">
        <v>1250000</v>
      </c>
      <c r="AD91" s="6">
        <v>1250000</v>
      </c>
      <c r="AE91" s="25" t="s">
        <v>84</v>
      </c>
      <c r="AF91" s="14">
        <v>44383</v>
      </c>
      <c r="AG91" s="14">
        <v>44379</v>
      </c>
      <c r="AH91" s="14">
        <v>45651</v>
      </c>
      <c r="AI91" s="13">
        <v>41.7</v>
      </c>
      <c r="AJ91" s="13">
        <v>32.599999999999994</v>
      </c>
      <c r="AK91" s="13">
        <v>32.299999999999997</v>
      </c>
      <c r="AL91" s="30"/>
      <c r="AM91" s="20">
        <v>4.163E-2</v>
      </c>
      <c r="AN91" s="20"/>
      <c r="AO91" s="21" t="s">
        <v>85</v>
      </c>
      <c r="AP91" s="19">
        <v>16235.630136986301</v>
      </c>
      <c r="AQ91" s="21" t="s">
        <v>100</v>
      </c>
      <c r="AR91" s="19">
        <v>280</v>
      </c>
      <c r="AS91" s="28" t="s">
        <v>101</v>
      </c>
      <c r="AT91" s="32">
        <v>0.69199999999999995</v>
      </c>
      <c r="AU91" s="2" t="s">
        <v>102</v>
      </c>
      <c r="AV91" s="1">
        <v>44328</v>
      </c>
      <c r="AW91" s="26">
        <v>3.5</v>
      </c>
      <c r="AX91" s="1">
        <v>44328</v>
      </c>
      <c r="AY91" s="2" t="s">
        <v>116</v>
      </c>
      <c r="AZ91" s="1">
        <v>44651</v>
      </c>
      <c r="BA91" s="31">
        <v>3</v>
      </c>
      <c r="BB91" s="11">
        <v>1.4615970354562477E-2</v>
      </c>
      <c r="BC91" s="11">
        <v>1.7168828391844356E-2</v>
      </c>
      <c r="BD91" s="11">
        <v>1.7336684742970655E-2</v>
      </c>
      <c r="BE91" s="11">
        <v>1.7180889157269334E-2</v>
      </c>
      <c r="BF91" s="18">
        <v>44368.496388888889</v>
      </c>
      <c r="BG91" s="18">
        <v>44379.600972222222</v>
      </c>
      <c r="BH91" s="17" t="s">
        <v>362</v>
      </c>
      <c r="BI91" s="17">
        <v>7</v>
      </c>
    </row>
    <row r="92" spans="1:61" x14ac:dyDescent="0.75">
      <c r="A92" s="29">
        <v>44659</v>
      </c>
      <c r="B92" s="10" t="s">
        <v>556</v>
      </c>
      <c r="C92" s="10" t="s">
        <v>71</v>
      </c>
      <c r="D92" s="10" t="s">
        <v>557</v>
      </c>
      <c r="E92" s="5" t="s">
        <v>73</v>
      </c>
      <c r="F92" s="5" t="s">
        <v>558</v>
      </c>
      <c r="G92" s="10" t="s">
        <v>71</v>
      </c>
      <c r="H92" s="5" t="s">
        <v>559</v>
      </c>
      <c r="I92" s="5" t="s">
        <v>560</v>
      </c>
      <c r="J92" s="5" t="s">
        <v>561</v>
      </c>
      <c r="K92" s="5" t="s">
        <v>112</v>
      </c>
      <c r="L92" s="5" t="s">
        <v>79</v>
      </c>
      <c r="M92" s="5"/>
      <c r="N92" s="10"/>
      <c r="O92" s="5" t="s">
        <v>562</v>
      </c>
      <c r="P92" s="5" t="s">
        <v>82</v>
      </c>
      <c r="Q92" s="15" t="s">
        <v>99</v>
      </c>
      <c r="R92" s="15" t="s">
        <v>84</v>
      </c>
      <c r="S92" s="15" t="s">
        <v>99</v>
      </c>
      <c r="T92" s="6">
        <v>1250000</v>
      </c>
      <c r="U92" s="6"/>
      <c r="V92" s="22">
        <v>1</v>
      </c>
      <c r="W92" s="6">
        <v>1250000</v>
      </c>
      <c r="X92" s="6">
        <v>1250000</v>
      </c>
      <c r="Y92" s="6"/>
      <c r="Z92" s="22">
        <v>1</v>
      </c>
      <c r="AA92" s="6">
        <v>1250000</v>
      </c>
      <c r="AB92" s="6">
        <v>1250000</v>
      </c>
      <c r="AC92" s="6">
        <v>1250000</v>
      </c>
      <c r="AD92" s="6">
        <v>1250000</v>
      </c>
      <c r="AE92" s="25" t="s">
        <v>84</v>
      </c>
      <c r="AF92" s="14">
        <v>44384</v>
      </c>
      <c r="AG92" s="14">
        <v>44383</v>
      </c>
      <c r="AH92" s="14">
        <v>45827</v>
      </c>
      <c r="AI92" s="13">
        <v>47.4</v>
      </c>
      <c r="AJ92" s="13">
        <v>38.4</v>
      </c>
      <c r="AK92" s="13">
        <v>38.299999999999997</v>
      </c>
      <c r="AL92" s="30"/>
      <c r="AM92" s="20">
        <v>4.2000000000000003E-2</v>
      </c>
      <c r="AN92" s="20"/>
      <c r="AO92" s="21" t="s">
        <v>114</v>
      </c>
      <c r="AP92" s="19">
        <v>16397.260273972606</v>
      </c>
      <c r="AQ92" s="21" t="s">
        <v>100</v>
      </c>
      <c r="AR92" s="19">
        <v>276</v>
      </c>
      <c r="AS92" s="28" t="s">
        <v>101</v>
      </c>
      <c r="AT92" s="32">
        <v>0.69199999999999995</v>
      </c>
      <c r="AU92" s="2" t="s">
        <v>158</v>
      </c>
      <c r="AV92" s="1">
        <v>44316</v>
      </c>
      <c r="AW92" s="26">
        <v>3.5</v>
      </c>
      <c r="AX92" s="1">
        <v>44285</v>
      </c>
      <c r="AY92" s="2" t="s">
        <v>103</v>
      </c>
      <c r="AZ92" s="1">
        <v>44651</v>
      </c>
      <c r="BA92" s="31">
        <v>7</v>
      </c>
      <c r="BB92" s="11">
        <v>1.4615970354562477E-2</v>
      </c>
      <c r="BC92" s="11">
        <v>1.7168828391844356E-2</v>
      </c>
      <c r="BD92" s="11">
        <v>1.7336684742970655E-2</v>
      </c>
      <c r="BE92" s="11">
        <v>1.7180889157269334E-2</v>
      </c>
      <c r="BF92" s="18">
        <v>44341.769629629627</v>
      </c>
      <c r="BG92" s="18">
        <v>44383.436354166668</v>
      </c>
      <c r="BH92" s="17" t="s">
        <v>362</v>
      </c>
      <c r="BI92" s="17">
        <v>7</v>
      </c>
    </row>
    <row r="93" spans="1:61" x14ac:dyDescent="0.75">
      <c r="A93" s="29">
        <v>44659</v>
      </c>
      <c r="B93" s="10" t="s">
        <v>563</v>
      </c>
      <c r="C93" s="10" t="s">
        <v>71</v>
      </c>
      <c r="D93" s="10" t="s">
        <v>564</v>
      </c>
      <c r="E93" s="5" t="s">
        <v>73</v>
      </c>
      <c r="F93" s="5" t="s">
        <v>565</v>
      </c>
      <c r="G93" s="10" t="s">
        <v>162</v>
      </c>
      <c r="H93" s="5" t="s">
        <v>432</v>
      </c>
      <c r="I93" s="5" t="s">
        <v>433</v>
      </c>
      <c r="J93" s="5" t="s">
        <v>434</v>
      </c>
      <c r="K93" s="5" t="s">
        <v>78</v>
      </c>
      <c r="L93" s="5" t="s">
        <v>79</v>
      </c>
      <c r="M93" s="5"/>
      <c r="N93" s="10"/>
      <c r="O93" s="5" t="s">
        <v>566</v>
      </c>
      <c r="P93" s="5" t="s">
        <v>82</v>
      </c>
      <c r="Q93" s="15" t="s">
        <v>99</v>
      </c>
      <c r="R93" s="15" t="s">
        <v>84</v>
      </c>
      <c r="S93" s="15" t="s">
        <v>99</v>
      </c>
      <c r="T93" s="6">
        <v>1400000</v>
      </c>
      <c r="U93" s="6"/>
      <c r="V93" s="22">
        <v>1</v>
      </c>
      <c r="W93" s="6">
        <v>1400000</v>
      </c>
      <c r="X93" s="6">
        <v>1400000</v>
      </c>
      <c r="Y93" s="6"/>
      <c r="Z93" s="22">
        <v>1</v>
      </c>
      <c r="AA93" s="6">
        <v>1400000</v>
      </c>
      <c r="AB93" s="6">
        <v>1400000</v>
      </c>
      <c r="AC93" s="6">
        <v>1400000</v>
      </c>
      <c r="AD93" s="6">
        <v>1400000</v>
      </c>
      <c r="AE93" s="25" t="s">
        <v>84</v>
      </c>
      <c r="AF93" s="14">
        <v>44392</v>
      </c>
      <c r="AG93" s="14">
        <v>44391</v>
      </c>
      <c r="AH93" s="14">
        <v>45488</v>
      </c>
      <c r="AI93" s="13">
        <v>36</v>
      </c>
      <c r="AJ93" s="13">
        <v>27.3</v>
      </c>
      <c r="AK93" s="13">
        <v>18.3</v>
      </c>
      <c r="AL93" s="30"/>
      <c r="AM93" s="20">
        <v>5.4000000000000006E-2</v>
      </c>
      <c r="AN93" s="20"/>
      <c r="AO93" s="21" t="s">
        <v>114</v>
      </c>
      <c r="AP93" s="19">
        <v>16776.986301369863</v>
      </c>
      <c r="AQ93" s="21" t="s">
        <v>100</v>
      </c>
      <c r="AR93" s="19">
        <v>268</v>
      </c>
      <c r="AS93" s="28" t="s">
        <v>101</v>
      </c>
      <c r="AT93" s="32">
        <v>0.6</v>
      </c>
      <c r="AU93" s="2" t="s">
        <v>102</v>
      </c>
      <c r="AV93" s="1">
        <v>44281</v>
      </c>
      <c r="AW93" s="26" t="s">
        <v>84</v>
      </c>
      <c r="AX93" s="2" t="s">
        <v>84</v>
      </c>
      <c r="AY93" s="2" t="s">
        <v>136</v>
      </c>
      <c r="AZ93" s="1">
        <v>44651</v>
      </c>
      <c r="BA93" s="31">
        <v>0</v>
      </c>
      <c r="BB93" s="11">
        <v>1.6369886797109975E-2</v>
      </c>
      <c r="BC93" s="11">
        <v>1.9229087798865681E-2</v>
      </c>
      <c r="BD93" s="11">
        <v>1.9417086912127134E-2</v>
      </c>
      <c r="BE93" s="11">
        <v>1.9242595856141655E-2</v>
      </c>
      <c r="BF93" s="18">
        <v>44355.519583333335</v>
      </c>
      <c r="BG93" s="18">
        <v>44391.488969907405</v>
      </c>
      <c r="BH93" s="17" t="s">
        <v>117</v>
      </c>
      <c r="BI93" s="17">
        <v>1</v>
      </c>
    </row>
    <row r="94" spans="1:61" x14ac:dyDescent="0.75">
      <c r="A94" s="29">
        <v>44659</v>
      </c>
      <c r="B94" s="10" t="s">
        <v>567</v>
      </c>
      <c r="C94" s="10"/>
      <c r="D94" s="10" t="s">
        <v>71</v>
      </c>
      <c r="E94" s="5" t="s">
        <v>73</v>
      </c>
      <c r="F94" s="5" t="s">
        <v>568</v>
      </c>
      <c r="G94" s="10" t="s">
        <v>71</v>
      </c>
      <c r="H94" s="5" t="s">
        <v>303</v>
      </c>
      <c r="I94" s="5" t="s">
        <v>304</v>
      </c>
      <c r="J94" s="5" t="s">
        <v>305</v>
      </c>
      <c r="K94" s="5" t="s">
        <v>227</v>
      </c>
      <c r="L94" s="5" t="s">
        <v>228</v>
      </c>
      <c r="M94" s="5" t="s">
        <v>180</v>
      </c>
      <c r="N94" s="10" t="s">
        <v>569</v>
      </c>
      <c r="O94" s="5"/>
      <c r="P94" s="5" t="s">
        <v>182</v>
      </c>
      <c r="Q94" s="15" t="s">
        <v>99</v>
      </c>
      <c r="R94" s="15" t="s">
        <v>84</v>
      </c>
      <c r="S94" s="15" t="s">
        <v>99</v>
      </c>
      <c r="T94" s="6">
        <v>1000000</v>
      </c>
      <c r="U94" s="6"/>
      <c r="V94" s="22">
        <v>1</v>
      </c>
      <c r="W94" s="6">
        <v>1000000</v>
      </c>
      <c r="X94" s="6">
        <v>1000000</v>
      </c>
      <c r="Y94" s="6"/>
      <c r="Z94" s="22">
        <v>1</v>
      </c>
      <c r="AA94" s="6">
        <v>1000000</v>
      </c>
      <c r="AB94" s="6">
        <v>1000000</v>
      </c>
      <c r="AC94" s="6">
        <v>1000000</v>
      </c>
      <c r="AD94" s="6">
        <v>1000000</v>
      </c>
      <c r="AE94" s="25" t="s">
        <v>84</v>
      </c>
      <c r="AF94" s="14">
        <v>44393</v>
      </c>
      <c r="AG94" s="14">
        <v>44393</v>
      </c>
      <c r="AH94" s="14">
        <v>45489</v>
      </c>
      <c r="AI94" s="13">
        <v>36</v>
      </c>
      <c r="AJ94" s="13">
        <v>27.3</v>
      </c>
      <c r="AK94" s="13">
        <v>27.3</v>
      </c>
      <c r="AL94" s="30" t="s">
        <v>265</v>
      </c>
      <c r="AM94" s="20">
        <v>0.05</v>
      </c>
      <c r="AN94" s="20"/>
      <c r="AO94" s="21" t="s">
        <v>114</v>
      </c>
      <c r="AP94" s="19">
        <v>11388.888888888889</v>
      </c>
      <c r="AQ94" s="21" t="s">
        <v>185</v>
      </c>
      <c r="AR94" s="19">
        <v>262</v>
      </c>
      <c r="AS94" s="28" t="s">
        <v>101</v>
      </c>
      <c r="AT94" s="32">
        <v>0.69000000000000006</v>
      </c>
      <c r="AU94" s="2" t="s">
        <v>158</v>
      </c>
      <c r="AV94" s="1">
        <v>44237</v>
      </c>
      <c r="AW94" s="26">
        <v>3.5</v>
      </c>
      <c r="AX94" s="1">
        <v>43739</v>
      </c>
      <c r="AY94" s="2" t="s">
        <v>116</v>
      </c>
      <c r="AZ94" s="1">
        <v>44651</v>
      </c>
      <c r="BA94" s="31">
        <v>17</v>
      </c>
      <c r="BB94" s="11">
        <v>1.1692776283649982E-2</v>
      </c>
      <c r="BC94" s="11">
        <v>1.3735062713475485E-2</v>
      </c>
      <c r="BD94" s="11">
        <v>1.3869347794376525E-2</v>
      </c>
      <c r="BE94" s="11">
        <v>1.3744711325815468E-2</v>
      </c>
      <c r="BF94" s="18">
        <v>44382.649456018517</v>
      </c>
      <c r="BG94" s="18">
        <v>44393.613402777781</v>
      </c>
      <c r="BH94" s="17" t="s">
        <v>126</v>
      </c>
      <c r="BI94" s="17">
        <v>8</v>
      </c>
    </row>
    <row r="95" spans="1:61" x14ac:dyDescent="0.75">
      <c r="A95" s="29">
        <v>44659</v>
      </c>
      <c r="B95" s="10" t="s">
        <v>570</v>
      </c>
      <c r="C95" s="10"/>
      <c r="D95" s="10" t="s">
        <v>71</v>
      </c>
      <c r="E95" s="5" t="s">
        <v>73</v>
      </c>
      <c r="F95" s="5" t="s">
        <v>120</v>
      </c>
      <c r="G95" s="10" t="s">
        <v>71</v>
      </c>
      <c r="H95" s="5" t="s">
        <v>121</v>
      </c>
      <c r="I95" s="5" t="s">
        <v>122</v>
      </c>
      <c r="J95" s="5" t="s">
        <v>123</v>
      </c>
      <c r="K95" s="5" t="s">
        <v>124</v>
      </c>
      <c r="L95" s="5" t="s">
        <v>228</v>
      </c>
      <c r="M95" s="5" t="s">
        <v>180</v>
      </c>
      <c r="N95" s="10" t="s">
        <v>571</v>
      </c>
      <c r="O95" s="5"/>
      <c r="P95" s="5" t="s">
        <v>182</v>
      </c>
      <c r="Q95" s="15" t="s">
        <v>99</v>
      </c>
      <c r="R95" s="15" t="s">
        <v>84</v>
      </c>
      <c r="S95" s="15" t="s">
        <v>99</v>
      </c>
      <c r="T95" s="6">
        <v>500000</v>
      </c>
      <c r="U95" s="6"/>
      <c r="V95" s="22">
        <v>1</v>
      </c>
      <c r="W95" s="6">
        <v>500000</v>
      </c>
      <c r="X95" s="6">
        <v>500000</v>
      </c>
      <c r="Y95" s="6"/>
      <c r="Z95" s="22">
        <v>1</v>
      </c>
      <c r="AA95" s="6">
        <v>500000</v>
      </c>
      <c r="AB95" s="6">
        <v>500000</v>
      </c>
      <c r="AC95" s="6">
        <v>500000</v>
      </c>
      <c r="AD95" s="6">
        <v>500000</v>
      </c>
      <c r="AE95" s="25" t="s">
        <v>84</v>
      </c>
      <c r="AF95" s="14">
        <v>44403</v>
      </c>
      <c r="AG95" s="14">
        <v>44403</v>
      </c>
      <c r="AH95" s="14">
        <v>45683</v>
      </c>
      <c r="AI95" s="13">
        <v>42</v>
      </c>
      <c r="AJ95" s="13">
        <v>33.700000000000003</v>
      </c>
      <c r="AK95" s="13">
        <v>33.700000000000003</v>
      </c>
      <c r="AL95" s="30" t="s">
        <v>265</v>
      </c>
      <c r="AM95" s="20">
        <v>4.7E-2</v>
      </c>
      <c r="AN95" s="20"/>
      <c r="AO95" s="21" t="s">
        <v>114</v>
      </c>
      <c r="AP95" s="19">
        <v>4700</v>
      </c>
      <c r="AQ95" s="21" t="s">
        <v>185</v>
      </c>
      <c r="AR95" s="19">
        <v>252</v>
      </c>
      <c r="AS95" s="28" t="s">
        <v>101</v>
      </c>
      <c r="AT95" s="32">
        <v>0.77049979999999996</v>
      </c>
      <c r="AU95" s="2" t="s">
        <v>115</v>
      </c>
      <c r="AV95" s="1">
        <v>44361</v>
      </c>
      <c r="AW95" s="26">
        <v>3.5</v>
      </c>
      <c r="AX95" s="1">
        <v>44349</v>
      </c>
      <c r="AY95" s="2" t="s">
        <v>103</v>
      </c>
      <c r="AZ95" s="1">
        <v>44651</v>
      </c>
      <c r="BA95" s="31">
        <v>8</v>
      </c>
      <c r="BB95" s="11">
        <v>5.8463881418249911E-3</v>
      </c>
      <c r="BC95" s="11">
        <v>6.8675313567377423E-3</v>
      </c>
      <c r="BD95" s="11">
        <v>6.9346738971882626E-3</v>
      </c>
      <c r="BE95" s="11">
        <v>6.872355662907734E-3</v>
      </c>
      <c r="BF95" s="18">
        <v>44355.522870370369</v>
      </c>
      <c r="BG95" s="18">
        <v>44403.405335648145</v>
      </c>
      <c r="BH95" s="17" t="s">
        <v>126</v>
      </c>
      <c r="BI95" s="17">
        <v>8</v>
      </c>
    </row>
    <row r="96" spans="1:61" x14ac:dyDescent="0.75">
      <c r="A96" s="29">
        <v>44659</v>
      </c>
      <c r="B96" s="10" t="s">
        <v>572</v>
      </c>
      <c r="C96" s="10"/>
      <c r="D96" s="10" t="s">
        <v>71</v>
      </c>
      <c r="E96" s="5" t="s">
        <v>73</v>
      </c>
      <c r="F96" s="5" t="s">
        <v>431</v>
      </c>
      <c r="G96" s="10" t="s">
        <v>71</v>
      </c>
      <c r="H96" s="5" t="s">
        <v>432</v>
      </c>
      <c r="I96" s="5" t="s">
        <v>433</v>
      </c>
      <c r="J96" s="5" t="s">
        <v>434</v>
      </c>
      <c r="K96" s="5" t="s">
        <v>78</v>
      </c>
      <c r="L96" s="5" t="s">
        <v>228</v>
      </c>
      <c r="M96" s="5" t="s">
        <v>180</v>
      </c>
      <c r="N96" s="10" t="s">
        <v>573</v>
      </c>
      <c r="O96" s="5"/>
      <c r="P96" s="5" t="s">
        <v>182</v>
      </c>
      <c r="Q96" s="15" t="s">
        <v>99</v>
      </c>
      <c r="R96" s="15" t="s">
        <v>84</v>
      </c>
      <c r="S96" s="15" t="s">
        <v>99</v>
      </c>
      <c r="T96" s="6">
        <v>750000</v>
      </c>
      <c r="U96" s="6"/>
      <c r="V96" s="22">
        <v>1</v>
      </c>
      <c r="W96" s="6">
        <v>750000</v>
      </c>
      <c r="X96" s="6">
        <v>750000</v>
      </c>
      <c r="Y96" s="6"/>
      <c r="Z96" s="22">
        <v>1</v>
      </c>
      <c r="AA96" s="6">
        <v>750000</v>
      </c>
      <c r="AB96" s="6">
        <v>750000</v>
      </c>
      <c r="AC96" s="6">
        <v>750000</v>
      </c>
      <c r="AD96" s="6">
        <v>750000</v>
      </c>
      <c r="AE96" s="25" t="s">
        <v>84</v>
      </c>
      <c r="AF96" s="14">
        <v>44403</v>
      </c>
      <c r="AG96" s="14">
        <v>44403</v>
      </c>
      <c r="AH96" s="14">
        <v>45499</v>
      </c>
      <c r="AI96" s="13">
        <v>36</v>
      </c>
      <c r="AJ96" s="13">
        <v>27.6</v>
      </c>
      <c r="AK96" s="13">
        <v>17.600999999999999</v>
      </c>
      <c r="AL96" s="30" t="s">
        <v>184</v>
      </c>
      <c r="AM96" s="20">
        <v>0.08</v>
      </c>
      <c r="AN96" s="20"/>
      <c r="AO96" s="21" t="s">
        <v>114</v>
      </c>
      <c r="AP96" s="19">
        <v>12000</v>
      </c>
      <c r="AQ96" s="21" t="s">
        <v>185</v>
      </c>
      <c r="AR96" s="19">
        <v>252</v>
      </c>
      <c r="AS96" s="28" t="s">
        <v>101</v>
      </c>
      <c r="AT96" s="32">
        <v>0.65800000000000003</v>
      </c>
      <c r="AU96" s="2" t="s">
        <v>208</v>
      </c>
      <c r="AV96" s="1">
        <v>44092</v>
      </c>
      <c r="AW96" s="26">
        <v>3</v>
      </c>
      <c r="AX96" s="1">
        <v>44074</v>
      </c>
      <c r="AY96" s="2" t="s">
        <v>136</v>
      </c>
      <c r="AZ96" s="1">
        <v>44651</v>
      </c>
      <c r="BA96" s="31">
        <v>0</v>
      </c>
      <c r="BB96" s="11">
        <v>8.7695822127374871E-3</v>
      </c>
      <c r="BC96" s="11">
        <v>1.0301297035106615E-2</v>
      </c>
      <c r="BD96" s="11">
        <v>1.0402010845782394E-2</v>
      </c>
      <c r="BE96" s="11">
        <v>1.0308533494361602E-2</v>
      </c>
      <c r="BF96" s="18">
        <v>44393.466064814813</v>
      </c>
      <c r="BG96" s="18">
        <v>44403.404293981483</v>
      </c>
      <c r="BH96" s="17" t="s">
        <v>117</v>
      </c>
      <c r="BI96" s="17">
        <v>1</v>
      </c>
    </row>
    <row r="97" spans="1:61" x14ac:dyDescent="0.75">
      <c r="A97" s="29">
        <v>44659</v>
      </c>
      <c r="B97" s="10" t="s">
        <v>574</v>
      </c>
      <c r="C97" s="10" t="s">
        <v>71</v>
      </c>
      <c r="D97" s="10" t="s">
        <v>575</v>
      </c>
      <c r="E97" s="5" t="s">
        <v>73</v>
      </c>
      <c r="F97" s="5" t="s">
        <v>576</v>
      </c>
      <c r="G97" s="10" t="s">
        <v>71</v>
      </c>
      <c r="H97" s="5" t="s">
        <v>577</v>
      </c>
      <c r="I97" s="5" t="s">
        <v>578</v>
      </c>
      <c r="J97" s="5" t="s">
        <v>579</v>
      </c>
      <c r="K97" s="5" t="s">
        <v>112</v>
      </c>
      <c r="L97" s="5" t="s">
        <v>79</v>
      </c>
      <c r="M97" s="5"/>
      <c r="N97" s="10"/>
      <c r="O97" s="5" t="s">
        <v>580</v>
      </c>
      <c r="P97" s="5" t="s">
        <v>82</v>
      </c>
      <c r="Q97" s="15" t="s">
        <v>99</v>
      </c>
      <c r="R97" s="15" t="s">
        <v>84</v>
      </c>
      <c r="S97" s="15" t="s">
        <v>99</v>
      </c>
      <c r="T97" s="6">
        <v>1500000</v>
      </c>
      <c r="U97" s="6"/>
      <c r="V97" s="22">
        <v>1</v>
      </c>
      <c r="W97" s="6">
        <v>1500000</v>
      </c>
      <c r="X97" s="6">
        <v>1500000</v>
      </c>
      <c r="Y97" s="6"/>
      <c r="Z97" s="22">
        <v>1</v>
      </c>
      <c r="AA97" s="6">
        <v>1500000</v>
      </c>
      <c r="AB97" s="6">
        <v>1500000</v>
      </c>
      <c r="AC97" s="6">
        <v>1500000</v>
      </c>
      <c r="AD97" s="6">
        <v>1500000</v>
      </c>
      <c r="AE97" s="25" t="s">
        <v>84</v>
      </c>
      <c r="AF97" s="14">
        <v>44411</v>
      </c>
      <c r="AG97" s="14">
        <v>44407</v>
      </c>
      <c r="AH97" s="14">
        <v>46223</v>
      </c>
      <c r="AI97" s="13">
        <v>59.6</v>
      </c>
      <c r="AJ97" s="13">
        <v>51.400000000000006</v>
      </c>
      <c r="AK97" s="13">
        <v>51.199999999999996</v>
      </c>
      <c r="AL97" s="30"/>
      <c r="AM97" s="20">
        <v>3.1531299999999998E-2</v>
      </c>
      <c r="AN97" s="20"/>
      <c r="AO97" s="21" t="s">
        <v>85</v>
      </c>
      <c r="AP97" s="19">
        <v>10410.016438356162</v>
      </c>
      <c r="AQ97" s="21" t="s">
        <v>100</v>
      </c>
      <c r="AR97" s="19">
        <v>252</v>
      </c>
      <c r="AS97" s="28" t="s">
        <v>101</v>
      </c>
      <c r="AT97" s="32">
        <v>0.80249979999999999</v>
      </c>
      <c r="AU97" s="2" t="s">
        <v>238</v>
      </c>
      <c r="AV97" s="1">
        <v>44357</v>
      </c>
      <c r="AW97" s="26">
        <v>4</v>
      </c>
      <c r="AX97" s="1">
        <v>44357</v>
      </c>
      <c r="AY97" s="2" t="s">
        <v>103</v>
      </c>
      <c r="AZ97" s="1">
        <v>44651</v>
      </c>
      <c r="BA97" s="31">
        <v>7</v>
      </c>
      <c r="BB97" s="11">
        <v>1.7539164425474974E-2</v>
      </c>
      <c r="BC97" s="11">
        <v>2.0602594070213229E-2</v>
      </c>
      <c r="BD97" s="11">
        <v>2.0804021691564787E-2</v>
      </c>
      <c r="BE97" s="11">
        <v>2.0617066988723204E-2</v>
      </c>
      <c r="BF97" s="18">
        <v>44393.389733796299</v>
      </c>
      <c r="BG97" s="18">
        <v>44407.684328703705</v>
      </c>
      <c r="BH97" s="17" t="s">
        <v>126</v>
      </c>
      <c r="BI97" s="17">
        <v>8</v>
      </c>
    </row>
    <row r="98" spans="1:61" x14ac:dyDescent="0.75">
      <c r="A98" s="29">
        <v>44659</v>
      </c>
      <c r="B98" s="10" t="s">
        <v>581</v>
      </c>
      <c r="C98" s="10"/>
      <c r="D98" s="10" t="s">
        <v>71</v>
      </c>
      <c r="E98" s="5" t="s">
        <v>73</v>
      </c>
      <c r="F98" s="5" t="s">
        <v>582</v>
      </c>
      <c r="G98" s="10" t="s">
        <v>71</v>
      </c>
      <c r="H98" s="5" t="s">
        <v>224</v>
      </c>
      <c r="I98" s="5" t="s">
        <v>225</v>
      </c>
      <c r="J98" s="5" t="s">
        <v>226</v>
      </c>
      <c r="K98" s="5" t="s">
        <v>227</v>
      </c>
      <c r="L98" s="5" t="s">
        <v>228</v>
      </c>
      <c r="M98" s="5" t="s">
        <v>180</v>
      </c>
      <c r="N98" s="10" t="s">
        <v>583</v>
      </c>
      <c r="O98" s="5"/>
      <c r="P98" s="5" t="s">
        <v>182</v>
      </c>
      <c r="Q98" s="15" t="s">
        <v>99</v>
      </c>
      <c r="R98" s="15" t="s">
        <v>84</v>
      </c>
      <c r="S98" s="15" t="s">
        <v>99</v>
      </c>
      <c r="T98" s="6">
        <v>500000</v>
      </c>
      <c r="U98" s="6"/>
      <c r="V98" s="22">
        <v>1</v>
      </c>
      <c r="W98" s="6">
        <v>500000</v>
      </c>
      <c r="X98" s="6">
        <v>500000</v>
      </c>
      <c r="Y98" s="6"/>
      <c r="Z98" s="22">
        <v>1</v>
      </c>
      <c r="AA98" s="6">
        <v>500000</v>
      </c>
      <c r="AB98" s="6">
        <v>500000</v>
      </c>
      <c r="AC98" s="6">
        <v>500000</v>
      </c>
      <c r="AD98" s="6">
        <v>500000</v>
      </c>
      <c r="AE98" s="25" t="s">
        <v>84</v>
      </c>
      <c r="AF98" s="14">
        <v>44424</v>
      </c>
      <c r="AG98" s="14">
        <v>44424</v>
      </c>
      <c r="AH98" s="14">
        <v>45154</v>
      </c>
      <c r="AI98" s="13">
        <v>24</v>
      </c>
      <c r="AJ98" s="13">
        <v>16.3</v>
      </c>
      <c r="AK98" s="13">
        <v>16.3</v>
      </c>
      <c r="AL98" s="30" t="s">
        <v>265</v>
      </c>
      <c r="AM98" s="20">
        <v>8.2000000000000003E-2</v>
      </c>
      <c r="AN98" s="20"/>
      <c r="AO98" s="21" t="s">
        <v>114</v>
      </c>
      <c r="AP98" s="19">
        <v>5922.2222222222217</v>
      </c>
      <c r="AQ98" s="21" t="s">
        <v>185</v>
      </c>
      <c r="AR98" s="19">
        <v>232</v>
      </c>
      <c r="AS98" s="28" t="s">
        <v>101</v>
      </c>
      <c r="AT98" s="32">
        <v>0.63800000000000001</v>
      </c>
      <c r="AU98" s="2" t="s">
        <v>208</v>
      </c>
      <c r="AV98" s="1">
        <v>44111</v>
      </c>
      <c r="AW98" s="26">
        <v>4</v>
      </c>
      <c r="AX98" s="1">
        <v>43649</v>
      </c>
      <c r="AY98" s="2" t="s">
        <v>103</v>
      </c>
      <c r="AZ98" s="1">
        <v>44651</v>
      </c>
      <c r="BA98" s="31">
        <v>3</v>
      </c>
      <c r="BB98" s="11">
        <v>5.8463881418249911E-3</v>
      </c>
      <c r="BC98" s="11">
        <v>6.8675313567377423E-3</v>
      </c>
      <c r="BD98" s="11">
        <v>6.9346738971882626E-3</v>
      </c>
      <c r="BE98" s="11">
        <v>6.872355662907734E-3</v>
      </c>
      <c r="BF98" s="18">
        <v>44397.434351851851</v>
      </c>
      <c r="BG98" s="18">
        <v>44424.621712962966</v>
      </c>
      <c r="BH98" s="17" t="s">
        <v>117</v>
      </c>
      <c r="BI98" s="17">
        <v>1</v>
      </c>
    </row>
    <row r="99" spans="1:61" x14ac:dyDescent="0.75">
      <c r="A99" s="29">
        <v>44659</v>
      </c>
      <c r="B99" s="10" t="s">
        <v>584</v>
      </c>
      <c r="C99" s="10" t="s">
        <v>71</v>
      </c>
      <c r="D99" s="10" t="s">
        <v>585</v>
      </c>
      <c r="E99" s="5" t="s">
        <v>73</v>
      </c>
      <c r="F99" s="5" t="s">
        <v>586</v>
      </c>
      <c r="G99" s="10" t="s">
        <v>71</v>
      </c>
      <c r="H99" s="5" t="s">
        <v>253</v>
      </c>
      <c r="I99" s="5" t="s">
        <v>254</v>
      </c>
      <c r="J99" s="5" t="s">
        <v>255</v>
      </c>
      <c r="K99" s="5" t="s">
        <v>97</v>
      </c>
      <c r="L99" s="5" t="s">
        <v>79</v>
      </c>
      <c r="M99" s="5" t="s">
        <v>395</v>
      </c>
      <c r="N99" s="10"/>
      <c r="O99" s="5" t="s">
        <v>587</v>
      </c>
      <c r="P99" s="5" t="s">
        <v>82</v>
      </c>
      <c r="Q99" s="15" t="s">
        <v>99</v>
      </c>
      <c r="R99" s="15" t="s">
        <v>84</v>
      </c>
      <c r="S99" s="15" t="s">
        <v>99</v>
      </c>
      <c r="T99" s="6">
        <v>1250000</v>
      </c>
      <c r="U99" s="6"/>
      <c r="V99" s="22">
        <v>1</v>
      </c>
      <c r="W99" s="6">
        <v>1250000</v>
      </c>
      <c r="X99" s="6">
        <v>1250000</v>
      </c>
      <c r="Y99" s="6"/>
      <c r="Z99" s="22">
        <v>1</v>
      </c>
      <c r="AA99" s="6">
        <v>1250000</v>
      </c>
      <c r="AB99" s="6">
        <v>1250000</v>
      </c>
      <c r="AC99" s="6">
        <v>1250000</v>
      </c>
      <c r="AD99" s="6">
        <v>1250000</v>
      </c>
      <c r="AE99" s="25" t="s">
        <v>84</v>
      </c>
      <c r="AF99" s="14">
        <v>44427</v>
      </c>
      <c r="AG99" s="14">
        <v>44426</v>
      </c>
      <c r="AH99" s="14">
        <v>48220</v>
      </c>
      <c r="AI99" s="13">
        <v>124.7</v>
      </c>
      <c r="AJ99" s="13">
        <v>117</v>
      </c>
      <c r="AK99" s="13">
        <v>116.89999999999999</v>
      </c>
      <c r="AL99" s="30"/>
      <c r="AM99" s="20">
        <v>4.9562500000000002E-2</v>
      </c>
      <c r="AN99" s="20"/>
      <c r="AO99" s="21" t="s">
        <v>85</v>
      </c>
      <c r="AP99" s="19">
        <v>8984.5890410958909</v>
      </c>
      <c r="AQ99" s="21" t="s">
        <v>100</v>
      </c>
      <c r="AR99" s="19">
        <v>233</v>
      </c>
      <c r="AS99" s="28" t="s">
        <v>101</v>
      </c>
      <c r="AT99" s="32">
        <v>0.77549979999999996</v>
      </c>
      <c r="AU99" s="2" t="s">
        <v>115</v>
      </c>
      <c r="AV99" s="1">
        <v>44369</v>
      </c>
      <c r="AW99" s="26">
        <v>3.5</v>
      </c>
      <c r="AX99" s="1">
        <v>44369</v>
      </c>
      <c r="AY99" s="2" t="s">
        <v>103</v>
      </c>
      <c r="AZ99" s="1">
        <v>44651</v>
      </c>
      <c r="BA99" s="31">
        <v>10</v>
      </c>
      <c r="BB99" s="11">
        <v>1.4615970354562477E-2</v>
      </c>
      <c r="BC99" s="11">
        <v>1.7168828391844356E-2</v>
      </c>
      <c r="BD99" s="11">
        <v>1.7336684742970655E-2</v>
      </c>
      <c r="BE99" s="11">
        <v>1.7180889157269334E-2</v>
      </c>
      <c r="BF99" s="18">
        <v>44403.440694444442</v>
      </c>
      <c r="BG99" s="18">
        <v>44426.724502314813</v>
      </c>
      <c r="BH99" s="17" t="s">
        <v>126</v>
      </c>
      <c r="BI99" s="17">
        <v>8</v>
      </c>
    </row>
    <row r="100" spans="1:61" x14ac:dyDescent="0.75">
      <c r="A100" s="29">
        <v>44659</v>
      </c>
      <c r="B100" s="10" t="s">
        <v>588</v>
      </c>
      <c r="C100" s="10" t="s">
        <v>71</v>
      </c>
      <c r="D100" s="10" t="s">
        <v>589</v>
      </c>
      <c r="E100" s="5" t="s">
        <v>73</v>
      </c>
      <c r="F100" s="5" t="s">
        <v>590</v>
      </c>
      <c r="G100" s="10" t="s">
        <v>71</v>
      </c>
      <c r="H100" s="5" t="s">
        <v>591</v>
      </c>
      <c r="I100" s="5" t="s">
        <v>592</v>
      </c>
      <c r="J100" s="5" t="s">
        <v>593</v>
      </c>
      <c r="K100" s="5" t="s">
        <v>457</v>
      </c>
      <c r="L100" s="5" t="s">
        <v>79</v>
      </c>
      <c r="M100" s="5"/>
      <c r="N100" s="10"/>
      <c r="O100" s="5" t="s">
        <v>594</v>
      </c>
      <c r="P100" s="5" t="s">
        <v>82</v>
      </c>
      <c r="Q100" s="15" t="s">
        <v>99</v>
      </c>
      <c r="R100" s="15" t="s">
        <v>84</v>
      </c>
      <c r="S100" s="15" t="s">
        <v>99</v>
      </c>
      <c r="T100" s="6">
        <v>1500000</v>
      </c>
      <c r="U100" s="6"/>
      <c r="V100" s="22">
        <v>1</v>
      </c>
      <c r="W100" s="6">
        <v>1500000</v>
      </c>
      <c r="X100" s="6">
        <v>1500000</v>
      </c>
      <c r="Y100" s="6"/>
      <c r="Z100" s="22">
        <v>1</v>
      </c>
      <c r="AA100" s="6">
        <v>1500000</v>
      </c>
      <c r="AB100" s="6">
        <v>1500000</v>
      </c>
      <c r="AC100" s="6">
        <v>1500000</v>
      </c>
      <c r="AD100" s="6">
        <v>1500000</v>
      </c>
      <c r="AE100" s="25" t="s">
        <v>84</v>
      </c>
      <c r="AF100" s="14">
        <v>44452</v>
      </c>
      <c r="AG100" s="14">
        <v>44447</v>
      </c>
      <c r="AH100" s="14">
        <v>45728</v>
      </c>
      <c r="AI100" s="13">
        <v>42</v>
      </c>
      <c r="AJ100" s="13">
        <v>35.1</v>
      </c>
      <c r="AK100" s="13">
        <v>19.999550827518071</v>
      </c>
      <c r="AL100" s="30"/>
      <c r="AM100" s="20">
        <v>4.5466300000000001E-2</v>
      </c>
      <c r="AN100" s="20"/>
      <c r="AO100" s="21" t="s">
        <v>85</v>
      </c>
      <c r="AP100" s="19">
        <v>5984.5479452054788</v>
      </c>
      <c r="AQ100" s="21" t="s">
        <v>100</v>
      </c>
      <c r="AR100" s="19">
        <v>212</v>
      </c>
      <c r="AS100" s="28" t="s">
        <v>101</v>
      </c>
      <c r="AT100" s="32">
        <v>1.58</v>
      </c>
      <c r="AU100" s="2" t="s">
        <v>238</v>
      </c>
      <c r="AV100" s="1">
        <v>44382</v>
      </c>
      <c r="AW100" s="26" t="s">
        <v>84</v>
      </c>
      <c r="AX100" s="2" t="s">
        <v>84</v>
      </c>
      <c r="AY100" s="2" t="s">
        <v>136</v>
      </c>
      <c r="AZ100" s="1">
        <v>44651</v>
      </c>
      <c r="BA100" s="31">
        <v>0</v>
      </c>
      <c r="BB100" s="11">
        <v>1.7539164425474974E-2</v>
      </c>
      <c r="BC100" s="11">
        <v>2.0602594070213229E-2</v>
      </c>
      <c r="BD100" s="11">
        <v>2.0804021691564787E-2</v>
      </c>
      <c r="BE100" s="11">
        <v>2.0617066988723204E-2</v>
      </c>
      <c r="BF100" s="18">
        <v>44400.705590277779</v>
      </c>
      <c r="BG100" s="18">
        <v>44447.645740740743</v>
      </c>
      <c r="BH100" s="17" t="s">
        <v>104</v>
      </c>
      <c r="BI100" s="17">
        <v>2</v>
      </c>
    </row>
    <row r="101" spans="1:61" x14ac:dyDescent="0.75">
      <c r="A101" s="29">
        <v>44659</v>
      </c>
      <c r="B101" s="10" t="s">
        <v>595</v>
      </c>
      <c r="C101" s="10"/>
      <c r="D101" s="10" t="s">
        <v>71</v>
      </c>
      <c r="E101" s="5" t="s">
        <v>73</v>
      </c>
      <c r="F101" s="5" t="s">
        <v>596</v>
      </c>
      <c r="G101" s="10" t="s">
        <v>597</v>
      </c>
      <c r="H101" s="5" t="s">
        <v>598</v>
      </c>
      <c r="I101" s="5" t="s">
        <v>599</v>
      </c>
      <c r="J101" s="5" t="s">
        <v>600</v>
      </c>
      <c r="K101" s="5" t="s">
        <v>97</v>
      </c>
      <c r="L101" s="5" t="s">
        <v>492</v>
      </c>
      <c r="M101" s="5" t="s">
        <v>180</v>
      </c>
      <c r="N101" s="10"/>
      <c r="O101" s="5"/>
      <c r="P101" s="5" t="s">
        <v>182</v>
      </c>
      <c r="Q101" s="15" t="s">
        <v>99</v>
      </c>
      <c r="R101" s="15" t="s">
        <v>601</v>
      </c>
      <c r="S101" s="15" t="s">
        <v>601</v>
      </c>
      <c r="T101" s="6">
        <v>500000</v>
      </c>
      <c r="U101" s="6">
        <v>5660750</v>
      </c>
      <c r="V101" s="22">
        <v>1</v>
      </c>
      <c r="W101" s="6">
        <v>500000</v>
      </c>
      <c r="X101" s="6">
        <v>500000</v>
      </c>
      <c r="Y101" s="6">
        <v>5660750</v>
      </c>
      <c r="Z101" s="22">
        <v>1</v>
      </c>
      <c r="AA101" s="6">
        <v>500000</v>
      </c>
      <c r="AB101" s="6">
        <v>437391.21</v>
      </c>
      <c r="AC101" s="6">
        <v>500000</v>
      </c>
      <c r="AD101" s="6">
        <v>500000</v>
      </c>
      <c r="AE101" s="25">
        <v>1</v>
      </c>
      <c r="AF101" s="14">
        <v>44452</v>
      </c>
      <c r="AG101" s="14">
        <v>44452</v>
      </c>
      <c r="AH101" s="14">
        <v>45182</v>
      </c>
      <c r="AI101" s="13">
        <v>24</v>
      </c>
      <c r="AJ101" s="13">
        <v>17.2</v>
      </c>
      <c r="AK101" s="13">
        <v>11.2</v>
      </c>
      <c r="AL101" s="30" t="s">
        <v>184</v>
      </c>
      <c r="AM101" s="20">
        <v>0.19</v>
      </c>
      <c r="AN101" s="20">
        <v>5.8230662321532102E-2</v>
      </c>
      <c r="AO101" s="21" t="s">
        <v>114</v>
      </c>
      <c r="AP101" s="19">
        <v>6333.333333333333</v>
      </c>
      <c r="AQ101" s="21" t="s">
        <v>185</v>
      </c>
      <c r="AR101" s="19">
        <v>205</v>
      </c>
      <c r="AS101" s="28" t="s">
        <v>101</v>
      </c>
      <c r="AT101" s="32">
        <v>0.627</v>
      </c>
      <c r="AU101" s="2" t="s">
        <v>208</v>
      </c>
      <c r="AV101" s="1">
        <v>44400</v>
      </c>
      <c r="AW101" s="26">
        <v>3.5</v>
      </c>
      <c r="AX101" s="1">
        <v>44400</v>
      </c>
      <c r="AY101" s="2" t="s">
        <v>103</v>
      </c>
      <c r="AZ101" s="1">
        <v>44651</v>
      </c>
      <c r="BA101" s="31">
        <v>5</v>
      </c>
      <c r="BB101" s="11">
        <v>5.8463881418249911E-3</v>
      </c>
      <c r="BC101" s="11">
        <v>6.8675313567377423E-3</v>
      </c>
      <c r="BD101" s="11">
        <v>6.0663308136931797E-3</v>
      </c>
      <c r="BE101" s="11">
        <v>6.872355662907734E-3</v>
      </c>
      <c r="BF101" s="18">
        <v>44435.651967592596</v>
      </c>
      <c r="BG101" s="18">
        <v>44452.463553240741</v>
      </c>
      <c r="BH101" s="17" t="s">
        <v>117</v>
      </c>
      <c r="BI101" s="17">
        <v>1</v>
      </c>
    </row>
    <row r="102" spans="1:61" x14ac:dyDescent="0.75">
      <c r="A102" s="29">
        <v>44659</v>
      </c>
      <c r="B102" s="10" t="s">
        <v>602</v>
      </c>
      <c r="C102" s="10"/>
      <c r="D102" s="10" t="s">
        <v>71</v>
      </c>
      <c r="E102" s="5" t="s">
        <v>73</v>
      </c>
      <c r="F102" s="5" t="s">
        <v>603</v>
      </c>
      <c r="G102" s="10" t="s">
        <v>252</v>
      </c>
      <c r="H102" s="5" t="s">
        <v>604</v>
      </c>
      <c r="I102" s="5" t="s">
        <v>605</v>
      </c>
      <c r="J102" s="5" t="s">
        <v>606</v>
      </c>
      <c r="K102" s="5" t="s">
        <v>178</v>
      </c>
      <c r="L102" s="5" t="s">
        <v>228</v>
      </c>
      <c r="M102" s="5" t="s">
        <v>180</v>
      </c>
      <c r="N102" s="10"/>
      <c r="O102" s="5"/>
      <c r="P102" s="5" t="s">
        <v>182</v>
      </c>
      <c r="Q102" s="15" t="s">
        <v>183</v>
      </c>
      <c r="R102" s="15" t="s">
        <v>84</v>
      </c>
      <c r="S102" s="15" t="s">
        <v>183</v>
      </c>
      <c r="T102" s="6">
        <v>625000</v>
      </c>
      <c r="U102" s="6"/>
      <c r="V102" s="22">
        <v>1.1686116037999998</v>
      </c>
      <c r="W102" s="6">
        <v>730382.25237499992</v>
      </c>
      <c r="X102" s="6">
        <v>625000</v>
      </c>
      <c r="Y102" s="6"/>
      <c r="Z102" s="22">
        <v>1.1073259956260333</v>
      </c>
      <c r="AA102" s="6">
        <v>730382.25237499992</v>
      </c>
      <c r="AB102" s="6">
        <v>692078.7472662708</v>
      </c>
      <c r="AC102" s="6">
        <v>730382.25237499992</v>
      </c>
      <c r="AD102" s="6">
        <v>730382.25237499992</v>
      </c>
      <c r="AE102" s="25">
        <v>1</v>
      </c>
      <c r="AF102" s="14">
        <v>44467</v>
      </c>
      <c r="AG102" s="14">
        <v>44467</v>
      </c>
      <c r="AH102" s="14">
        <v>45563</v>
      </c>
      <c r="AI102" s="13">
        <v>36</v>
      </c>
      <c r="AJ102" s="13">
        <v>29.7</v>
      </c>
      <c r="AK102" s="13">
        <v>23.7</v>
      </c>
      <c r="AL102" s="30" t="s">
        <v>184</v>
      </c>
      <c r="AM102" s="20">
        <v>3.5999999999999997E-2</v>
      </c>
      <c r="AN102" s="20"/>
      <c r="AO102" s="21" t="s">
        <v>114</v>
      </c>
      <c r="AP102" s="19">
        <v>692.07874726627063</v>
      </c>
      <c r="AQ102" s="21" t="s">
        <v>185</v>
      </c>
      <c r="AR102" s="19">
        <v>190</v>
      </c>
      <c r="AS102" s="28" t="s">
        <v>101</v>
      </c>
      <c r="AT102" s="32">
        <v>0.71399999999999997</v>
      </c>
      <c r="AU102" s="2" t="s">
        <v>102</v>
      </c>
      <c r="AV102" s="1">
        <v>44328</v>
      </c>
      <c r="AW102" s="26">
        <v>4</v>
      </c>
      <c r="AX102" s="1">
        <v>43963</v>
      </c>
      <c r="AY102" s="2" t="s">
        <v>136</v>
      </c>
      <c r="AZ102" s="1">
        <v>44651</v>
      </c>
      <c r="BA102" s="31">
        <v>0</v>
      </c>
      <c r="BB102" s="11">
        <v>8.5401962785692544E-3</v>
      </c>
      <c r="BC102" s="11">
        <v>1.0031846041180103E-2</v>
      </c>
      <c r="BD102" s="11">
        <v>9.5986808469323212E-3</v>
      </c>
      <c r="BE102" s="11">
        <v>1.0038893216393273E-2</v>
      </c>
      <c r="BF102" s="18">
        <v>44431.731273148151</v>
      </c>
      <c r="BG102" s="18">
        <v>44467.451388888891</v>
      </c>
      <c r="BH102" s="17" t="s">
        <v>117</v>
      </c>
      <c r="BI102" s="17">
        <v>1</v>
      </c>
    </row>
    <row r="103" spans="1:61" x14ac:dyDescent="0.75">
      <c r="A103" s="29">
        <v>44659</v>
      </c>
      <c r="B103" s="10" t="s">
        <v>607</v>
      </c>
      <c r="C103" s="10"/>
      <c r="D103" s="10" t="s">
        <v>71</v>
      </c>
      <c r="E103" s="5" t="s">
        <v>73</v>
      </c>
      <c r="F103" s="5" t="s">
        <v>353</v>
      </c>
      <c r="G103" s="10" t="s">
        <v>71</v>
      </c>
      <c r="H103" s="5" t="s">
        <v>303</v>
      </c>
      <c r="I103" s="5" t="s">
        <v>304</v>
      </c>
      <c r="J103" s="5" t="s">
        <v>305</v>
      </c>
      <c r="K103" s="5" t="s">
        <v>227</v>
      </c>
      <c r="L103" s="5" t="s">
        <v>228</v>
      </c>
      <c r="M103" s="5" t="s">
        <v>180</v>
      </c>
      <c r="N103" s="10" t="s">
        <v>608</v>
      </c>
      <c r="O103" s="5"/>
      <c r="P103" s="5" t="s">
        <v>182</v>
      </c>
      <c r="Q103" s="15" t="s">
        <v>99</v>
      </c>
      <c r="R103" s="15" t="s">
        <v>84</v>
      </c>
      <c r="S103" s="15" t="s">
        <v>99</v>
      </c>
      <c r="T103" s="6">
        <v>500000</v>
      </c>
      <c r="U103" s="6"/>
      <c r="V103" s="22">
        <v>1</v>
      </c>
      <c r="W103" s="6">
        <v>500000</v>
      </c>
      <c r="X103" s="6">
        <v>500000</v>
      </c>
      <c r="Y103" s="6"/>
      <c r="Z103" s="22">
        <v>1</v>
      </c>
      <c r="AA103" s="6">
        <v>500000</v>
      </c>
      <c r="AB103" s="6">
        <v>500000</v>
      </c>
      <c r="AC103" s="6">
        <v>500000</v>
      </c>
      <c r="AD103" s="6">
        <v>500000</v>
      </c>
      <c r="AE103" s="25" t="s">
        <v>84</v>
      </c>
      <c r="AF103" s="14">
        <v>44469</v>
      </c>
      <c r="AG103" s="14">
        <v>44469</v>
      </c>
      <c r="AH103" s="14">
        <v>45565</v>
      </c>
      <c r="AI103" s="13">
        <v>36</v>
      </c>
      <c r="AJ103" s="13">
        <v>29.8</v>
      </c>
      <c r="AK103" s="13">
        <v>29.8</v>
      </c>
      <c r="AL103" s="30" t="s">
        <v>265</v>
      </c>
      <c r="AM103" s="20">
        <v>0.05</v>
      </c>
      <c r="AN103" s="20"/>
      <c r="AO103" s="21" t="s">
        <v>114</v>
      </c>
      <c r="AP103" s="19">
        <v>555.55555555555554</v>
      </c>
      <c r="AQ103" s="21" t="s">
        <v>185</v>
      </c>
      <c r="AR103" s="19">
        <v>188</v>
      </c>
      <c r="AS103" s="28" t="s">
        <v>101</v>
      </c>
      <c r="AT103" s="32">
        <v>0.6944998</v>
      </c>
      <c r="AU103" s="2" t="s">
        <v>158</v>
      </c>
      <c r="AV103" s="1">
        <v>44567</v>
      </c>
      <c r="AW103" s="26">
        <v>4</v>
      </c>
      <c r="AX103" s="1">
        <v>44462</v>
      </c>
      <c r="AY103" s="2" t="s">
        <v>116</v>
      </c>
      <c r="AZ103" s="1">
        <v>44651</v>
      </c>
      <c r="BA103" s="31">
        <v>17</v>
      </c>
      <c r="BB103" s="11">
        <v>5.8463881418249911E-3</v>
      </c>
      <c r="BC103" s="11">
        <v>6.8675313567377423E-3</v>
      </c>
      <c r="BD103" s="11">
        <v>6.9346738971882626E-3</v>
      </c>
      <c r="BE103" s="11">
        <v>6.872355662907734E-3</v>
      </c>
      <c r="BF103" s="18">
        <v>44461.420335648145</v>
      </c>
      <c r="BG103" s="18">
        <v>44469.422754629632</v>
      </c>
      <c r="BH103" s="17" t="s">
        <v>126</v>
      </c>
      <c r="BI103" s="17">
        <v>8</v>
      </c>
    </row>
    <row r="104" spans="1:61" x14ac:dyDescent="0.75">
      <c r="A104" s="29">
        <v>44659</v>
      </c>
      <c r="B104" s="10" t="s">
        <v>609</v>
      </c>
      <c r="C104" s="10"/>
      <c r="D104" s="10" t="s">
        <v>71</v>
      </c>
      <c r="E104" s="5" t="s">
        <v>73</v>
      </c>
      <c r="F104" s="5" t="s">
        <v>610</v>
      </c>
      <c r="G104" s="10" t="s">
        <v>611</v>
      </c>
      <c r="H104" s="5" t="s">
        <v>109</v>
      </c>
      <c r="I104" s="5" t="s">
        <v>110</v>
      </c>
      <c r="J104" s="5" t="s">
        <v>111</v>
      </c>
      <c r="K104" s="5" t="s">
        <v>112</v>
      </c>
      <c r="L104" s="5" t="s">
        <v>228</v>
      </c>
      <c r="M104" s="5" t="s">
        <v>180</v>
      </c>
      <c r="N104" s="10" t="s">
        <v>612</v>
      </c>
      <c r="O104" s="5"/>
      <c r="P104" s="5" t="s">
        <v>182</v>
      </c>
      <c r="Q104" s="15" t="s">
        <v>99</v>
      </c>
      <c r="R104" s="15" t="s">
        <v>84</v>
      </c>
      <c r="S104" s="15" t="s">
        <v>99</v>
      </c>
      <c r="T104" s="6">
        <v>1500000</v>
      </c>
      <c r="U104" s="6"/>
      <c r="V104" s="22">
        <v>1</v>
      </c>
      <c r="W104" s="6">
        <v>1500000</v>
      </c>
      <c r="X104" s="6">
        <v>1500000</v>
      </c>
      <c r="Y104" s="6"/>
      <c r="Z104" s="22">
        <v>1</v>
      </c>
      <c r="AA104" s="6">
        <v>1500000</v>
      </c>
      <c r="AB104" s="6">
        <v>1500000</v>
      </c>
      <c r="AC104" s="6">
        <v>1500000</v>
      </c>
      <c r="AD104" s="6">
        <v>1500000</v>
      </c>
      <c r="AE104" s="25" t="s">
        <v>84</v>
      </c>
      <c r="AF104" s="14">
        <v>44473</v>
      </c>
      <c r="AG104" s="14">
        <v>44473</v>
      </c>
      <c r="AH104" s="14">
        <v>45569</v>
      </c>
      <c r="AI104" s="13">
        <v>36</v>
      </c>
      <c r="AJ104" s="13">
        <v>29.9</v>
      </c>
      <c r="AK104" s="13">
        <v>29.9</v>
      </c>
      <c r="AL104" s="30" t="s">
        <v>265</v>
      </c>
      <c r="AM104" s="20">
        <v>5.5E-2</v>
      </c>
      <c r="AN104" s="20"/>
      <c r="AO104" s="21" t="s">
        <v>114</v>
      </c>
      <c r="AP104" s="19">
        <v>916.66666666666663</v>
      </c>
      <c r="AQ104" s="21" t="s">
        <v>185</v>
      </c>
      <c r="AR104" s="19">
        <v>184</v>
      </c>
      <c r="AS104" s="28" t="s">
        <v>101</v>
      </c>
      <c r="AT104" s="32">
        <v>0.746</v>
      </c>
      <c r="AU104" s="2" t="s">
        <v>115</v>
      </c>
      <c r="AV104" s="1">
        <v>44616</v>
      </c>
      <c r="AW104" s="26">
        <v>4</v>
      </c>
      <c r="AX104" s="1">
        <v>44616</v>
      </c>
      <c r="AY104" s="2" t="s">
        <v>116</v>
      </c>
      <c r="AZ104" s="1">
        <v>44651</v>
      </c>
      <c r="BA104" s="31">
        <v>7</v>
      </c>
      <c r="BB104" s="11">
        <v>1.7539164425474974E-2</v>
      </c>
      <c r="BC104" s="11">
        <v>2.0602594070213229E-2</v>
      </c>
      <c r="BD104" s="11">
        <v>2.0804021691564787E-2</v>
      </c>
      <c r="BE104" s="11">
        <v>2.0617066988723204E-2</v>
      </c>
      <c r="BF104" s="18">
        <v>44469.715729166666</v>
      </c>
      <c r="BG104" s="18">
        <v>44473.629074074073</v>
      </c>
      <c r="BH104" s="17" t="s">
        <v>117</v>
      </c>
      <c r="BI104" s="17">
        <v>1</v>
      </c>
    </row>
    <row r="105" spans="1:61" x14ac:dyDescent="0.75">
      <c r="A105" s="29">
        <v>44659</v>
      </c>
      <c r="B105" s="10" t="s">
        <v>613</v>
      </c>
      <c r="C105" s="10"/>
      <c r="D105" s="10" t="s">
        <v>71</v>
      </c>
      <c r="E105" s="5" t="s">
        <v>73</v>
      </c>
      <c r="F105" s="5" t="s">
        <v>614</v>
      </c>
      <c r="G105" s="10" t="s">
        <v>71</v>
      </c>
      <c r="H105" s="5" t="s">
        <v>243</v>
      </c>
      <c r="I105" s="5" t="s">
        <v>244</v>
      </c>
      <c r="J105" s="5" t="s">
        <v>245</v>
      </c>
      <c r="K105" s="5" t="s">
        <v>78</v>
      </c>
      <c r="L105" s="5" t="s">
        <v>179</v>
      </c>
      <c r="M105" s="5" t="s">
        <v>180</v>
      </c>
      <c r="N105" s="10"/>
      <c r="O105" s="5"/>
      <c r="P105" s="5" t="s">
        <v>182</v>
      </c>
      <c r="Q105" s="15" t="s">
        <v>183</v>
      </c>
      <c r="R105" s="15" t="s">
        <v>84</v>
      </c>
      <c r="S105" s="15" t="s">
        <v>183</v>
      </c>
      <c r="T105" s="6">
        <v>500000</v>
      </c>
      <c r="U105" s="6"/>
      <c r="V105" s="22">
        <v>1.1573285290000002</v>
      </c>
      <c r="W105" s="6">
        <v>578664.26450000005</v>
      </c>
      <c r="X105" s="6">
        <v>500000</v>
      </c>
      <c r="Y105" s="6"/>
      <c r="Z105" s="22">
        <v>1.1073259956260333</v>
      </c>
      <c r="AA105" s="6">
        <v>578664.26450000005</v>
      </c>
      <c r="AB105" s="6">
        <v>553662.99781301664</v>
      </c>
      <c r="AC105" s="6">
        <v>578664.26450000005</v>
      </c>
      <c r="AD105" s="6">
        <v>578664.26450000005</v>
      </c>
      <c r="AE105" s="25">
        <v>1</v>
      </c>
      <c r="AF105" s="14">
        <v>44477</v>
      </c>
      <c r="AG105" s="14">
        <v>44477</v>
      </c>
      <c r="AH105" s="14">
        <v>45565</v>
      </c>
      <c r="AI105" s="13">
        <v>35.700000000000003</v>
      </c>
      <c r="AJ105" s="13">
        <v>29.8</v>
      </c>
      <c r="AK105" s="13">
        <v>29.799999999999997</v>
      </c>
      <c r="AL105" s="30" t="s">
        <v>265</v>
      </c>
      <c r="AM105" s="20">
        <v>6.25E-2</v>
      </c>
      <c r="AN105" s="20"/>
      <c r="AO105" s="21" t="s">
        <v>114</v>
      </c>
      <c r="AP105" s="19">
        <v>17494.212778119625</v>
      </c>
      <c r="AQ105" s="21" t="s">
        <v>402</v>
      </c>
      <c r="AR105" s="19">
        <v>182</v>
      </c>
      <c r="AS105" s="28" t="s">
        <v>101</v>
      </c>
      <c r="AT105" s="32" t="s">
        <v>84</v>
      </c>
      <c r="AU105" s="2" t="s">
        <v>84</v>
      </c>
      <c r="AV105" s="2" t="s">
        <v>84</v>
      </c>
      <c r="AW105" s="26" t="s">
        <v>84</v>
      </c>
      <c r="AX105" s="2" t="s">
        <v>84</v>
      </c>
      <c r="AY105" s="2" t="s">
        <v>103</v>
      </c>
      <c r="AZ105" s="1">
        <v>44651</v>
      </c>
      <c r="BA105" s="31">
        <v>11</v>
      </c>
      <c r="BB105" s="11">
        <v>6.7661917881413607E-3</v>
      </c>
      <c r="BC105" s="11">
        <v>7.9479899629546664E-3</v>
      </c>
      <c r="BD105" s="11">
        <v>7.6789446775458571E-3</v>
      </c>
      <c r="BE105" s="11">
        <v>7.9535732701178277E-3</v>
      </c>
      <c r="BF105" s="18">
        <v>44412.579548611109</v>
      </c>
      <c r="BG105" s="18">
        <v>44477.437488425923</v>
      </c>
      <c r="BH105" s="17" t="s">
        <v>104</v>
      </c>
      <c r="BI105" s="17">
        <v>2</v>
      </c>
    </row>
    <row r="106" spans="1:61" x14ac:dyDescent="0.75">
      <c r="A106" s="29">
        <v>44659</v>
      </c>
      <c r="B106" s="10" t="s">
        <v>615</v>
      </c>
      <c r="C106" s="10" t="s">
        <v>71</v>
      </c>
      <c r="D106" s="10" t="s">
        <v>616</v>
      </c>
      <c r="E106" s="5" t="s">
        <v>73</v>
      </c>
      <c r="F106" s="5" t="s">
        <v>617</v>
      </c>
      <c r="G106" s="10" t="s">
        <v>618</v>
      </c>
      <c r="H106" s="5" t="s">
        <v>425</v>
      </c>
      <c r="I106" s="5" t="s">
        <v>426</v>
      </c>
      <c r="J106" s="5" t="s">
        <v>427</v>
      </c>
      <c r="K106" s="5" t="s">
        <v>227</v>
      </c>
      <c r="L106" s="5" t="s">
        <v>155</v>
      </c>
      <c r="M106" s="5"/>
      <c r="N106" s="10"/>
      <c r="O106" s="5" t="s">
        <v>619</v>
      </c>
      <c r="P106" s="5" t="s">
        <v>82</v>
      </c>
      <c r="Q106" s="15" t="s">
        <v>99</v>
      </c>
      <c r="R106" s="15" t="s">
        <v>429</v>
      </c>
      <c r="S106" s="15" t="s">
        <v>429</v>
      </c>
      <c r="T106" s="6">
        <v>1400000</v>
      </c>
      <c r="U106" s="6">
        <v>5298846000</v>
      </c>
      <c r="V106" s="22">
        <v>1</v>
      </c>
      <c r="W106" s="6">
        <v>1400000</v>
      </c>
      <c r="X106" s="6">
        <v>1400000</v>
      </c>
      <c r="Y106" s="6">
        <v>5298846000</v>
      </c>
      <c r="Z106" s="22">
        <v>1</v>
      </c>
      <c r="AA106" s="6">
        <v>1400000</v>
      </c>
      <c r="AB106" s="6">
        <v>1404240.9082812082</v>
      </c>
      <c r="AC106" s="6">
        <v>1391989.7430516379</v>
      </c>
      <c r="AD106" s="6">
        <v>1391989.7430516379</v>
      </c>
      <c r="AE106" s="25">
        <v>1</v>
      </c>
      <c r="AF106" s="14">
        <v>44480</v>
      </c>
      <c r="AG106" s="14">
        <v>44477</v>
      </c>
      <c r="AH106" s="14">
        <v>45576</v>
      </c>
      <c r="AI106" s="13">
        <v>36</v>
      </c>
      <c r="AJ106" s="13">
        <v>30.1</v>
      </c>
      <c r="AK106" s="13">
        <v>30.1</v>
      </c>
      <c r="AL106" s="30"/>
      <c r="AM106" s="20">
        <v>0.109</v>
      </c>
      <c r="AN106" s="20">
        <v>4.7691249078462297E-2</v>
      </c>
      <c r="AO106" s="21" t="s">
        <v>114</v>
      </c>
      <c r="AP106" s="19">
        <v>74836.712328767127</v>
      </c>
      <c r="AQ106" s="21" t="s">
        <v>100</v>
      </c>
      <c r="AR106" s="19">
        <v>182</v>
      </c>
      <c r="AS106" s="28" t="s">
        <v>101</v>
      </c>
      <c r="AT106" s="32">
        <v>0.68749979999999999</v>
      </c>
      <c r="AU106" s="2" t="s">
        <v>158</v>
      </c>
      <c r="AV106" s="1">
        <v>44421</v>
      </c>
      <c r="AW106" s="26">
        <v>3</v>
      </c>
      <c r="AX106" s="1">
        <v>44421</v>
      </c>
      <c r="AY106" s="2" t="s">
        <v>136</v>
      </c>
      <c r="AZ106" s="1">
        <v>44651</v>
      </c>
      <c r="BA106" s="31">
        <v>16</v>
      </c>
      <c r="BB106" s="11">
        <v>1.6369886797109975E-2</v>
      </c>
      <c r="BC106" s="11">
        <v>1.9119066417328873E-2</v>
      </c>
      <c r="BD106" s="11">
        <v>1.9475905544043264E-2</v>
      </c>
      <c r="BE106" s="11">
        <v>1.9132497186740812E-2</v>
      </c>
      <c r="BF106" s="18">
        <v>44456.491898148146</v>
      </c>
      <c r="BG106" s="18">
        <v>44477.663680555554</v>
      </c>
      <c r="BH106" s="17" t="s">
        <v>117</v>
      </c>
      <c r="BI106" s="17">
        <v>1</v>
      </c>
    </row>
    <row r="107" spans="1:61" x14ac:dyDescent="0.75">
      <c r="A107" s="29">
        <v>44659</v>
      </c>
      <c r="B107" s="10" t="s">
        <v>620</v>
      </c>
      <c r="C107" s="10" t="s">
        <v>71</v>
      </c>
      <c r="D107" s="10" t="s">
        <v>621</v>
      </c>
      <c r="E107" s="5" t="s">
        <v>73</v>
      </c>
      <c r="F107" s="5" t="s">
        <v>622</v>
      </c>
      <c r="G107" s="10" t="s">
        <v>71</v>
      </c>
      <c r="H107" s="5" t="s">
        <v>131</v>
      </c>
      <c r="I107" s="5" t="s">
        <v>132</v>
      </c>
      <c r="J107" s="5" t="s">
        <v>133</v>
      </c>
      <c r="K107" s="5" t="s">
        <v>112</v>
      </c>
      <c r="L107" s="5" t="s">
        <v>79</v>
      </c>
      <c r="M107" s="5"/>
      <c r="N107" s="10"/>
      <c r="O107" s="5" t="s">
        <v>623</v>
      </c>
      <c r="P107" s="5" t="s">
        <v>82</v>
      </c>
      <c r="Q107" s="15" t="s">
        <v>183</v>
      </c>
      <c r="R107" s="15" t="s">
        <v>84</v>
      </c>
      <c r="S107" s="15" t="s">
        <v>183</v>
      </c>
      <c r="T107" s="6">
        <v>1000000</v>
      </c>
      <c r="U107" s="6"/>
      <c r="V107" s="22">
        <v>1.1531698036</v>
      </c>
      <c r="W107" s="6">
        <v>1153169.8036</v>
      </c>
      <c r="X107" s="6">
        <v>1000000</v>
      </c>
      <c r="Y107" s="6"/>
      <c r="Z107" s="22">
        <v>1.1073259956260333</v>
      </c>
      <c r="AA107" s="6">
        <v>1107325.9956260333</v>
      </c>
      <c r="AB107" s="6">
        <v>1107325.9956260333</v>
      </c>
      <c r="AC107" s="6">
        <v>1153169.8036</v>
      </c>
      <c r="AD107" s="6">
        <v>1107325.9956260333</v>
      </c>
      <c r="AE107" s="25" t="s">
        <v>84</v>
      </c>
      <c r="AF107" s="14">
        <v>44377</v>
      </c>
      <c r="AG107" s="14">
        <v>44481</v>
      </c>
      <c r="AH107" s="14">
        <v>44916</v>
      </c>
      <c r="AI107" s="13">
        <v>17.7</v>
      </c>
      <c r="AJ107" s="13">
        <v>8.4</v>
      </c>
      <c r="AK107" s="13">
        <v>8.1999999999999993</v>
      </c>
      <c r="AL107" s="30"/>
      <c r="AM107" s="20">
        <v>3.78E-2</v>
      </c>
      <c r="AN107" s="20">
        <v>3.5583214434902102E-2</v>
      </c>
      <c r="AO107" s="21" t="s">
        <v>114</v>
      </c>
      <c r="AP107" s="19">
        <v>11238.297036156377</v>
      </c>
      <c r="AQ107" s="21" t="s">
        <v>100</v>
      </c>
      <c r="AR107" s="19">
        <v>178</v>
      </c>
      <c r="AS107" s="28" t="s">
        <v>101</v>
      </c>
      <c r="AT107" s="32">
        <v>0.68499980000000005</v>
      </c>
      <c r="AU107" s="2" t="s">
        <v>158</v>
      </c>
      <c r="AV107" s="1">
        <v>44595</v>
      </c>
      <c r="AW107" s="26">
        <v>3</v>
      </c>
      <c r="AX107" s="1">
        <v>44595</v>
      </c>
      <c r="AY107" s="2" t="s">
        <v>136</v>
      </c>
      <c r="AZ107" s="1">
        <v>44651</v>
      </c>
      <c r="BA107" s="31">
        <v>19</v>
      </c>
      <c r="BB107" s="11">
        <v>1.2947715139925186E-2</v>
      </c>
      <c r="BC107" s="11">
        <v>1.5838859571732207E-2</v>
      </c>
      <c r="BD107" s="11">
        <v>1.5357889355091714E-2</v>
      </c>
      <c r="BE107" s="11">
        <v>1.521987615345103E-2</v>
      </c>
      <c r="BF107" s="18">
        <v>44469.609340277777</v>
      </c>
      <c r="BG107" s="18">
        <v>44481.476736111108</v>
      </c>
      <c r="BH107" s="17" t="s">
        <v>126</v>
      </c>
      <c r="BI107" s="17">
        <v>8</v>
      </c>
    </row>
    <row r="108" spans="1:61" x14ac:dyDescent="0.75">
      <c r="A108" s="29">
        <v>44659</v>
      </c>
      <c r="B108" s="10" t="s">
        <v>624</v>
      </c>
      <c r="C108" s="10" t="s">
        <v>71</v>
      </c>
      <c r="D108" s="10" t="s">
        <v>625</v>
      </c>
      <c r="E108" s="5" t="s">
        <v>73</v>
      </c>
      <c r="F108" s="5" t="s">
        <v>626</v>
      </c>
      <c r="G108" s="10" t="s">
        <v>162</v>
      </c>
      <c r="H108" s="5" t="s">
        <v>296</v>
      </c>
      <c r="I108" s="5" t="s">
        <v>297</v>
      </c>
      <c r="J108" s="5" t="s">
        <v>298</v>
      </c>
      <c r="K108" s="5" t="s">
        <v>299</v>
      </c>
      <c r="L108" s="5" t="s">
        <v>79</v>
      </c>
      <c r="M108" s="5"/>
      <c r="N108" s="10"/>
      <c r="O108" s="5" t="s">
        <v>627</v>
      </c>
      <c r="P108" s="5" t="s">
        <v>82</v>
      </c>
      <c r="Q108" s="15" t="s">
        <v>99</v>
      </c>
      <c r="R108" s="15" t="s">
        <v>84</v>
      </c>
      <c r="S108" s="15" t="s">
        <v>99</v>
      </c>
      <c r="T108" s="6">
        <v>400000</v>
      </c>
      <c r="U108" s="6"/>
      <c r="V108" s="22">
        <v>1</v>
      </c>
      <c r="W108" s="6">
        <v>400000</v>
      </c>
      <c r="X108" s="6">
        <v>400000</v>
      </c>
      <c r="Y108" s="6"/>
      <c r="Z108" s="22">
        <v>1</v>
      </c>
      <c r="AA108" s="6">
        <v>400000</v>
      </c>
      <c r="AB108" s="6">
        <v>400000</v>
      </c>
      <c r="AC108" s="6">
        <v>400000</v>
      </c>
      <c r="AD108" s="6">
        <v>400000</v>
      </c>
      <c r="AE108" s="25" t="s">
        <v>84</v>
      </c>
      <c r="AF108" s="14">
        <v>44496</v>
      </c>
      <c r="AG108" s="14">
        <v>44495</v>
      </c>
      <c r="AH108" s="14">
        <v>45765</v>
      </c>
      <c r="AI108" s="13">
        <v>41.7</v>
      </c>
      <c r="AJ108" s="13">
        <v>36.4</v>
      </c>
      <c r="AK108" s="13">
        <v>33.300000000000004</v>
      </c>
      <c r="AL108" s="30"/>
      <c r="AM108" s="20">
        <v>5.9000000000000004E-2</v>
      </c>
      <c r="AN108" s="20"/>
      <c r="AO108" s="21" t="s">
        <v>114</v>
      </c>
      <c r="AP108" s="19">
        <v>10539.17808219178</v>
      </c>
      <c r="AQ108" s="21" t="s">
        <v>100</v>
      </c>
      <c r="AR108" s="19">
        <v>164</v>
      </c>
      <c r="AS108" s="28" t="s">
        <v>101</v>
      </c>
      <c r="AT108" s="32">
        <v>0.3</v>
      </c>
      <c r="AU108" s="2" t="s">
        <v>208</v>
      </c>
      <c r="AV108" s="1">
        <v>44413</v>
      </c>
      <c r="AW108" s="26" t="s">
        <v>84</v>
      </c>
      <c r="AX108" s="2" t="s">
        <v>84</v>
      </c>
      <c r="AY108" s="2" t="s">
        <v>103</v>
      </c>
      <c r="AZ108" s="1">
        <v>44651</v>
      </c>
      <c r="BA108" s="31">
        <v>20</v>
      </c>
      <c r="BB108" s="11">
        <v>4.6771105134599924E-3</v>
      </c>
      <c r="BC108" s="11">
        <v>5.4940250853901945E-3</v>
      </c>
      <c r="BD108" s="11">
        <v>5.5477391177506099E-3</v>
      </c>
      <c r="BE108" s="11">
        <v>5.4978845303261872E-3</v>
      </c>
      <c r="BF108" s="18">
        <v>44461.526377314818</v>
      </c>
      <c r="BG108" s="18">
        <v>44495.737141203703</v>
      </c>
      <c r="BH108" s="17" t="s">
        <v>362</v>
      </c>
      <c r="BI108" s="17">
        <v>7</v>
      </c>
    </row>
    <row r="109" spans="1:61" x14ac:dyDescent="0.75">
      <c r="A109" s="29">
        <v>44659</v>
      </c>
      <c r="B109" s="10" t="s">
        <v>628</v>
      </c>
      <c r="C109" s="10"/>
      <c r="D109" s="10" t="s">
        <v>71</v>
      </c>
      <c r="E109" s="5" t="s">
        <v>73</v>
      </c>
      <c r="F109" s="5" t="s">
        <v>568</v>
      </c>
      <c r="G109" s="10" t="s">
        <v>71</v>
      </c>
      <c r="H109" s="5" t="s">
        <v>303</v>
      </c>
      <c r="I109" s="5" t="s">
        <v>304</v>
      </c>
      <c r="J109" s="5" t="s">
        <v>305</v>
      </c>
      <c r="K109" s="5" t="s">
        <v>227</v>
      </c>
      <c r="L109" s="5" t="s">
        <v>228</v>
      </c>
      <c r="M109" s="5" t="s">
        <v>180</v>
      </c>
      <c r="N109" s="10" t="s">
        <v>629</v>
      </c>
      <c r="O109" s="5"/>
      <c r="P109" s="5" t="s">
        <v>182</v>
      </c>
      <c r="Q109" s="15" t="s">
        <v>99</v>
      </c>
      <c r="R109" s="15" t="s">
        <v>84</v>
      </c>
      <c r="S109" s="15" t="s">
        <v>99</v>
      </c>
      <c r="T109" s="6">
        <v>500000</v>
      </c>
      <c r="U109" s="6"/>
      <c r="V109" s="22">
        <v>1</v>
      </c>
      <c r="W109" s="6">
        <v>500000</v>
      </c>
      <c r="X109" s="6">
        <v>500000</v>
      </c>
      <c r="Y109" s="6"/>
      <c r="Z109" s="22">
        <v>1</v>
      </c>
      <c r="AA109" s="6">
        <v>500000</v>
      </c>
      <c r="AB109" s="6">
        <v>500000</v>
      </c>
      <c r="AC109" s="6">
        <v>500000</v>
      </c>
      <c r="AD109" s="6">
        <v>500000</v>
      </c>
      <c r="AE109" s="25" t="s">
        <v>84</v>
      </c>
      <c r="AF109" s="14">
        <v>44496</v>
      </c>
      <c r="AG109" s="14">
        <v>44496</v>
      </c>
      <c r="AH109" s="14">
        <v>45592</v>
      </c>
      <c r="AI109" s="13">
        <v>36</v>
      </c>
      <c r="AJ109" s="13">
        <v>30.7</v>
      </c>
      <c r="AK109" s="13">
        <v>30.6</v>
      </c>
      <c r="AL109" s="30" t="s">
        <v>265</v>
      </c>
      <c r="AM109" s="20">
        <v>5.2499999999999998E-2</v>
      </c>
      <c r="AN109" s="20"/>
      <c r="AO109" s="21" t="s">
        <v>114</v>
      </c>
      <c r="AP109" s="19">
        <v>11739.583333333332</v>
      </c>
      <c r="AQ109" s="21" t="s">
        <v>185</v>
      </c>
      <c r="AR109" s="19">
        <v>161</v>
      </c>
      <c r="AS109" s="28" t="s">
        <v>101</v>
      </c>
      <c r="AT109" s="32">
        <v>0.69000000000000006</v>
      </c>
      <c r="AU109" s="2" t="s">
        <v>158</v>
      </c>
      <c r="AV109" s="1">
        <v>44237</v>
      </c>
      <c r="AW109" s="26">
        <v>3.5</v>
      </c>
      <c r="AX109" s="1">
        <v>43739</v>
      </c>
      <c r="AY109" s="2" t="s">
        <v>116</v>
      </c>
      <c r="AZ109" s="1">
        <v>44651</v>
      </c>
      <c r="BA109" s="31">
        <v>17</v>
      </c>
      <c r="BB109" s="11">
        <v>5.8463881418249911E-3</v>
      </c>
      <c r="BC109" s="11">
        <v>6.8675313567377423E-3</v>
      </c>
      <c r="BD109" s="11">
        <v>6.9346738971882626E-3</v>
      </c>
      <c r="BE109" s="11">
        <v>6.872355662907734E-3</v>
      </c>
      <c r="BF109" s="18">
        <v>44482.635682870372</v>
      </c>
      <c r="BG109" s="18">
        <v>44496.454444444447</v>
      </c>
      <c r="BH109" s="17" t="s">
        <v>126</v>
      </c>
      <c r="BI109" s="17">
        <v>8</v>
      </c>
    </row>
    <row r="110" spans="1:61" x14ac:dyDescent="0.75">
      <c r="A110" s="29">
        <v>44659</v>
      </c>
      <c r="B110" s="10" t="s">
        <v>630</v>
      </c>
      <c r="C110" s="10"/>
      <c r="D110" s="10" t="s">
        <v>71</v>
      </c>
      <c r="E110" s="5" t="s">
        <v>73</v>
      </c>
      <c r="F110" s="5" t="s">
        <v>631</v>
      </c>
      <c r="G110" s="10" t="s">
        <v>162</v>
      </c>
      <c r="H110" s="5" t="s">
        <v>213</v>
      </c>
      <c r="I110" s="5" t="s">
        <v>214</v>
      </c>
      <c r="J110" s="5" t="s">
        <v>215</v>
      </c>
      <c r="K110" s="5" t="s">
        <v>97</v>
      </c>
      <c r="L110" s="5" t="s">
        <v>179</v>
      </c>
      <c r="M110" s="5" t="s">
        <v>180</v>
      </c>
      <c r="N110" s="10" t="s">
        <v>632</v>
      </c>
      <c r="O110" s="5"/>
      <c r="P110" s="5" t="s">
        <v>182</v>
      </c>
      <c r="Q110" s="15" t="s">
        <v>99</v>
      </c>
      <c r="R110" s="15" t="s">
        <v>84</v>
      </c>
      <c r="S110" s="15" t="s">
        <v>99</v>
      </c>
      <c r="T110" s="6">
        <v>3000000</v>
      </c>
      <c r="U110" s="6"/>
      <c r="V110" s="22">
        <v>1</v>
      </c>
      <c r="W110" s="6">
        <v>3000000</v>
      </c>
      <c r="X110" s="6">
        <v>3000000</v>
      </c>
      <c r="Y110" s="6"/>
      <c r="Z110" s="22">
        <v>1</v>
      </c>
      <c r="AA110" s="6">
        <v>3000000</v>
      </c>
      <c r="AB110" s="6">
        <v>3000000</v>
      </c>
      <c r="AC110" s="6">
        <v>3000000</v>
      </c>
      <c r="AD110" s="6">
        <v>3000000</v>
      </c>
      <c r="AE110" s="25" t="s">
        <v>84</v>
      </c>
      <c r="AF110" s="14">
        <v>44496</v>
      </c>
      <c r="AG110" s="14">
        <v>44496</v>
      </c>
      <c r="AH110" s="14">
        <v>45592</v>
      </c>
      <c r="AI110" s="13">
        <v>36</v>
      </c>
      <c r="AJ110" s="13">
        <v>30.7</v>
      </c>
      <c r="AK110" s="13">
        <v>30.6</v>
      </c>
      <c r="AL110" s="30" t="s">
        <v>265</v>
      </c>
      <c r="AM110" s="20">
        <v>0.04</v>
      </c>
      <c r="AN110" s="20"/>
      <c r="AO110" s="21" t="s">
        <v>114</v>
      </c>
      <c r="AP110" s="19">
        <v>53666.666666666672</v>
      </c>
      <c r="AQ110" s="21" t="s">
        <v>185</v>
      </c>
      <c r="AR110" s="19">
        <v>161</v>
      </c>
      <c r="AS110" s="28" t="s">
        <v>101</v>
      </c>
      <c r="AT110" s="32">
        <v>0.78</v>
      </c>
      <c r="AU110" s="2" t="s">
        <v>115</v>
      </c>
      <c r="AV110" s="1">
        <v>44237</v>
      </c>
      <c r="AW110" s="26">
        <v>3.5</v>
      </c>
      <c r="AX110" s="1">
        <v>44238</v>
      </c>
      <c r="AY110" s="2" t="s">
        <v>103</v>
      </c>
      <c r="AZ110" s="1">
        <v>44651</v>
      </c>
      <c r="BA110" s="31">
        <v>7</v>
      </c>
      <c r="BB110" s="11">
        <v>3.5078328850949948E-2</v>
      </c>
      <c r="BC110" s="11">
        <v>4.1205188140426459E-2</v>
      </c>
      <c r="BD110" s="11">
        <v>4.1608043383129574E-2</v>
      </c>
      <c r="BE110" s="11">
        <v>4.1234133977446408E-2</v>
      </c>
      <c r="BF110" s="18">
        <v>44484.569513888891</v>
      </c>
      <c r="BG110" s="18">
        <v>44496.641099537039</v>
      </c>
      <c r="BH110" s="17" t="s">
        <v>126</v>
      </c>
      <c r="BI110" s="17">
        <v>8</v>
      </c>
    </row>
    <row r="111" spans="1:61" x14ac:dyDescent="0.75">
      <c r="A111" s="29">
        <v>44659</v>
      </c>
      <c r="B111" s="10" t="s">
        <v>633</v>
      </c>
      <c r="C111" s="10"/>
      <c r="D111" s="10" t="s">
        <v>71</v>
      </c>
      <c r="E111" s="5" t="s">
        <v>73</v>
      </c>
      <c r="F111" s="5" t="s">
        <v>634</v>
      </c>
      <c r="G111" s="10" t="s">
        <v>162</v>
      </c>
      <c r="H111" s="5" t="s">
        <v>197</v>
      </c>
      <c r="I111" s="5" t="s">
        <v>198</v>
      </c>
      <c r="J111" s="5" t="s">
        <v>199</v>
      </c>
      <c r="K111" s="5" t="s">
        <v>124</v>
      </c>
      <c r="L111" s="5" t="s">
        <v>179</v>
      </c>
      <c r="M111" s="5" t="s">
        <v>180</v>
      </c>
      <c r="N111" s="10" t="s">
        <v>635</v>
      </c>
      <c r="O111" s="5"/>
      <c r="P111" s="5" t="s">
        <v>182</v>
      </c>
      <c r="Q111" s="15" t="s">
        <v>99</v>
      </c>
      <c r="R111" s="15" t="s">
        <v>84</v>
      </c>
      <c r="S111" s="15" t="s">
        <v>99</v>
      </c>
      <c r="T111" s="6">
        <v>500000</v>
      </c>
      <c r="U111" s="6"/>
      <c r="V111" s="22">
        <v>1</v>
      </c>
      <c r="W111" s="6">
        <v>500000</v>
      </c>
      <c r="X111" s="6">
        <v>500000</v>
      </c>
      <c r="Y111" s="6"/>
      <c r="Z111" s="22">
        <v>1</v>
      </c>
      <c r="AA111" s="6">
        <v>500000</v>
      </c>
      <c r="AB111" s="6">
        <v>500000</v>
      </c>
      <c r="AC111" s="6">
        <v>500000</v>
      </c>
      <c r="AD111" s="6">
        <v>500000</v>
      </c>
      <c r="AE111" s="25" t="s">
        <v>84</v>
      </c>
      <c r="AF111" s="14">
        <v>44497</v>
      </c>
      <c r="AG111" s="14">
        <v>44497</v>
      </c>
      <c r="AH111" s="14">
        <v>45593</v>
      </c>
      <c r="AI111" s="13">
        <v>36</v>
      </c>
      <c r="AJ111" s="13">
        <v>30.7</v>
      </c>
      <c r="AK111" s="13">
        <v>30.7</v>
      </c>
      <c r="AL111" s="30" t="s">
        <v>265</v>
      </c>
      <c r="AM111" s="20">
        <v>8.5000000000000006E-2</v>
      </c>
      <c r="AN111" s="20"/>
      <c r="AO111" s="21" t="s">
        <v>114</v>
      </c>
      <c r="AP111" s="19">
        <v>18888.888888888891</v>
      </c>
      <c r="AQ111" s="21" t="s">
        <v>185</v>
      </c>
      <c r="AR111" s="19">
        <v>160</v>
      </c>
      <c r="AS111" s="28" t="s">
        <v>101</v>
      </c>
      <c r="AT111" s="32">
        <v>0.65749979999999997</v>
      </c>
      <c r="AU111" s="2" t="s">
        <v>208</v>
      </c>
      <c r="AV111" s="1">
        <v>44454</v>
      </c>
      <c r="AW111" s="26">
        <v>3.5</v>
      </c>
      <c r="AX111" s="1">
        <v>44454</v>
      </c>
      <c r="AY111" s="2" t="s">
        <v>136</v>
      </c>
      <c r="AZ111" s="1">
        <v>44651</v>
      </c>
      <c r="BA111" s="31">
        <v>17</v>
      </c>
      <c r="BB111" s="11">
        <v>5.8463881418249911E-3</v>
      </c>
      <c r="BC111" s="11">
        <v>6.8675313567377423E-3</v>
      </c>
      <c r="BD111" s="11">
        <v>6.9346738971882626E-3</v>
      </c>
      <c r="BE111" s="11">
        <v>6.872355662907734E-3</v>
      </c>
      <c r="BF111" s="18">
        <v>44469.731585648151</v>
      </c>
      <c r="BG111" s="18">
        <v>44497.465787037036</v>
      </c>
      <c r="BH111" s="17" t="s">
        <v>126</v>
      </c>
      <c r="BI111" s="17">
        <v>8</v>
      </c>
    </row>
    <row r="112" spans="1:61" x14ac:dyDescent="0.75">
      <c r="A112" s="29">
        <v>44659</v>
      </c>
      <c r="B112" s="10" t="s">
        <v>636</v>
      </c>
      <c r="C112" s="10" t="s">
        <v>71</v>
      </c>
      <c r="D112" s="10" t="s">
        <v>637</v>
      </c>
      <c r="E112" s="5" t="s">
        <v>73</v>
      </c>
      <c r="F112" s="5" t="s">
        <v>365</v>
      </c>
      <c r="G112" s="10" t="s">
        <v>71</v>
      </c>
      <c r="H112" s="5" t="s">
        <v>321</v>
      </c>
      <c r="I112" s="5" t="s">
        <v>322</v>
      </c>
      <c r="J112" s="5" t="s">
        <v>323</v>
      </c>
      <c r="K112" s="5" t="s">
        <v>112</v>
      </c>
      <c r="L112" s="5" t="s">
        <v>155</v>
      </c>
      <c r="M112" s="5"/>
      <c r="N112" s="10"/>
      <c r="O112" s="5" t="s">
        <v>638</v>
      </c>
      <c r="P112" s="5" t="s">
        <v>82</v>
      </c>
      <c r="Q112" s="15" t="s">
        <v>99</v>
      </c>
      <c r="R112" s="15" t="s">
        <v>367</v>
      </c>
      <c r="S112" s="15" t="s">
        <v>367</v>
      </c>
      <c r="T112" s="6">
        <v>485714</v>
      </c>
      <c r="U112" s="6">
        <v>6972910184</v>
      </c>
      <c r="V112" s="22">
        <v>1</v>
      </c>
      <c r="W112" s="6">
        <v>485714</v>
      </c>
      <c r="X112" s="6">
        <v>485714</v>
      </c>
      <c r="Y112" s="6">
        <v>6972910184</v>
      </c>
      <c r="Z112" s="22">
        <v>1</v>
      </c>
      <c r="AA112" s="6">
        <v>485714</v>
      </c>
      <c r="AB112" s="6">
        <v>486031.54876466189</v>
      </c>
      <c r="AC112" s="6">
        <v>492237.31290933903</v>
      </c>
      <c r="AD112" s="6">
        <v>492419.83914200036</v>
      </c>
      <c r="AE112" s="25">
        <v>1.0294123702425708</v>
      </c>
      <c r="AF112" s="14">
        <v>44509</v>
      </c>
      <c r="AG112" s="14">
        <v>44508</v>
      </c>
      <c r="AH112" s="14">
        <v>45244</v>
      </c>
      <c r="AI112" s="13">
        <v>24.2</v>
      </c>
      <c r="AJ112" s="13">
        <v>19.2</v>
      </c>
      <c r="AK112" s="13">
        <v>19</v>
      </c>
      <c r="AL112" s="30"/>
      <c r="AM112" s="20">
        <v>0.105</v>
      </c>
      <c r="AN112" s="20">
        <v>4.6288371890614403E-2</v>
      </c>
      <c r="AO112" s="21" t="s">
        <v>114</v>
      </c>
      <c r="AP112" s="19">
        <v>20958.891780821916</v>
      </c>
      <c r="AQ112" s="21" t="s">
        <v>100</v>
      </c>
      <c r="AR112" s="19">
        <v>151</v>
      </c>
      <c r="AS112" s="28" t="s">
        <v>101</v>
      </c>
      <c r="AT112" s="32">
        <v>0.66949979999999998</v>
      </c>
      <c r="AU112" s="2" t="s">
        <v>158</v>
      </c>
      <c r="AV112" s="1">
        <v>44628</v>
      </c>
      <c r="AW112" s="26">
        <v>4</v>
      </c>
      <c r="AX112" s="1">
        <v>44606</v>
      </c>
      <c r="AY112" s="2" t="s">
        <v>103</v>
      </c>
      <c r="AZ112" s="1">
        <v>44651</v>
      </c>
      <c r="BA112" s="31">
        <v>14</v>
      </c>
      <c r="BB112" s="11">
        <v>5.6793451398367669E-3</v>
      </c>
      <c r="BC112" s="11">
        <v>6.7609103627224278E-3</v>
      </c>
      <c r="BD112" s="11">
        <v>6.7409405888565694E-3</v>
      </c>
      <c r="BE112" s="11">
        <v>6.7681685401112836E-3</v>
      </c>
      <c r="BF112" s="18">
        <v>44481.633344907408</v>
      </c>
      <c r="BG112" s="18">
        <v>44508.482905092591</v>
      </c>
      <c r="BH112" s="17" t="s">
        <v>117</v>
      </c>
      <c r="BI112" s="17">
        <v>5</v>
      </c>
    </row>
    <row r="113" spans="1:61" x14ac:dyDescent="0.75">
      <c r="A113" s="29">
        <v>44659</v>
      </c>
      <c r="B113" s="10" t="s">
        <v>639</v>
      </c>
      <c r="C113" s="10" t="s">
        <v>71</v>
      </c>
      <c r="D113" s="10" t="s">
        <v>640</v>
      </c>
      <c r="E113" s="5" t="s">
        <v>73</v>
      </c>
      <c r="F113" s="5" t="s">
        <v>641</v>
      </c>
      <c r="G113" s="10" t="s">
        <v>642</v>
      </c>
      <c r="H113" s="5" t="s">
        <v>141</v>
      </c>
      <c r="I113" s="5" t="s">
        <v>142</v>
      </c>
      <c r="J113" s="5" t="s">
        <v>143</v>
      </c>
      <c r="K113" s="5" t="s">
        <v>144</v>
      </c>
      <c r="L113" s="5" t="s">
        <v>79</v>
      </c>
      <c r="M113" s="5"/>
      <c r="N113" s="10"/>
      <c r="O113" s="5" t="s">
        <v>643</v>
      </c>
      <c r="P113" s="5" t="s">
        <v>82</v>
      </c>
      <c r="Q113" s="15" t="s">
        <v>146</v>
      </c>
      <c r="R113" s="15" t="s">
        <v>84</v>
      </c>
      <c r="S113" s="15" t="s">
        <v>146</v>
      </c>
      <c r="T113" s="6">
        <v>75000000</v>
      </c>
      <c r="U113" s="6"/>
      <c r="V113" s="22">
        <v>1.34527048E-2</v>
      </c>
      <c r="W113" s="6">
        <v>1008952.86</v>
      </c>
      <c r="X113" s="6">
        <v>75000000</v>
      </c>
      <c r="Y113" s="6"/>
      <c r="Z113" s="22">
        <v>1.3171656228328591E-2</v>
      </c>
      <c r="AA113" s="6">
        <v>987874.21712464432</v>
      </c>
      <c r="AB113" s="6">
        <v>987874.21712464432</v>
      </c>
      <c r="AC113" s="6">
        <v>1008952.86</v>
      </c>
      <c r="AD113" s="6">
        <v>1008952.86</v>
      </c>
      <c r="AE113" s="25">
        <v>1</v>
      </c>
      <c r="AF113" s="14">
        <v>44516</v>
      </c>
      <c r="AG113" s="14">
        <v>44512</v>
      </c>
      <c r="AH113" s="14">
        <v>45985</v>
      </c>
      <c r="AI113" s="13">
        <v>48.3</v>
      </c>
      <c r="AJ113" s="13">
        <v>43.6</v>
      </c>
      <c r="AK113" s="13">
        <v>43.400000000000006</v>
      </c>
      <c r="AL113" s="30"/>
      <c r="AM113" s="20">
        <v>9.6600000000000005E-2</v>
      </c>
      <c r="AN113" s="20">
        <v>3.58907156309069E-2</v>
      </c>
      <c r="AO113" s="21" t="s">
        <v>114</v>
      </c>
      <c r="AP113" s="19">
        <v>37387.114686346336</v>
      </c>
      <c r="AQ113" s="21" t="s">
        <v>86</v>
      </c>
      <c r="AR113" s="19">
        <v>147</v>
      </c>
      <c r="AS113" s="28" t="s">
        <v>101</v>
      </c>
      <c r="AT113" s="32">
        <v>0.66949999999999998</v>
      </c>
      <c r="AU113" s="2" t="s">
        <v>158</v>
      </c>
      <c r="AV113" s="1">
        <v>44433</v>
      </c>
      <c r="AW113" s="26">
        <v>3.5</v>
      </c>
      <c r="AX113" s="1">
        <v>44393</v>
      </c>
      <c r="AY113" s="2" t="s">
        <v>136</v>
      </c>
      <c r="AZ113" s="1">
        <v>44651</v>
      </c>
      <c r="BA113" s="31">
        <v>14</v>
      </c>
      <c r="BB113" s="11">
        <v>1.1550992217224334E-2</v>
      </c>
      <c r="BC113" s="11">
        <v>1.385803080704045E-2</v>
      </c>
      <c r="BD113" s="11">
        <v>1.3701171094399122E-2</v>
      </c>
      <c r="BE113" s="11">
        <v>1.3867765802055908E-2</v>
      </c>
      <c r="BF113" s="18">
        <v>44484.729907407411</v>
      </c>
      <c r="BG113" s="18">
        <v>44512.504780092589</v>
      </c>
      <c r="BH113" s="17" t="s">
        <v>209</v>
      </c>
      <c r="BI113" s="17">
        <v>11</v>
      </c>
    </row>
    <row r="114" spans="1:61" x14ac:dyDescent="0.75">
      <c r="A114" s="29">
        <v>44659</v>
      </c>
      <c r="B114" s="10" t="s">
        <v>644</v>
      </c>
      <c r="C114" s="10" t="s">
        <v>71</v>
      </c>
      <c r="D114" s="10" t="s">
        <v>645</v>
      </c>
      <c r="E114" s="5" t="s">
        <v>73</v>
      </c>
      <c r="F114" s="5" t="s">
        <v>236</v>
      </c>
      <c r="G114" s="10" t="s">
        <v>168</v>
      </c>
      <c r="H114" s="5" t="s">
        <v>121</v>
      </c>
      <c r="I114" s="5" t="s">
        <v>122</v>
      </c>
      <c r="J114" s="5" t="s">
        <v>123</v>
      </c>
      <c r="K114" s="5" t="s">
        <v>124</v>
      </c>
      <c r="L114" s="5" t="s">
        <v>79</v>
      </c>
      <c r="M114" s="5"/>
      <c r="N114" s="10"/>
      <c r="O114" s="5" t="s">
        <v>646</v>
      </c>
      <c r="P114" s="5" t="s">
        <v>82</v>
      </c>
      <c r="Q114" s="15" t="s">
        <v>99</v>
      </c>
      <c r="R114" s="15" t="s">
        <v>84</v>
      </c>
      <c r="S114" s="15" t="s">
        <v>99</v>
      </c>
      <c r="T114" s="6">
        <v>1900000</v>
      </c>
      <c r="U114" s="6"/>
      <c r="V114" s="22">
        <v>1</v>
      </c>
      <c r="W114" s="6">
        <v>1900000</v>
      </c>
      <c r="X114" s="6">
        <v>1900000</v>
      </c>
      <c r="Y114" s="6"/>
      <c r="Z114" s="22">
        <v>1</v>
      </c>
      <c r="AA114" s="6">
        <v>1900000</v>
      </c>
      <c r="AB114" s="6">
        <v>1900000</v>
      </c>
      <c r="AC114" s="6">
        <v>1900000</v>
      </c>
      <c r="AD114" s="6">
        <v>1900000</v>
      </c>
      <c r="AE114" s="25" t="s">
        <v>84</v>
      </c>
      <c r="AF114" s="14">
        <v>44519</v>
      </c>
      <c r="AG114" s="14">
        <v>44518</v>
      </c>
      <c r="AH114" s="14">
        <v>45618</v>
      </c>
      <c r="AI114" s="13">
        <v>36.1</v>
      </c>
      <c r="AJ114" s="13">
        <v>31.6</v>
      </c>
      <c r="AK114" s="13">
        <v>31.5</v>
      </c>
      <c r="AL114" s="30"/>
      <c r="AM114" s="20">
        <v>3.7000000000000005E-2</v>
      </c>
      <c r="AN114" s="20"/>
      <c r="AO114" s="21" t="s">
        <v>114</v>
      </c>
      <c r="AP114" s="19">
        <v>26964.383561643834</v>
      </c>
      <c r="AQ114" s="21" t="s">
        <v>100</v>
      </c>
      <c r="AR114" s="19">
        <v>141</v>
      </c>
      <c r="AS114" s="28" t="s">
        <v>101</v>
      </c>
      <c r="AT114" s="32">
        <v>0.80649999999999999</v>
      </c>
      <c r="AU114" s="2" t="s">
        <v>238</v>
      </c>
      <c r="AV114" s="1">
        <v>44609</v>
      </c>
      <c r="AW114" s="26">
        <v>3.5</v>
      </c>
      <c r="AX114" s="1">
        <v>44019</v>
      </c>
      <c r="AY114" s="2" t="s">
        <v>103</v>
      </c>
      <c r="AZ114" s="1">
        <v>44651</v>
      </c>
      <c r="BA114" s="31">
        <v>8</v>
      </c>
      <c r="BB114" s="11">
        <v>2.2216274938934966E-2</v>
      </c>
      <c r="BC114" s="11">
        <v>2.609661915560342E-2</v>
      </c>
      <c r="BD114" s="11">
        <v>2.6351760809315398E-2</v>
      </c>
      <c r="BE114" s="11">
        <v>2.6114951519049391E-2</v>
      </c>
      <c r="BF114" s="18">
        <v>44488.723726851851</v>
      </c>
      <c r="BG114" s="18">
        <v>44518.549895833334</v>
      </c>
      <c r="BH114" s="17"/>
      <c r="BI114" s="17"/>
    </row>
    <row r="115" spans="1:61" x14ac:dyDescent="0.75">
      <c r="A115" s="29">
        <v>44659</v>
      </c>
      <c r="B115" s="10" t="s">
        <v>647</v>
      </c>
      <c r="C115" s="10" t="s">
        <v>71</v>
      </c>
      <c r="D115" s="10" t="s">
        <v>648</v>
      </c>
      <c r="E115" s="5" t="s">
        <v>73</v>
      </c>
      <c r="F115" s="5" t="s">
        <v>120</v>
      </c>
      <c r="G115" s="10" t="s">
        <v>71</v>
      </c>
      <c r="H115" s="5" t="s">
        <v>121</v>
      </c>
      <c r="I115" s="5" t="s">
        <v>122</v>
      </c>
      <c r="J115" s="5" t="s">
        <v>123</v>
      </c>
      <c r="K115" s="5" t="s">
        <v>124</v>
      </c>
      <c r="L115" s="5" t="s">
        <v>79</v>
      </c>
      <c r="M115" s="5"/>
      <c r="N115" s="10"/>
      <c r="O115" s="5" t="s">
        <v>649</v>
      </c>
      <c r="P115" s="5" t="s">
        <v>82</v>
      </c>
      <c r="Q115" s="15" t="s">
        <v>99</v>
      </c>
      <c r="R115" s="15" t="s">
        <v>84</v>
      </c>
      <c r="S115" s="15" t="s">
        <v>99</v>
      </c>
      <c r="T115" s="6">
        <v>1130000</v>
      </c>
      <c r="U115" s="6"/>
      <c r="V115" s="22">
        <v>1</v>
      </c>
      <c r="W115" s="6">
        <v>1130000</v>
      </c>
      <c r="X115" s="6">
        <v>1130000</v>
      </c>
      <c r="Y115" s="6"/>
      <c r="Z115" s="22">
        <v>1</v>
      </c>
      <c r="AA115" s="6">
        <v>1130000</v>
      </c>
      <c r="AB115" s="6">
        <v>1130000</v>
      </c>
      <c r="AC115" s="6">
        <v>1130000</v>
      </c>
      <c r="AD115" s="6">
        <v>1130000</v>
      </c>
      <c r="AE115" s="25" t="s">
        <v>84</v>
      </c>
      <c r="AF115" s="14">
        <v>44435</v>
      </c>
      <c r="AG115" s="14">
        <v>44523</v>
      </c>
      <c r="AH115" s="14">
        <v>45807</v>
      </c>
      <c r="AI115" s="13">
        <v>45.1</v>
      </c>
      <c r="AJ115" s="13">
        <v>37.700000000000003</v>
      </c>
      <c r="AK115" s="13">
        <v>35.966729999999998</v>
      </c>
      <c r="AL115" s="30"/>
      <c r="AM115" s="20">
        <v>4.0999999999999995E-2</v>
      </c>
      <c r="AN115" s="20"/>
      <c r="AO115" s="21" t="s">
        <v>114</v>
      </c>
      <c r="AP115" s="19">
        <v>6727.3698630136987</v>
      </c>
      <c r="AQ115" s="21" t="s">
        <v>100</v>
      </c>
      <c r="AR115" s="19">
        <v>136</v>
      </c>
      <c r="AS115" s="28" t="s">
        <v>101</v>
      </c>
      <c r="AT115" s="32">
        <v>0.77049979999999996</v>
      </c>
      <c r="AU115" s="2" t="s">
        <v>115</v>
      </c>
      <c r="AV115" s="1">
        <v>44361</v>
      </c>
      <c r="AW115" s="26">
        <v>3.5</v>
      </c>
      <c r="AX115" s="1">
        <v>44349</v>
      </c>
      <c r="AY115" s="2" t="s">
        <v>103</v>
      </c>
      <c r="AZ115" s="1">
        <v>44651</v>
      </c>
      <c r="BA115" s="31">
        <v>8</v>
      </c>
      <c r="BB115" s="11">
        <v>1.3212837200524479E-2</v>
      </c>
      <c r="BC115" s="11">
        <v>1.5520620866227299E-2</v>
      </c>
      <c r="BD115" s="11">
        <v>1.5672363007645473E-2</v>
      </c>
      <c r="BE115" s="11">
        <v>1.5531523798171479E-2</v>
      </c>
      <c r="BF115" s="18">
        <v>44481.395775462966</v>
      </c>
      <c r="BG115" s="18">
        <v>44523.407638888886</v>
      </c>
      <c r="BH115" s="17" t="s">
        <v>126</v>
      </c>
      <c r="BI115" s="17">
        <v>8</v>
      </c>
    </row>
    <row r="116" spans="1:61" x14ac:dyDescent="0.75">
      <c r="A116" s="29">
        <v>44659</v>
      </c>
      <c r="B116" s="10" t="s">
        <v>650</v>
      </c>
      <c r="C116" s="10" t="s">
        <v>71</v>
      </c>
      <c r="D116" s="10" t="s">
        <v>651</v>
      </c>
      <c r="E116" s="5" t="s">
        <v>73</v>
      </c>
      <c r="F116" s="5" t="s">
        <v>188</v>
      </c>
      <c r="G116" s="10" t="s">
        <v>140</v>
      </c>
      <c r="H116" s="5" t="s">
        <v>189</v>
      </c>
      <c r="I116" s="5" t="s">
        <v>190</v>
      </c>
      <c r="J116" s="5" t="s">
        <v>191</v>
      </c>
      <c r="K116" s="5" t="s">
        <v>192</v>
      </c>
      <c r="L116" s="5" t="s">
        <v>79</v>
      </c>
      <c r="M116" s="5"/>
      <c r="N116" s="10"/>
      <c r="O116" s="5" t="s">
        <v>652</v>
      </c>
      <c r="P116" s="5" t="s">
        <v>82</v>
      </c>
      <c r="Q116" s="15" t="s">
        <v>99</v>
      </c>
      <c r="R116" s="15" t="s">
        <v>84</v>
      </c>
      <c r="S116" s="15" t="s">
        <v>99</v>
      </c>
      <c r="T116" s="6">
        <v>1500000</v>
      </c>
      <c r="U116" s="6"/>
      <c r="V116" s="22">
        <v>1</v>
      </c>
      <c r="W116" s="6">
        <v>1500000</v>
      </c>
      <c r="X116" s="6">
        <v>1500000</v>
      </c>
      <c r="Y116" s="6"/>
      <c r="Z116" s="22">
        <v>1</v>
      </c>
      <c r="AA116" s="6">
        <v>1500000</v>
      </c>
      <c r="AB116" s="6">
        <v>1500000</v>
      </c>
      <c r="AC116" s="6">
        <v>1500000</v>
      </c>
      <c r="AD116" s="6">
        <v>1500000</v>
      </c>
      <c r="AE116" s="25" t="s">
        <v>84</v>
      </c>
      <c r="AF116" s="14">
        <v>44524</v>
      </c>
      <c r="AG116" s="14">
        <v>44523</v>
      </c>
      <c r="AH116" s="14">
        <v>45624</v>
      </c>
      <c r="AI116" s="13">
        <v>36.200000000000003</v>
      </c>
      <c r="AJ116" s="13">
        <v>31.700000000000003</v>
      </c>
      <c r="AK116" s="13">
        <v>31.6</v>
      </c>
      <c r="AL116" s="30"/>
      <c r="AM116" s="20">
        <v>4.9300000000000004E-2</v>
      </c>
      <c r="AN116" s="20"/>
      <c r="AO116" s="21" t="s">
        <v>85</v>
      </c>
      <c r="AP116" s="19">
        <v>23946.318493150684</v>
      </c>
      <c r="AQ116" s="21" t="s">
        <v>100</v>
      </c>
      <c r="AR116" s="19">
        <v>136</v>
      </c>
      <c r="AS116" s="28" t="s">
        <v>101</v>
      </c>
      <c r="AT116" s="32">
        <v>0.70099999999999996</v>
      </c>
      <c r="AU116" s="2" t="s">
        <v>102</v>
      </c>
      <c r="AV116" s="1">
        <v>44480</v>
      </c>
      <c r="AW116" s="26">
        <v>4</v>
      </c>
      <c r="AX116" s="1">
        <v>44480</v>
      </c>
      <c r="AY116" s="2" t="s">
        <v>136</v>
      </c>
      <c r="AZ116" s="1">
        <v>44651</v>
      </c>
      <c r="BA116" s="31">
        <v>0</v>
      </c>
      <c r="BB116" s="11">
        <v>1.7539164425474974E-2</v>
      </c>
      <c r="BC116" s="11">
        <v>2.0602594070213229E-2</v>
      </c>
      <c r="BD116" s="11">
        <v>2.0804021691564787E-2</v>
      </c>
      <c r="BE116" s="11">
        <v>2.0617066988723204E-2</v>
      </c>
      <c r="BF116" s="18">
        <v>44516.439305555556</v>
      </c>
      <c r="BG116" s="18">
        <v>44523.407326388886</v>
      </c>
      <c r="BH116" s="17" t="s">
        <v>117</v>
      </c>
      <c r="BI116" s="17">
        <v>5</v>
      </c>
    </row>
    <row r="117" spans="1:61" x14ac:dyDescent="0.75">
      <c r="A117" s="29">
        <v>44659</v>
      </c>
      <c r="B117" s="10" t="s">
        <v>653</v>
      </c>
      <c r="C117" s="10" t="s">
        <v>71</v>
      </c>
      <c r="D117" s="10" t="s">
        <v>654</v>
      </c>
      <c r="E117" s="5" t="s">
        <v>73</v>
      </c>
      <c r="F117" s="5" t="s">
        <v>565</v>
      </c>
      <c r="G117" s="10" t="s">
        <v>162</v>
      </c>
      <c r="H117" s="5" t="s">
        <v>432</v>
      </c>
      <c r="I117" s="5" t="s">
        <v>433</v>
      </c>
      <c r="J117" s="5" t="s">
        <v>434</v>
      </c>
      <c r="K117" s="5" t="s">
        <v>78</v>
      </c>
      <c r="L117" s="5" t="s">
        <v>79</v>
      </c>
      <c r="M117" s="5"/>
      <c r="N117" s="10"/>
      <c r="O117" s="5" t="s">
        <v>566</v>
      </c>
      <c r="P117" s="5" t="s">
        <v>82</v>
      </c>
      <c r="Q117" s="15" t="s">
        <v>99</v>
      </c>
      <c r="R117" s="15" t="s">
        <v>84</v>
      </c>
      <c r="S117" s="15" t="s">
        <v>99</v>
      </c>
      <c r="T117" s="6">
        <v>400000</v>
      </c>
      <c r="U117" s="6"/>
      <c r="V117" s="22">
        <v>1</v>
      </c>
      <c r="W117" s="6">
        <v>400000</v>
      </c>
      <c r="X117" s="6">
        <v>400000</v>
      </c>
      <c r="Y117" s="6"/>
      <c r="Z117" s="22">
        <v>1</v>
      </c>
      <c r="AA117" s="6">
        <v>400000</v>
      </c>
      <c r="AB117" s="6">
        <v>400000</v>
      </c>
      <c r="AC117" s="6">
        <v>400000</v>
      </c>
      <c r="AD117" s="6">
        <v>400000</v>
      </c>
      <c r="AE117" s="25" t="s">
        <v>84</v>
      </c>
      <c r="AF117" s="14">
        <v>44392</v>
      </c>
      <c r="AG117" s="14">
        <v>44526</v>
      </c>
      <c r="AH117" s="14">
        <v>45488</v>
      </c>
      <c r="AI117" s="13">
        <v>36</v>
      </c>
      <c r="AJ117" s="13">
        <v>27.200000000000003</v>
      </c>
      <c r="AK117" s="13">
        <v>18.25</v>
      </c>
      <c r="AL117" s="30"/>
      <c r="AM117" s="20">
        <v>5.4000000000000006E-2</v>
      </c>
      <c r="AN117" s="20"/>
      <c r="AO117" s="21" t="s">
        <v>114</v>
      </c>
      <c r="AP117" s="19">
        <v>4793.4246575342468</v>
      </c>
      <c r="AQ117" s="21" t="s">
        <v>100</v>
      </c>
      <c r="AR117" s="19">
        <v>133</v>
      </c>
      <c r="AS117" s="28" t="s">
        <v>101</v>
      </c>
      <c r="AT117" s="32">
        <v>0.6</v>
      </c>
      <c r="AU117" s="2" t="s">
        <v>102</v>
      </c>
      <c r="AV117" s="1">
        <v>44281</v>
      </c>
      <c r="AW117" s="26" t="s">
        <v>84</v>
      </c>
      <c r="AX117" s="2" t="s">
        <v>84</v>
      </c>
      <c r="AY117" s="2" t="s">
        <v>136</v>
      </c>
      <c r="AZ117" s="1">
        <v>44651</v>
      </c>
      <c r="BA117" s="31">
        <v>0</v>
      </c>
      <c r="BB117" s="11">
        <v>4.6771105134599924E-3</v>
      </c>
      <c r="BC117" s="11">
        <v>5.4940250853901945E-3</v>
      </c>
      <c r="BD117" s="11">
        <v>5.5477391177506099E-3</v>
      </c>
      <c r="BE117" s="11">
        <v>5.4978845303261872E-3</v>
      </c>
      <c r="BF117" s="18">
        <v>44511.432199074072</v>
      </c>
      <c r="BG117" s="18">
        <v>44526.664236111108</v>
      </c>
      <c r="BH117" s="17" t="s">
        <v>117</v>
      </c>
      <c r="BI117" s="17">
        <v>1</v>
      </c>
    </row>
    <row r="118" spans="1:61" x14ac:dyDescent="0.75">
      <c r="A118" s="29">
        <v>44659</v>
      </c>
      <c r="B118" s="10" t="s">
        <v>655</v>
      </c>
      <c r="C118" s="10"/>
      <c r="D118" s="10" t="s">
        <v>71</v>
      </c>
      <c r="E118" s="5" t="s">
        <v>73</v>
      </c>
      <c r="F118" s="5" t="s">
        <v>656</v>
      </c>
      <c r="G118" s="10" t="s">
        <v>657</v>
      </c>
      <c r="H118" s="5" t="s">
        <v>309</v>
      </c>
      <c r="I118" s="5" t="s">
        <v>310</v>
      </c>
      <c r="J118" s="5" t="s">
        <v>311</v>
      </c>
      <c r="K118" s="5" t="s">
        <v>227</v>
      </c>
      <c r="L118" s="5" t="s">
        <v>179</v>
      </c>
      <c r="M118" s="5" t="s">
        <v>180</v>
      </c>
      <c r="N118" s="10" t="s">
        <v>658</v>
      </c>
      <c r="O118" s="5"/>
      <c r="P118" s="5" t="s">
        <v>182</v>
      </c>
      <c r="Q118" s="15" t="s">
        <v>99</v>
      </c>
      <c r="R118" s="15" t="s">
        <v>84</v>
      </c>
      <c r="S118" s="15" t="s">
        <v>99</v>
      </c>
      <c r="T118" s="6">
        <v>1000000</v>
      </c>
      <c r="U118" s="6"/>
      <c r="V118" s="22">
        <v>1</v>
      </c>
      <c r="W118" s="6">
        <v>1000000</v>
      </c>
      <c r="X118" s="6">
        <v>1000000</v>
      </c>
      <c r="Y118" s="6"/>
      <c r="Z118" s="22">
        <v>1</v>
      </c>
      <c r="AA118" s="6">
        <v>1000000</v>
      </c>
      <c r="AB118" s="6">
        <v>1000000</v>
      </c>
      <c r="AC118" s="6">
        <v>1000000</v>
      </c>
      <c r="AD118" s="6">
        <v>1000000</v>
      </c>
      <c r="AE118" s="25" t="s">
        <v>84</v>
      </c>
      <c r="AF118" s="14">
        <v>44529</v>
      </c>
      <c r="AG118" s="14">
        <v>44529</v>
      </c>
      <c r="AH118" s="14">
        <v>45625</v>
      </c>
      <c r="AI118" s="13">
        <v>36</v>
      </c>
      <c r="AJ118" s="13">
        <v>31.8</v>
      </c>
      <c r="AK118" s="13">
        <v>28.7</v>
      </c>
      <c r="AL118" s="30" t="s">
        <v>184</v>
      </c>
      <c r="AM118" s="20">
        <v>6.25E-2</v>
      </c>
      <c r="AN118" s="20"/>
      <c r="AO118" s="21" t="s">
        <v>114</v>
      </c>
      <c r="AP118" s="19">
        <v>22395.833333333332</v>
      </c>
      <c r="AQ118" s="21" t="s">
        <v>185</v>
      </c>
      <c r="AR118" s="19">
        <v>129</v>
      </c>
      <c r="AS118" s="28" t="s">
        <v>101</v>
      </c>
      <c r="AT118" s="32">
        <v>0.748</v>
      </c>
      <c r="AU118" s="2" t="s">
        <v>164</v>
      </c>
      <c r="AV118" s="1">
        <v>44327</v>
      </c>
      <c r="AW118" s="26">
        <v>4.5</v>
      </c>
      <c r="AX118" s="1">
        <v>44300</v>
      </c>
      <c r="AY118" s="2" t="s">
        <v>103</v>
      </c>
      <c r="AZ118" s="1">
        <v>44651</v>
      </c>
      <c r="BA118" s="31">
        <v>6</v>
      </c>
      <c r="BB118" s="11">
        <v>1.1692776283649982E-2</v>
      </c>
      <c r="BC118" s="11">
        <v>1.3735062713475485E-2</v>
      </c>
      <c r="BD118" s="11">
        <v>1.3869347794376525E-2</v>
      </c>
      <c r="BE118" s="11">
        <v>1.3744711325815468E-2</v>
      </c>
      <c r="BF118" s="18">
        <v>44509.699166666665</v>
      </c>
      <c r="BG118" s="18">
        <v>44529.418715277781</v>
      </c>
      <c r="BH118" s="17" t="s">
        <v>117</v>
      </c>
      <c r="BI118" s="17">
        <v>1</v>
      </c>
    </row>
    <row r="119" spans="1:61" x14ac:dyDescent="0.75">
      <c r="A119" s="29">
        <v>44659</v>
      </c>
      <c r="B119" s="10" t="s">
        <v>659</v>
      </c>
      <c r="C119" s="10"/>
      <c r="D119" s="10" t="s">
        <v>71</v>
      </c>
      <c r="E119" s="5" t="s">
        <v>73</v>
      </c>
      <c r="F119" s="5" t="s">
        <v>660</v>
      </c>
      <c r="G119" s="10" t="s">
        <v>661</v>
      </c>
      <c r="H119" s="5" t="s">
        <v>662</v>
      </c>
      <c r="I119" s="5" t="s">
        <v>663</v>
      </c>
      <c r="J119" s="5" t="s">
        <v>664</v>
      </c>
      <c r="K119" s="5" t="s">
        <v>97</v>
      </c>
      <c r="L119" s="5" t="s">
        <v>520</v>
      </c>
      <c r="M119" s="5" t="s">
        <v>180</v>
      </c>
      <c r="N119" s="10" t="s">
        <v>665</v>
      </c>
      <c r="O119" s="5"/>
      <c r="P119" s="5" t="s">
        <v>182</v>
      </c>
      <c r="Q119" s="15" t="s">
        <v>99</v>
      </c>
      <c r="R119" s="15" t="s">
        <v>666</v>
      </c>
      <c r="S119" s="15" t="s">
        <v>666</v>
      </c>
      <c r="T119" s="6">
        <v>500000</v>
      </c>
      <c r="U119" s="6">
        <v>220125000</v>
      </c>
      <c r="V119" s="22">
        <v>1</v>
      </c>
      <c r="W119" s="6">
        <v>500000</v>
      </c>
      <c r="X119" s="6">
        <v>500000</v>
      </c>
      <c r="Y119" s="6">
        <v>220125000</v>
      </c>
      <c r="Z119" s="22">
        <v>1</v>
      </c>
      <c r="AA119" s="6">
        <v>500000</v>
      </c>
      <c r="AB119" s="6">
        <v>467519</v>
      </c>
      <c r="AC119" s="6">
        <v>500000</v>
      </c>
      <c r="AD119" s="6">
        <v>500000</v>
      </c>
      <c r="AE119" s="25">
        <v>1</v>
      </c>
      <c r="AF119" s="14">
        <v>44532</v>
      </c>
      <c r="AG119" s="14">
        <v>44532</v>
      </c>
      <c r="AH119" s="14">
        <v>45262</v>
      </c>
      <c r="AI119" s="13">
        <v>24</v>
      </c>
      <c r="AJ119" s="13">
        <v>19.8</v>
      </c>
      <c r="AK119" s="13">
        <v>19.8</v>
      </c>
      <c r="AL119" s="30" t="s">
        <v>265</v>
      </c>
      <c r="AM119" s="20">
        <v>0.17249999999999999</v>
      </c>
      <c r="AN119" s="20">
        <v>5.9255044071569299E-2</v>
      </c>
      <c r="AO119" s="21" t="s">
        <v>114</v>
      </c>
      <c r="AP119" s="19">
        <v>30187.499999999996</v>
      </c>
      <c r="AQ119" s="21" t="s">
        <v>185</v>
      </c>
      <c r="AR119" s="19">
        <v>126</v>
      </c>
      <c r="AS119" s="28" t="s">
        <v>101</v>
      </c>
      <c r="AT119" s="32">
        <v>0.66200000000000003</v>
      </c>
      <c r="AU119" s="2" t="s">
        <v>158</v>
      </c>
      <c r="AV119" s="1">
        <v>44088</v>
      </c>
      <c r="AW119" s="26">
        <v>4</v>
      </c>
      <c r="AX119" s="1">
        <v>43977</v>
      </c>
      <c r="AY119" s="2" t="s">
        <v>103</v>
      </c>
      <c r="AZ119" s="1">
        <v>44651</v>
      </c>
      <c r="BA119" s="31">
        <v>12</v>
      </c>
      <c r="BB119" s="11">
        <v>5.8463881418249911E-3</v>
      </c>
      <c r="BC119" s="11">
        <v>6.8675313567377423E-3</v>
      </c>
      <c r="BD119" s="11">
        <v>6.4841836114791183E-3</v>
      </c>
      <c r="BE119" s="11">
        <v>6.872355662907734E-3</v>
      </c>
      <c r="BF119" s="18">
        <v>44523.472303240742</v>
      </c>
      <c r="BG119" s="18">
        <v>44532.477071759262</v>
      </c>
      <c r="BH119" s="17" t="s">
        <v>117</v>
      </c>
      <c r="BI119" s="17">
        <v>1</v>
      </c>
    </row>
    <row r="120" spans="1:61" x14ac:dyDescent="0.75">
      <c r="A120" s="29">
        <v>44659</v>
      </c>
      <c r="B120" s="10" t="s">
        <v>667</v>
      </c>
      <c r="C120" s="10" t="s">
        <v>71</v>
      </c>
      <c r="D120" s="10" t="s">
        <v>668</v>
      </c>
      <c r="E120" s="5" t="s">
        <v>73</v>
      </c>
      <c r="F120" s="5" t="s">
        <v>223</v>
      </c>
      <c r="G120" s="10" t="s">
        <v>162</v>
      </c>
      <c r="H120" s="5" t="s">
        <v>224</v>
      </c>
      <c r="I120" s="5" t="s">
        <v>225</v>
      </c>
      <c r="J120" s="5" t="s">
        <v>226</v>
      </c>
      <c r="K120" s="5" t="s">
        <v>227</v>
      </c>
      <c r="L120" s="5" t="s">
        <v>79</v>
      </c>
      <c r="M120" s="5"/>
      <c r="N120" s="10"/>
      <c r="O120" s="5" t="s">
        <v>669</v>
      </c>
      <c r="P120" s="5" t="s">
        <v>82</v>
      </c>
      <c r="Q120" s="15" t="s">
        <v>99</v>
      </c>
      <c r="R120" s="15" t="s">
        <v>84</v>
      </c>
      <c r="S120" s="15" t="s">
        <v>99</v>
      </c>
      <c r="T120" s="6">
        <v>300000</v>
      </c>
      <c r="U120" s="6"/>
      <c r="V120" s="22">
        <v>1</v>
      </c>
      <c r="W120" s="6">
        <v>300000</v>
      </c>
      <c r="X120" s="6">
        <v>300000</v>
      </c>
      <c r="Y120" s="6"/>
      <c r="Z120" s="22">
        <v>1</v>
      </c>
      <c r="AA120" s="6">
        <v>300000</v>
      </c>
      <c r="AB120" s="6">
        <v>300000</v>
      </c>
      <c r="AC120" s="6">
        <v>300000</v>
      </c>
      <c r="AD120" s="6">
        <v>300000</v>
      </c>
      <c r="AE120" s="25" t="s">
        <v>84</v>
      </c>
      <c r="AF120" s="14">
        <v>44540</v>
      </c>
      <c r="AG120" s="14">
        <v>44539</v>
      </c>
      <c r="AH120" s="14">
        <v>46006</v>
      </c>
      <c r="AI120" s="13">
        <v>48.2</v>
      </c>
      <c r="AJ120" s="13">
        <v>44.300000000000004</v>
      </c>
      <c r="AK120" s="13">
        <v>44.2</v>
      </c>
      <c r="AL120" s="30"/>
      <c r="AM120" s="20">
        <v>5.1500000000000004E-2</v>
      </c>
      <c r="AN120" s="20"/>
      <c r="AO120" s="21" t="s">
        <v>114</v>
      </c>
      <c r="AP120" s="19">
        <v>5037.123287671232</v>
      </c>
      <c r="AQ120" s="21" t="s">
        <v>100</v>
      </c>
      <c r="AR120" s="19">
        <v>120</v>
      </c>
      <c r="AS120" s="28" t="s">
        <v>101</v>
      </c>
      <c r="AT120" s="32">
        <v>0.72350000000000003</v>
      </c>
      <c r="AU120" s="2" t="s">
        <v>164</v>
      </c>
      <c r="AV120" s="1">
        <v>44501</v>
      </c>
      <c r="AW120" s="26">
        <v>4.5</v>
      </c>
      <c r="AX120" s="1">
        <v>44501</v>
      </c>
      <c r="AY120" s="2" t="s">
        <v>103</v>
      </c>
      <c r="AZ120" s="1">
        <v>44651</v>
      </c>
      <c r="BA120" s="31">
        <v>3</v>
      </c>
      <c r="BB120" s="11">
        <v>3.5078328850949945E-3</v>
      </c>
      <c r="BC120" s="11">
        <v>4.1205188140426459E-3</v>
      </c>
      <c r="BD120" s="11">
        <v>4.1608043383129572E-3</v>
      </c>
      <c r="BE120" s="11">
        <v>4.1234133977446404E-3</v>
      </c>
      <c r="BF120" s="18">
        <v>44512.776030092595</v>
      </c>
      <c r="BG120" s="18">
        <v>44539.433356481481</v>
      </c>
      <c r="BH120" s="17" t="s">
        <v>117</v>
      </c>
      <c r="BI120" s="17">
        <v>1</v>
      </c>
    </row>
    <row r="121" spans="1:61" x14ac:dyDescent="0.75">
      <c r="A121" s="29">
        <v>44659</v>
      </c>
      <c r="B121" s="10" t="s">
        <v>670</v>
      </c>
      <c r="C121" s="10" t="s">
        <v>71</v>
      </c>
      <c r="D121" s="10" t="s">
        <v>671</v>
      </c>
      <c r="E121" s="5" t="s">
        <v>73</v>
      </c>
      <c r="F121" s="5" t="s">
        <v>672</v>
      </c>
      <c r="G121" s="10" t="s">
        <v>618</v>
      </c>
      <c r="H121" s="5" t="s">
        <v>197</v>
      </c>
      <c r="I121" s="5" t="s">
        <v>198</v>
      </c>
      <c r="J121" s="5" t="s">
        <v>199</v>
      </c>
      <c r="K121" s="5" t="s">
        <v>124</v>
      </c>
      <c r="L121" s="5" t="s">
        <v>79</v>
      </c>
      <c r="M121" s="5"/>
      <c r="N121" s="10"/>
      <c r="O121" s="5" t="s">
        <v>673</v>
      </c>
      <c r="P121" s="5" t="s">
        <v>82</v>
      </c>
      <c r="Q121" s="15" t="s">
        <v>674</v>
      </c>
      <c r="R121" s="15" t="s">
        <v>84</v>
      </c>
      <c r="S121" s="15" t="s">
        <v>674</v>
      </c>
      <c r="T121" s="6">
        <v>20200000</v>
      </c>
      <c r="U121" s="6"/>
      <c r="V121" s="22">
        <v>4.7600608699999998E-2</v>
      </c>
      <c r="W121" s="6">
        <v>961532.29573999997</v>
      </c>
      <c r="X121" s="6">
        <v>20200000</v>
      </c>
      <c r="Y121" s="6"/>
      <c r="Z121" s="22">
        <v>5.0305799844358214E-2</v>
      </c>
      <c r="AA121" s="6">
        <v>1016177.1568560359</v>
      </c>
      <c r="AB121" s="6">
        <v>1016177.1568560359</v>
      </c>
      <c r="AC121" s="6">
        <v>961532.29573999997</v>
      </c>
      <c r="AD121" s="6">
        <v>961532.29573999997</v>
      </c>
      <c r="AE121" s="25">
        <v>1</v>
      </c>
      <c r="AF121" s="14">
        <v>44544</v>
      </c>
      <c r="AG121" s="14">
        <v>44543</v>
      </c>
      <c r="AH121" s="14">
        <v>45640</v>
      </c>
      <c r="AI121" s="13">
        <v>36</v>
      </c>
      <c r="AJ121" s="13">
        <v>32.300000000000004</v>
      </c>
      <c r="AK121" s="13">
        <v>32.300000000000004</v>
      </c>
      <c r="AL121" s="30"/>
      <c r="AM121" s="20">
        <v>0.13400000000000001</v>
      </c>
      <c r="AN121" s="20">
        <v>5.5292579868058203E-2</v>
      </c>
      <c r="AO121" s="21" t="s">
        <v>114</v>
      </c>
      <c r="AP121" s="19">
        <v>42902.164348360311</v>
      </c>
      <c r="AQ121" s="21" t="s">
        <v>100</v>
      </c>
      <c r="AR121" s="19">
        <v>116</v>
      </c>
      <c r="AS121" s="28" t="s">
        <v>101</v>
      </c>
      <c r="AT121" s="32">
        <v>0.65299980000000002</v>
      </c>
      <c r="AU121" s="2" t="s">
        <v>208</v>
      </c>
      <c r="AV121" s="1">
        <v>44503</v>
      </c>
      <c r="AW121" s="26">
        <v>2.5</v>
      </c>
      <c r="AX121" s="1">
        <v>44503</v>
      </c>
      <c r="AY121" s="2" t="s">
        <v>136</v>
      </c>
      <c r="AZ121" s="1">
        <v>44651</v>
      </c>
      <c r="BA121" s="31">
        <v>17</v>
      </c>
      <c r="BB121" s="11">
        <v>1.1881932159673125E-2</v>
      </c>
      <c r="BC121" s="11">
        <v>1.3206706383020957E-2</v>
      </c>
      <c r="BD121" s="11">
        <v>1.409371440913707E-2</v>
      </c>
      <c r="BE121" s="11">
        <v>1.3215983835394926E-2</v>
      </c>
      <c r="BF121" s="18">
        <v>44516.630601851852</v>
      </c>
      <c r="BG121" s="18">
        <v>44543.432500000003</v>
      </c>
      <c r="BH121" s="17" t="s">
        <v>117</v>
      </c>
      <c r="BI121" s="17">
        <v>1</v>
      </c>
    </row>
    <row r="122" spans="1:61" x14ac:dyDescent="0.75">
      <c r="A122" s="29">
        <v>44659</v>
      </c>
      <c r="B122" s="10" t="s">
        <v>675</v>
      </c>
      <c r="C122" s="10" t="s">
        <v>71</v>
      </c>
      <c r="D122" s="10" t="s">
        <v>676</v>
      </c>
      <c r="E122" s="5" t="s">
        <v>73</v>
      </c>
      <c r="F122" s="5" t="s">
        <v>161</v>
      </c>
      <c r="G122" s="10" t="s">
        <v>162</v>
      </c>
      <c r="H122" s="5" t="s">
        <v>141</v>
      </c>
      <c r="I122" s="5" t="s">
        <v>142</v>
      </c>
      <c r="J122" s="5" t="s">
        <v>143</v>
      </c>
      <c r="K122" s="5" t="s">
        <v>144</v>
      </c>
      <c r="L122" s="5" t="s">
        <v>79</v>
      </c>
      <c r="M122" s="5"/>
      <c r="N122" s="10"/>
      <c r="O122" s="5" t="s">
        <v>677</v>
      </c>
      <c r="P122" s="5" t="s">
        <v>82</v>
      </c>
      <c r="Q122" s="15" t="s">
        <v>146</v>
      </c>
      <c r="R122" s="15" t="s">
        <v>84</v>
      </c>
      <c r="S122" s="15" t="s">
        <v>146</v>
      </c>
      <c r="T122" s="6">
        <v>105000000</v>
      </c>
      <c r="U122" s="6"/>
      <c r="V122" s="22">
        <v>1.31502631E-2</v>
      </c>
      <c r="W122" s="6">
        <v>1380777.6255000001</v>
      </c>
      <c r="X122" s="6">
        <v>105000000</v>
      </c>
      <c r="Y122" s="6"/>
      <c r="Z122" s="22">
        <v>1.3171656228328591E-2</v>
      </c>
      <c r="AA122" s="6">
        <v>1383023.9039745021</v>
      </c>
      <c r="AB122" s="6">
        <v>1383023.9039745021</v>
      </c>
      <c r="AC122" s="6">
        <v>1380777.6255000001</v>
      </c>
      <c r="AD122" s="6">
        <v>1380777.6255000001</v>
      </c>
      <c r="AE122" s="25">
        <v>1</v>
      </c>
      <c r="AF122" s="14">
        <v>44550</v>
      </c>
      <c r="AG122" s="14">
        <v>44544</v>
      </c>
      <c r="AH122" s="14">
        <v>45653</v>
      </c>
      <c r="AI122" s="13">
        <v>36.299999999999997</v>
      </c>
      <c r="AJ122" s="13">
        <v>32.700000000000003</v>
      </c>
      <c r="AK122" s="13">
        <v>32.400000000000006</v>
      </c>
      <c r="AL122" s="30"/>
      <c r="AM122" s="20">
        <v>9.4600000000000004E-2</v>
      </c>
      <c r="AN122" s="20">
        <v>3.3444369432128702E-2</v>
      </c>
      <c r="AO122" s="21" t="s">
        <v>114</v>
      </c>
      <c r="AP122" s="19">
        <v>39070.993653267615</v>
      </c>
      <c r="AQ122" s="21" t="s">
        <v>86</v>
      </c>
      <c r="AR122" s="19">
        <v>115</v>
      </c>
      <c r="AS122" s="28" t="s">
        <v>101</v>
      </c>
      <c r="AT122" s="32">
        <v>0.73599999999999999</v>
      </c>
      <c r="AU122" s="2" t="s">
        <v>164</v>
      </c>
      <c r="AV122" s="1">
        <v>44371</v>
      </c>
      <c r="AW122" s="26">
        <v>4.5</v>
      </c>
      <c r="AX122" s="1">
        <v>44371</v>
      </c>
      <c r="AY122" s="2" t="s">
        <v>103</v>
      </c>
      <c r="AZ122" s="1">
        <v>44651</v>
      </c>
      <c r="BA122" s="31">
        <v>14</v>
      </c>
      <c r="BB122" s="11">
        <v>1.6171389104114069E-2</v>
      </c>
      <c r="BC122" s="11">
        <v>1.8965067279606267E-2</v>
      </c>
      <c r="BD122" s="11">
        <v>1.9181639532158772E-2</v>
      </c>
      <c r="BE122" s="11">
        <v>1.8978389867642439E-2</v>
      </c>
      <c r="BF122" s="18">
        <v>44531.598506944443</v>
      </c>
      <c r="BG122" s="18">
        <v>44544.693032407406</v>
      </c>
      <c r="BH122" s="17" t="s">
        <v>117</v>
      </c>
      <c r="BI122" s="17">
        <v>5</v>
      </c>
    </row>
    <row r="123" spans="1:61" x14ac:dyDescent="0.75">
      <c r="A123" s="29">
        <v>44659</v>
      </c>
      <c r="B123" s="10" t="s">
        <v>678</v>
      </c>
      <c r="C123" s="10" t="s">
        <v>71</v>
      </c>
      <c r="D123" s="10" t="s">
        <v>679</v>
      </c>
      <c r="E123" s="5" t="s">
        <v>73</v>
      </c>
      <c r="F123" s="5" t="s">
        <v>463</v>
      </c>
      <c r="G123" s="10" t="s">
        <v>162</v>
      </c>
      <c r="H123" s="5" t="s">
        <v>224</v>
      </c>
      <c r="I123" s="5" t="s">
        <v>225</v>
      </c>
      <c r="J123" s="5" t="s">
        <v>226</v>
      </c>
      <c r="K123" s="5" t="s">
        <v>227</v>
      </c>
      <c r="L123" s="5" t="s">
        <v>79</v>
      </c>
      <c r="M123" s="5"/>
      <c r="N123" s="10"/>
      <c r="O123" s="5" t="s">
        <v>680</v>
      </c>
      <c r="P123" s="5" t="s">
        <v>82</v>
      </c>
      <c r="Q123" s="15" t="s">
        <v>99</v>
      </c>
      <c r="R123" s="15" t="s">
        <v>84</v>
      </c>
      <c r="S123" s="15" t="s">
        <v>99</v>
      </c>
      <c r="T123" s="6">
        <v>750000</v>
      </c>
      <c r="U123" s="6"/>
      <c r="V123" s="22">
        <v>1</v>
      </c>
      <c r="W123" s="6">
        <v>750000</v>
      </c>
      <c r="X123" s="6">
        <v>750000</v>
      </c>
      <c r="Y123" s="6"/>
      <c r="Z123" s="22">
        <v>1</v>
      </c>
      <c r="AA123" s="6">
        <v>750000</v>
      </c>
      <c r="AB123" s="6">
        <v>750000</v>
      </c>
      <c r="AC123" s="6">
        <v>750000</v>
      </c>
      <c r="AD123" s="6">
        <v>750000</v>
      </c>
      <c r="AE123" s="25" t="s">
        <v>84</v>
      </c>
      <c r="AF123" s="14">
        <v>44545</v>
      </c>
      <c r="AG123" s="14">
        <v>44544</v>
      </c>
      <c r="AH123" s="14">
        <v>45642</v>
      </c>
      <c r="AI123" s="13">
        <v>36.1</v>
      </c>
      <c r="AJ123" s="13">
        <v>32.300000000000004</v>
      </c>
      <c r="AK123" s="13">
        <v>32.300000000000004</v>
      </c>
      <c r="AL123" s="30"/>
      <c r="AM123" s="20">
        <v>6.3E-2</v>
      </c>
      <c r="AN123" s="20"/>
      <c r="AO123" s="21" t="s">
        <v>114</v>
      </c>
      <c r="AP123" s="19">
        <v>14757.534246575342</v>
      </c>
      <c r="AQ123" s="21" t="s">
        <v>100</v>
      </c>
      <c r="AR123" s="19">
        <v>115</v>
      </c>
      <c r="AS123" s="28" t="s">
        <v>101</v>
      </c>
      <c r="AT123" s="32">
        <v>0.66600000000000004</v>
      </c>
      <c r="AU123" s="2" t="s">
        <v>158</v>
      </c>
      <c r="AV123" s="1">
        <v>44158</v>
      </c>
      <c r="AW123" s="26">
        <v>3.5</v>
      </c>
      <c r="AX123" s="1">
        <v>43559</v>
      </c>
      <c r="AY123" s="2" t="s">
        <v>116</v>
      </c>
      <c r="AZ123" s="1">
        <v>44651</v>
      </c>
      <c r="BA123" s="31">
        <v>3</v>
      </c>
      <c r="BB123" s="11">
        <v>8.7695822127374871E-3</v>
      </c>
      <c r="BC123" s="11">
        <v>1.0301297035106615E-2</v>
      </c>
      <c r="BD123" s="11">
        <v>1.0402010845782394E-2</v>
      </c>
      <c r="BE123" s="11">
        <v>1.0308533494361602E-2</v>
      </c>
      <c r="BF123" s="18">
        <v>44509.448877314811</v>
      </c>
      <c r="BG123" s="18">
        <v>44544.635763888888</v>
      </c>
      <c r="BH123" s="17" t="s">
        <v>117</v>
      </c>
      <c r="BI123" s="17">
        <v>1</v>
      </c>
    </row>
    <row r="124" spans="1:61" x14ac:dyDescent="0.75">
      <c r="A124" s="29">
        <v>44659</v>
      </c>
      <c r="B124" s="10" t="s">
        <v>681</v>
      </c>
      <c r="C124" s="10"/>
      <c r="D124" s="10" t="s">
        <v>71</v>
      </c>
      <c r="E124" s="5" t="s">
        <v>73</v>
      </c>
      <c r="F124" s="5" t="s">
        <v>151</v>
      </c>
      <c r="G124" s="10" t="s">
        <v>140</v>
      </c>
      <c r="H124" s="5" t="s">
        <v>152</v>
      </c>
      <c r="I124" s="5" t="s">
        <v>153</v>
      </c>
      <c r="J124" s="5" t="s">
        <v>154</v>
      </c>
      <c r="K124" s="5" t="s">
        <v>78</v>
      </c>
      <c r="L124" s="5" t="s">
        <v>520</v>
      </c>
      <c r="M124" s="5" t="s">
        <v>180</v>
      </c>
      <c r="N124" s="10" t="s">
        <v>682</v>
      </c>
      <c r="O124" s="5"/>
      <c r="P124" s="5" t="s">
        <v>182</v>
      </c>
      <c r="Q124" s="15" t="s">
        <v>99</v>
      </c>
      <c r="R124" s="15" t="s">
        <v>157</v>
      </c>
      <c r="S124" s="15" t="s">
        <v>157</v>
      </c>
      <c r="T124" s="6">
        <v>1000000</v>
      </c>
      <c r="U124" s="6">
        <v>2308000000</v>
      </c>
      <c r="V124" s="22">
        <v>1</v>
      </c>
      <c r="W124" s="6">
        <v>1000000</v>
      </c>
      <c r="X124" s="6">
        <v>1000000</v>
      </c>
      <c r="Y124" s="6">
        <v>2308000000</v>
      </c>
      <c r="Z124" s="22">
        <v>1</v>
      </c>
      <c r="AA124" s="6">
        <v>1000000</v>
      </c>
      <c r="AB124" s="6">
        <v>994552.14</v>
      </c>
      <c r="AC124" s="6">
        <v>1000000</v>
      </c>
      <c r="AD124" s="6">
        <v>994552.14</v>
      </c>
      <c r="AE124" s="25">
        <v>0</v>
      </c>
      <c r="AF124" s="14">
        <v>44545</v>
      </c>
      <c r="AG124" s="14">
        <v>44545</v>
      </c>
      <c r="AH124" s="14">
        <v>45641</v>
      </c>
      <c r="AI124" s="13">
        <v>36</v>
      </c>
      <c r="AJ124" s="13">
        <v>32.299999999999997</v>
      </c>
      <c r="AK124" s="13">
        <v>32.299999999999997</v>
      </c>
      <c r="AL124" s="30" t="s">
        <v>265</v>
      </c>
      <c r="AM124" s="20">
        <v>0.1575</v>
      </c>
      <c r="AN124" s="20">
        <v>7.2406103753669293E-2</v>
      </c>
      <c r="AO124" s="21" t="s">
        <v>114</v>
      </c>
      <c r="AP124" s="19">
        <v>49437.5</v>
      </c>
      <c r="AQ124" s="21" t="s">
        <v>185</v>
      </c>
      <c r="AR124" s="19">
        <v>113</v>
      </c>
      <c r="AS124" s="28" t="s">
        <v>101</v>
      </c>
      <c r="AT124" s="32">
        <v>0.67549999999999999</v>
      </c>
      <c r="AU124" s="2" t="s">
        <v>158</v>
      </c>
      <c r="AV124" s="1">
        <v>44358</v>
      </c>
      <c r="AW124" s="26">
        <v>3.5</v>
      </c>
      <c r="AX124" s="1">
        <v>44358</v>
      </c>
      <c r="AY124" s="2" t="s">
        <v>136</v>
      </c>
      <c r="AZ124" s="1">
        <v>44651</v>
      </c>
      <c r="BA124" s="31">
        <v>8</v>
      </c>
      <c r="BB124" s="11">
        <v>1.1692776283649982E-2</v>
      </c>
      <c r="BC124" s="11">
        <v>1.3735062713475485E-2</v>
      </c>
      <c r="BD124" s="11">
        <v>1.3793789529301452E-2</v>
      </c>
      <c r="BE124" s="11">
        <v>1.3669832062772011E-2</v>
      </c>
      <c r="BF124" s="18">
        <v>44508.706562500003</v>
      </c>
      <c r="BG124" s="18">
        <v>44545.676192129627</v>
      </c>
      <c r="BH124" s="17" t="s">
        <v>117</v>
      </c>
      <c r="BI124" s="17">
        <v>5</v>
      </c>
    </row>
    <row r="125" spans="1:61" x14ac:dyDescent="0.75">
      <c r="A125" s="29">
        <v>44659</v>
      </c>
      <c r="B125" s="10" t="s">
        <v>683</v>
      </c>
      <c r="C125" s="10" t="s">
        <v>71</v>
      </c>
      <c r="D125" s="10" t="s">
        <v>684</v>
      </c>
      <c r="E125" s="5" t="s">
        <v>73</v>
      </c>
      <c r="F125" s="5" t="s">
        <v>685</v>
      </c>
      <c r="G125" s="10" t="s">
        <v>71</v>
      </c>
      <c r="H125" s="5" t="s">
        <v>413</v>
      </c>
      <c r="I125" s="5" t="s">
        <v>414</v>
      </c>
      <c r="J125" s="5" t="s">
        <v>415</v>
      </c>
      <c r="K125" s="5" t="s">
        <v>78</v>
      </c>
      <c r="L125" s="5" t="s">
        <v>79</v>
      </c>
      <c r="M125" s="5" t="s">
        <v>395</v>
      </c>
      <c r="N125" s="10"/>
      <c r="O125" s="5" t="s">
        <v>686</v>
      </c>
      <c r="P125" s="5" t="s">
        <v>82</v>
      </c>
      <c r="Q125" s="15" t="s">
        <v>99</v>
      </c>
      <c r="R125" s="15" t="s">
        <v>84</v>
      </c>
      <c r="S125" s="15" t="s">
        <v>99</v>
      </c>
      <c r="T125" s="6">
        <v>750000</v>
      </c>
      <c r="U125" s="6"/>
      <c r="V125" s="22">
        <v>1</v>
      </c>
      <c r="W125" s="6">
        <v>750000</v>
      </c>
      <c r="X125" s="6">
        <v>750000</v>
      </c>
      <c r="Y125" s="6"/>
      <c r="Z125" s="22">
        <v>1</v>
      </c>
      <c r="AA125" s="6">
        <v>750000</v>
      </c>
      <c r="AB125" s="6">
        <v>750000</v>
      </c>
      <c r="AC125" s="6">
        <v>750000</v>
      </c>
      <c r="AD125" s="6">
        <v>750000</v>
      </c>
      <c r="AE125" s="25" t="s">
        <v>84</v>
      </c>
      <c r="AF125" s="14">
        <v>44553</v>
      </c>
      <c r="AG125" s="14">
        <v>44550</v>
      </c>
      <c r="AH125" s="14">
        <v>47115</v>
      </c>
      <c r="AI125" s="13">
        <v>84.2</v>
      </c>
      <c r="AJ125" s="13">
        <v>80.7</v>
      </c>
      <c r="AK125" s="13">
        <v>71.300000000000011</v>
      </c>
      <c r="AL125" s="30"/>
      <c r="AM125" s="20">
        <v>5.2938799999999994E-2</v>
      </c>
      <c r="AN125" s="20"/>
      <c r="AO125" s="21" t="s">
        <v>85</v>
      </c>
      <c r="AP125" s="19">
        <v>11530.505753424657</v>
      </c>
      <c r="AQ125" s="21" t="s">
        <v>100</v>
      </c>
      <c r="AR125" s="19">
        <v>109</v>
      </c>
      <c r="AS125" s="28" t="s">
        <v>101</v>
      </c>
      <c r="AT125" s="32">
        <v>0.73076920000000001</v>
      </c>
      <c r="AU125" s="2" t="s">
        <v>238</v>
      </c>
      <c r="AV125" s="1">
        <v>44523</v>
      </c>
      <c r="AW125" s="26" t="s">
        <v>84</v>
      </c>
      <c r="AX125" s="2" t="s">
        <v>84</v>
      </c>
      <c r="AY125" s="2" t="s">
        <v>136</v>
      </c>
      <c r="AZ125" s="1">
        <v>44651</v>
      </c>
      <c r="BA125" s="31">
        <v>8</v>
      </c>
      <c r="BB125" s="11">
        <v>8.7695822127374871E-3</v>
      </c>
      <c r="BC125" s="11">
        <v>1.0301297035106615E-2</v>
      </c>
      <c r="BD125" s="11">
        <v>1.0402010845782394E-2</v>
      </c>
      <c r="BE125" s="11">
        <v>1.0308533494361602E-2</v>
      </c>
      <c r="BF125" s="18">
        <v>44530.431018518517</v>
      </c>
      <c r="BG125" s="18">
        <v>44550.627638888887</v>
      </c>
      <c r="BH125" s="17" t="s">
        <v>126</v>
      </c>
      <c r="BI125" s="17">
        <v>8</v>
      </c>
    </row>
    <row r="126" spans="1:61" x14ac:dyDescent="0.75">
      <c r="A126" s="29">
        <v>44659</v>
      </c>
      <c r="B126" s="10" t="s">
        <v>687</v>
      </c>
      <c r="C126" s="10" t="s">
        <v>71</v>
      </c>
      <c r="D126" s="10" t="s">
        <v>688</v>
      </c>
      <c r="E126" s="5" t="s">
        <v>73</v>
      </c>
      <c r="F126" s="5" t="s">
        <v>626</v>
      </c>
      <c r="G126" s="10" t="s">
        <v>162</v>
      </c>
      <c r="H126" s="5" t="s">
        <v>296</v>
      </c>
      <c r="I126" s="5" t="s">
        <v>297</v>
      </c>
      <c r="J126" s="5" t="s">
        <v>298</v>
      </c>
      <c r="K126" s="5" t="s">
        <v>299</v>
      </c>
      <c r="L126" s="5" t="s">
        <v>79</v>
      </c>
      <c r="M126" s="5"/>
      <c r="N126" s="10"/>
      <c r="O126" s="5" t="s">
        <v>627</v>
      </c>
      <c r="P126" s="5" t="s">
        <v>82</v>
      </c>
      <c r="Q126" s="15" t="s">
        <v>99</v>
      </c>
      <c r="R126" s="15" t="s">
        <v>84</v>
      </c>
      <c r="S126" s="15" t="s">
        <v>99</v>
      </c>
      <c r="T126" s="6">
        <v>350000</v>
      </c>
      <c r="U126" s="6"/>
      <c r="V126" s="22">
        <v>1</v>
      </c>
      <c r="W126" s="6">
        <v>350000</v>
      </c>
      <c r="X126" s="6">
        <v>350000</v>
      </c>
      <c r="Y126" s="6"/>
      <c r="Z126" s="22">
        <v>1</v>
      </c>
      <c r="AA126" s="6">
        <v>350000</v>
      </c>
      <c r="AB126" s="6">
        <v>350000</v>
      </c>
      <c r="AC126" s="6">
        <v>350000</v>
      </c>
      <c r="AD126" s="6">
        <v>350000</v>
      </c>
      <c r="AE126" s="25" t="s">
        <v>84</v>
      </c>
      <c r="AF126" s="14">
        <v>44496</v>
      </c>
      <c r="AG126" s="14">
        <v>44551</v>
      </c>
      <c r="AH126" s="14">
        <v>45765</v>
      </c>
      <c r="AI126" s="13">
        <v>41.7</v>
      </c>
      <c r="AJ126" s="13">
        <v>36.299999999999997</v>
      </c>
      <c r="AK126" s="13">
        <v>33.199999999999996</v>
      </c>
      <c r="AL126" s="30"/>
      <c r="AM126" s="20">
        <v>5.9000000000000004E-2</v>
      </c>
      <c r="AN126" s="20"/>
      <c r="AO126" s="21" t="s">
        <v>114</v>
      </c>
      <c r="AP126" s="19">
        <v>9221.7808219178078</v>
      </c>
      <c r="AQ126" s="21" t="s">
        <v>100</v>
      </c>
      <c r="AR126" s="19">
        <v>108</v>
      </c>
      <c r="AS126" s="28" t="s">
        <v>101</v>
      </c>
      <c r="AT126" s="32">
        <v>0.3</v>
      </c>
      <c r="AU126" s="2" t="s">
        <v>208</v>
      </c>
      <c r="AV126" s="1">
        <v>44413</v>
      </c>
      <c r="AW126" s="26" t="s">
        <v>84</v>
      </c>
      <c r="AX126" s="2" t="s">
        <v>84</v>
      </c>
      <c r="AY126" s="2" t="s">
        <v>103</v>
      </c>
      <c r="AZ126" s="1">
        <v>44651</v>
      </c>
      <c r="BA126" s="31">
        <v>20</v>
      </c>
      <c r="BB126" s="11">
        <v>4.0924716992774939E-3</v>
      </c>
      <c r="BC126" s="11">
        <v>4.8072719497164202E-3</v>
      </c>
      <c r="BD126" s="11">
        <v>4.8542717280317836E-3</v>
      </c>
      <c r="BE126" s="11">
        <v>4.8106489640354138E-3</v>
      </c>
      <c r="BF126" s="18">
        <v>44501.489976851852</v>
      </c>
      <c r="BG126" s="18">
        <v>44551.45517361111</v>
      </c>
      <c r="BH126" s="17" t="s">
        <v>362</v>
      </c>
      <c r="BI126" s="17">
        <v>7</v>
      </c>
    </row>
    <row r="127" spans="1:61" x14ac:dyDescent="0.75">
      <c r="A127" s="29">
        <v>44659</v>
      </c>
      <c r="B127" s="10" t="s">
        <v>689</v>
      </c>
      <c r="C127" s="10" t="s">
        <v>71</v>
      </c>
      <c r="D127" s="10" t="s">
        <v>71</v>
      </c>
      <c r="E127" s="5" t="s">
        <v>73</v>
      </c>
      <c r="F127" s="5" t="s">
        <v>690</v>
      </c>
      <c r="G127" s="10" t="s">
        <v>71</v>
      </c>
      <c r="H127" s="5" t="s">
        <v>496</v>
      </c>
      <c r="I127" s="5" t="s">
        <v>497</v>
      </c>
      <c r="J127" s="5" t="s">
        <v>498</v>
      </c>
      <c r="K127" s="5" t="s">
        <v>192</v>
      </c>
      <c r="L127" s="5" t="s">
        <v>279</v>
      </c>
      <c r="M127" s="5"/>
      <c r="N127" s="10"/>
      <c r="O127" s="5" t="s">
        <v>691</v>
      </c>
      <c r="P127" s="5" t="s">
        <v>273</v>
      </c>
      <c r="Q127" s="15" t="s">
        <v>99</v>
      </c>
      <c r="R127" s="15" t="s">
        <v>84</v>
      </c>
      <c r="S127" s="15" t="s">
        <v>99</v>
      </c>
      <c r="T127" s="6">
        <v>1011895.83</v>
      </c>
      <c r="U127" s="6"/>
      <c r="V127" s="22">
        <v>0</v>
      </c>
      <c r="W127" s="6"/>
      <c r="X127" s="6">
        <v>1011895.83</v>
      </c>
      <c r="Y127" s="6"/>
      <c r="Z127" s="22">
        <v>1</v>
      </c>
      <c r="AA127" s="6">
        <v>1011895.83</v>
      </c>
      <c r="AB127" s="6">
        <v>0</v>
      </c>
      <c r="AC127" s="6">
        <v>0</v>
      </c>
      <c r="AD127" s="6">
        <v>0</v>
      </c>
      <c r="AE127" s="25" t="s">
        <v>84</v>
      </c>
      <c r="AF127" s="14">
        <v>44551</v>
      </c>
      <c r="AG127" s="14">
        <v>44551</v>
      </c>
      <c r="AH127" s="14"/>
      <c r="AI127" s="13"/>
      <c r="AJ127" s="13"/>
      <c r="AK127" s="13"/>
      <c r="AL127" s="30"/>
      <c r="AM127" s="20"/>
      <c r="AN127" s="20"/>
      <c r="AO127" s="21"/>
      <c r="AP127" s="19"/>
      <c r="AQ127" s="21"/>
      <c r="AR127" s="19"/>
      <c r="AS127" s="28"/>
      <c r="AT127" s="32"/>
      <c r="AU127" s="2"/>
      <c r="AV127" s="2"/>
      <c r="AW127" s="26"/>
      <c r="AX127" s="2"/>
      <c r="AY127" s="2" t="s">
        <v>84</v>
      </c>
      <c r="AZ127" s="2" t="s">
        <v>84</v>
      </c>
      <c r="BA127" s="31">
        <v>20</v>
      </c>
      <c r="BB127" s="11">
        <v>1.1831871562548313E-2</v>
      </c>
      <c r="BC127" s="11">
        <v>0</v>
      </c>
      <c r="BD127" s="11">
        <v>0</v>
      </c>
      <c r="BE127" s="11">
        <v>0</v>
      </c>
      <c r="BF127" s="18">
        <v>-693594</v>
      </c>
      <c r="BG127" s="18">
        <v>-693594</v>
      </c>
      <c r="BH127" s="17"/>
      <c r="BI127" s="17"/>
    </row>
    <row r="128" spans="1:61" x14ac:dyDescent="0.75">
      <c r="A128" s="29">
        <v>44659</v>
      </c>
      <c r="B128" s="10" t="s">
        <v>692</v>
      </c>
      <c r="C128" s="10"/>
      <c r="D128" s="10" t="s">
        <v>71</v>
      </c>
      <c r="E128" s="5" t="s">
        <v>73</v>
      </c>
      <c r="F128" s="5" t="s">
        <v>107</v>
      </c>
      <c r="G128" s="10" t="s">
        <v>108</v>
      </c>
      <c r="H128" s="5" t="s">
        <v>109</v>
      </c>
      <c r="I128" s="5" t="s">
        <v>110</v>
      </c>
      <c r="J128" s="5" t="s">
        <v>111</v>
      </c>
      <c r="K128" s="5" t="s">
        <v>112</v>
      </c>
      <c r="L128" s="5" t="s">
        <v>228</v>
      </c>
      <c r="M128" s="5" t="s">
        <v>180</v>
      </c>
      <c r="N128" s="10" t="s">
        <v>693</v>
      </c>
      <c r="O128" s="5"/>
      <c r="P128" s="5" t="s">
        <v>182</v>
      </c>
      <c r="Q128" s="15" t="s">
        <v>99</v>
      </c>
      <c r="R128" s="15" t="s">
        <v>84</v>
      </c>
      <c r="S128" s="15" t="s">
        <v>99</v>
      </c>
      <c r="T128" s="6">
        <v>1500000</v>
      </c>
      <c r="U128" s="6"/>
      <c r="V128" s="22">
        <v>1</v>
      </c>
      <c r="W128" s="6">
        <v>1500000</v>
      </c>
      <c r="X128" s="6">
        <v>1500000</v>
      </c>
      <c r="Y128" s="6"/>
      <c r="Z128" s="22">
        <v>1</v>
      </c>
      <c r="AA128" s="6">
        <v>1500000</v>
      </c>
      <c r="AB128" s="6">
        <v>1500000</v>
      </c>
      <c r="AC128" s="6">
        <v>1500000</v>
      </c>
      <c r="AD128" s="6">
        <v>1500000</v>
      </c>
      <c r="AE128" s="25" t="s">
        <v>84</v>
      </c>
      <c r="AF128" s="14">
        <v>44552</v>
      </c>
      <c r="AG128" s="14">
        <v>44552</v>
      </c>
      <c r="AH128" s="14">
        <v>45648</v>
      </c>
      <c r="AI128" s="13">
        <v>36</v>
      </c>
      <c r="AJ128" s="13">
        <v>32.5</v>
      </c>
      <c r="AK128" s="13">
        <v>32.5</v>
      </c>
      <c r="AL128" s="30" t="s">
        <v>265</v>
      </c>
      <c r="AM128" s="20">
        <v>0.05</v>
      </c>
      <c r="AN128" s="20"/>
      <c r="AO128" s="21" t="s">
        <v>114</v>
      </c>
      <c r="AP128" s="19">
        <v>22083.333333333336</v>
      </c>
      <c r="AQ128" s="21" t="s">
        <v>185</v>
      </c>
      <c r="AR128" s="19">
        <v>106</v>
      </c>
      <c r="AS128" s="28" t="s">
        <v>101</v>
      </c>
      <c r="AT128" s="32">
        <v>0.77400000000000002</v>
      </c>
      <c r="AU128" s="2" t="s">
        <v>115</v>
      </c>
      <c r="AV128" s="1">
        <v>44153</v>
      </c>
      <c r="AW128" s="26">
        <v>4</v>
      </c>
      <c r="AX128" s="1">
        <v>43753</v>
      </c>
      <c r="AY128" s="2" t="s">
        <v>116</v>
      </c>
      <c r="AZ128" s="1">
        <v>44651</v>
      </c>
      <c r="BA128" s="31">
        <v>7</v>
      </c>
      <c r="BB128" s="11">
        <v>1.7539164425474974E-2</v>
      </c>
      <c r="BC128" s="11">
        <v>2.0602594070213229E-2</v>
      </c>
      <c r="BD128" s="11">
        <v>2.0804021691564787E-2</v>
      </c>
      <c r="BE128" s="11">
        <v>2.0617066988723204E-2</v>
      </c>
      <c r="BF128" s="18">
        <v>44526.777754629627</v>
      </c>
      <c r="BG128" s="18">
        <v>44552.447106481479</v>
      </c>
      <c r="BH128" s="17" t="s">
        <v>117</v>
      </c>
      <c r="BI128" s="17">
        <v>5</v>
      </c>
    </row>
    <row r="129" spans="1:61" x14ac:dyDescent="0.75">
      <c r="A129" s="29">
        <v>44659</v>
      </c>
      <c r="B129" s="10" t="s">
        <v>694</v>
      </c>
      <c r="C129" s="10" t="s">
        <v>71</v>
      </c>
      <c r="D129" s="10" t="s">
        <v>695</v>
      </c>
      <c r="E129" s="5" t="s">
        <v>73</v>
      </c>
      <c r="F129" s="5" t="s">
        <v>696</v>
      </c>
      <c r="G129" s="10" t="s">
        <v>162</v>
      </c>
      <c r="H129" s="5" t="s">
        <v>577</v>
      </c>
      <c r="I129" s="5" t="s">
        <v>578</v>
      </c>
      <c r="J129" s="5" t="s">
        <v>579</v>
      </c>
      <c r="K129" s="5" t="s">
        <v>112</v>
      </c>
      <c r="L129" s="5" t="s">
        <v>79</v>
      </c>
      <c r="M129" s="5"/>
      <c r="N129" s="10"/>
      <c r="O129" s="5" t="s">
        <v>697</v>
      </c>
      <c r="P129" s="5" t="s">
        <v>82</v>
      </c>
      <c r="Q129" s="15" t="s">
        <v>99</v>
      </c>
      <c r="R129" s="15" t="s">
        <v>84</v>
      </c>
      <c r="S129" s="15" t="s">
        <v>99</v>
      </c>
      <c r="T129" s="6">
        <v>1000000</v>
      </c>
      <c r="U129" s="6"/>
      <c r="V129" s="22">
        <v>1</v>
      </c>
      <c r="W129" s="6">
        <v>1000000</v>
      </c>
      <c r="X129" s="6">
        <v>1000000</v>
      </c>
      <c r="Y129" s="6"/>
      <c r="Z129" s="22">
        <v>1</v>
      </c>
      <c r="AA129" s="6">
        <v>1000000</v>
      </c>
      <c r="AB129" s="6">
        <v>1000000</v>
      </c>
      <c r="AC129" s="6">
        <v>1000000</v>
      </c>
      <c r="AD129" s="6">
        <v>1000000</v>
      </c>
      <c r="AE129" s="25" t="s">
        <v>84</v>
      </c>
      <c r="AF129" s="14">
        <v>44553</v>
      </c>
      <c r="AG129" s="14">
        <v>44552</v>
      </c>
      <c r="AH129" s="14">
        <v>45653</v>
      </c>
      <c r="AI129" s="13">
        <v>36.200000000000003</v>
      </c>
      <c r="AJ129" s="13">
        <v>32.700000000000003</v>
      </c>
      <c r="AK129" s="13">
        <v>32.6</v>
      </c>
      <c r="AL129" s="30"/>
      <c r="AM129" s="20">
        <v>4.4000000000000004E-2</v>
      </c>
      <c r="AN129" s="20"/>
      <c r="AO129" s="21" t="s">
        <v>114</v>
      </c>
      <c r="AP129" s="19">
        <v>12778.082191780821</v>
      </c>
      <c r="AQ129" s="21" t="s">
        <v>100</v>
      </c>
      <c r="AR129" s="19">
        <v>107</v>
      </c>
      <c r="AS129" s="28" t="s">
        <v>101</v>
      </c>
      <c r="AT129" s="32">
        <v>0.66699979999999992</v>
      </c>
      <c r="AU129" s="2" t="s">
        <v>158</v>
      </c>
      <c r="AV129" s="1">
        <v>44503</v>
      </c>
      <c r="AW129" s="26">
        <v>4</v>
      </c>
      <c r="AX129" s="1">
        <v>44503</v>
      </c>
      <c r="AY129" s="2" t="s">
        <v>103</v>
      </c>
      <c r="AZ129" s="1">
        <v>44651</v>
      </c>
      <c r="BA129" s="31">
        <v>7</v>
      </c>
      <c r="BB129" s="11">
        <v>1.1692776283649982E-2</v>
      </c>
      <c r="BC129" s="11">
        <v>1.3735062713475485E-2</v>
      </c>
      <c r="BD129" s="11">
        <v>1.3869347794376525E-2</v>
      </c>
      <c r="BE129" s="11">
        <v>1.3744711325815468E-2</v>
      </c>
      <c r="BF129" s="18">
        <v>44525.463703703703</v>
      </c>
      <c r="BG129" s="18">
        <v>44552.647696759261</v>
      </c>
      <c r="BH129" s="17" t="s">
        <v>126</v>
      </c>
      <c r="BI129" s="17">
        <v>8</v>
      </c>
    </row>
    <row r="130" spans="1:61" x14ac:dyDescent="0.75">
      <c r="A130" s="29">
        <v>44659</v>
      </c>
      <c r="B130" s="10" t="s">
        <v>698</v>
      </c>
      <c r="C130" s="10" t="s">
        <v>71</v>
      </c>
      <c r="D130" s="10" t="s">
        <v>699</v>
      </c>
      <c r="E130" s="5" t="s">
        <v>73</v>
      </c>
      <c r="F130" s="5" t="s">
        <v>700</v>
      </c>
      <c r="G130" s="10" t="s">
        <v>162</v>
      </c>
      <c r="H130" s="5" t="s">
        <v>224</v>
      </c>
      <c r="I130" s="5" t="s">
        <v>225</v>
      </c>
      <c r="J130" s="5" t="s">
        <v>226</v>
      </c>
      <c r="K130" s="5" t="s">
        <v>227</v>
      </c>
      <c r="L130" s="5" t="s">
        <v>79</v>
      </c>
      <c r="M130" s="5"/>
      <c r="N130" s="10"/>
      <c r="O130" s="5" t="s">
        <v>701</v>
      </c>
      <c r="P130" s="5" t="s">
        <v>82</v>
      </c>
      <c r="Q130" s="15" t="s">
        <v>99</v>
      </c>
      <c r="R130" s="15" t="s">
        <v>84</v>
      </c>
      <c r="S130" s="15" t="s">
        <v>99</v>
      </c>
      <c r="T130" s="6">
        <v>750000</v>
      </c>
      <c r="U130" s="6"/>
      <c r="V130" s="22">
        <v>1</v>
      </c>
      <c r="W130" s="6">
        <v>750000</v>
      </c>
      <c r="X130" s="6">
        <v>750000</v>
      </c>
      <c r="Y130" s="6"/>
      <c r="Z130" s="22">
        <v>1</v>
      </c>
      <c r="AA130" s="6">
        <v>750000</v>
      </c>
      <c r="AB130" s="6">
        <v>750000</v>
      </c>
      <c r="AC130" s="6">
        <v>750000</v>
      </c>
      <c r="AD130" s="6">
        <v>750000</v>
      </c>
      <c r="AE130" s="25" t="s">
        <v>84</v>
      </c>
      <c r="AF130" s="14">
        <v>44560</v>
      </c>
      <c r="AG130" s="14">
        <v>44553</v>
      </c>
      <c r="AH130" s="14">
        <v>45656</v>
      </c>
      <c r="AI130" s="13">
        <v>36</v>
      </c>
      <c r="AJ130" s="13">
        <v>32.799999999999997</v>
      </c>
      <c r="AK130" s="13">
        <v>32.799999999999997</v>
      </c>
      <c r="AL130" s="30"/>
      <c r="AM130" s="20">
        <v>5.9000000000000004E-2</v>
      </c>
      <c r="AN130" s="20"/>
      <c r="AO130" s="21" t="s">
        <v>114</v>
      </c>
      <c r="AP130" s="19">
        <v>12002.054794520547</v>
      </c>
      <c r="AQ130" s="21" t="s">
        <v>100</v>
      </c>
      <c r="AR130" s="19">
        <v>106</v>
      </c>
      <c r="AS130" s="28" t="s">
        <v>101</v>
      </c>
      <c r="AT130" s="32">
        <v>0.66949999999999998</v>
      </c>
      <c r="AU130" s="2" t="s">
        <v>158</v>
      </c>
      <c r="AV130" s="1">
        <v>44526</v>
      </c>
      <c r="AW130" s="26">
        <v>4</v>
      </c>
      <c r="AX130" s="1">
        <v>44526</v>
      </c>
      <c r="AY130" s="2" t="s">
        <v>136</v>
      </c>
      <c r="AZ130" s="1">
        <v>44651</v>
      </c>
      <c r="BA130" s="31">
        <v>3</v>
      </c>
      <c r="BB130" s="11">
        <v>8.7695822127374871E-3</v>
      </c>
      <c r="BC130" s="11">
        <v>1.0301297035106615E-2</v>
      </c>
      <c r="BD130" s="11">
        <v>1.0402010845782394E-2</v>
      </c>
      <c r="BE130" s="11">
        <v>1.0308533494361602E-2</v>
      </c>
      <c r="BF130" s="18">
        <v>44540.672071759262</v>
      </c>
      <c r="BG130" s="18">
        <v>44553.468043981484</v>
      </c>
      <c r="BH130" s="17" t="s">
        <v>117</v>
      </c>
      <c r="BI130" s="17">
        <v>1</v>
      </c>
    </row>
    <row r="131" spans="1:61" x14ac:dyDescent="0.75">
      <c r="A131" s="29">
        <v>44659</v>
      </c>
      <c r="B131" s="10" t="s">
        <v>702</v>
      </c>
      <c r="C131" s="10"/>
      <c r="D131" s="10" t="s">
        <v>71</v>
      </c>
      <c r="E131" s="5" t="s">
        <v>73</v>
      </c>
      <c r="F131" s="5" t="s">
        <v>703</v>
      </c>
      <c r="G131" s="10" t="s">
        <v>71</v>
      </c>
      <c r="H131" s="5" t="s">
        <v>121</v>
      </c>
      <c r="I131" s="5" t="s">
        <v>122</v>
      </c>
      <c r="J131" s="5" t="s">
        <v>123</v>
      </c>
      <c r="K131" s="5" t="s">
        <v>124</v>
      </c>
      <c r="L131" s="5" t="s">
        <v>179</v>
      </c>
      <c r="M131" s="5" t="s">
        <v>180</v>
      </c>
      <c r="N131" s="10"/>
      <c r="O131" s="5"/>
      <c r="P131" s="5" t="s">
        <v>182</v>
      </c>
      <c r="Q131" s="15" t="s">
        <v>99</v>
      </c>
      <c r="R131" s="15" t="s">
        <v>84</v>
      </c>
      <c r="S131" s="15" t="s">
        <v>99</v>
      </c>
      <c r="T131" s="6">
        <v>500000</v>
      </c>
      <c r="U131" s="6"/>
      <c r="V131" s="22">
        <v>1</v>
      </c>
      <c r="W131" s="6">
        <v>500000</v>
      </c>
      <c r="X131" s="6">
        <v>500000</v>
      </c>
      <c r="Y131" s="6"/>
      <c r="Z131" s="22">
        <v>1</v>
      </c>
      <c r="AA131" s="6">
        <v>500000</v>
      </c>
      <c r="AB131" s="6">
        <v>472504.88</v>
      </c>
      <c r="AC131" s="6">
        <v>472504.88</v>
      </c>
      <c r="AD131" s="6">
        <v>472504.88</v>
      </c>
      <c r="AE131" s="25" t="s">
        <v>84</v>
      </c>
      <c r="AF131" s="14">
        <v>44586</v>
      </c>
      <c r="AG131" s="14">
        <v>44586</v>
      </c>
      <c r="AH131" s="14">
        <v>44834</v>
      </c>
      <c r="AI131" s="13">
        <v>8.1999999999999993</v>
      </c>
      <c r="AJ131" s="13">
        <v>5.8</v>
      </c>
      <c r="AK131" s="13">
        <v>5.4809567319999992</v>
      </c>
      <c r="AL131" s="30" t="s">
        <v>265</v>
      </c>
      <c r="AM131" s="20">
        <v>6.5000000000000002E-2</v>
      </c>
      <c r="AN131" s="20"/>
      <c r="AO131" s="21" t="s">
        <v>114</v>
      </c>
      <c r="AP131" s="19">
        <v>6409.7222222222217</v>
      </c>
      <c r="AQ131" s="21" t="s">
        <v>402</v>
      </c>
      <c r="AR131" s="19">
        <v>73</v>
      </c>
      <c r="AS131" s="28" t="s">
        <v>101</v>
      </c>
      <c r="AT131" s="32" t="s">
        <v>84</v>
      </c>
      <c r="AU131" s="2" t="s">
        <v>84</v>
      </c>
      <c r="AV131" s="2" t="s">
        <v>84</v>
      </c>
      <c r="AW131" s="26" t="s">
        <v>84</v>
      </c>
      <c r="AX131" s="2" t="s">
        <v>84</v>
      </c>
      <c r="AY131" s="2" t="s">
        <v>103</v>
      </c>
      <c r="AZ131" s="1">
        <v>44651</v>
      </c>
      <c r="BA131" s="31">
        <v>8</v>
      </c>
      <c r="BB131" s="11">
        <v>5.8463881418249911E-3</v>
      </c>
      <c r="BC131" s="11">
        <v>6.4898841592232089E-3</v>
      </c>
      <c r="BD131" s="11">
        <v>6.5533345152601445E-3</v>
      </c>
      <c r="BE131" s="11">
        <v>6.4944431756390787E-3</v>
      </c>
      <c r="BF131" s="18">
        <v>44544.516979166663</v>
      </c>
      <c r="BG131" s="18">
        <v>44586.458912037036</v>
      </c>
      <c r="BH131" s="17" t="s">
        <v>104</v>
      </c>
      <c r="BI131" s="17">
        <v>2</v>
      </c>
    </row>
    <row r="132" spans="1:61" x14ac:dyDescent="0.75">
      <c r="A132" s="29">
        <v>44659</v>
      </c>
      <c r="B132" s="10" t="s">
        <v>704</v>
      </c>
      <c r="C132" s="10" t="s">
        <v>71</v>
      </c>
      <c r="D132" s="10" t="s">
        <v>705</v>
      </c>
      <c r="E132" s="5" t="s">
        <v>73</v>
      </c>
      <c r="F132" s="5" t="s">
        <v>558</v>
      </c>
      <c r="G132" s="10" t="s">
        <v>71</v>
      </c>
      <c r="H132" s="5" t="s">
        <v>559</v>
      </c>
      <c r="I132" s="5" t="s">
        <v>560</v>
      </c>
      <c r="J132" s="5" t="s">
        <v>561</v>
      </c>
      <c r="K132" s="5" t="s">
        <v>112</v>
      </c>
      <c r="L132" s="5" t="s">
        <v>79</v>
      </c>
      <c r="M132" s="5"/>
      <c r="N132" s="10"/>
      <c r="O132" s="5" t="s">
        <v>562</v>
      </c>
      <c r="P132" s="5" t="s">
        <v>82</v>
      </c>
      <c r="Q132" s="15" t="s">
        <v>99</v>
      </c>
      <c r="R132" s="15" t="s">
        <v>84</v>
      </c>
      <c r="S132" s="15" t="s">
        <v>99</v>
      </c>
      <c r="T132" s="6">
        <v>500000</v>
      </c>
      <c r="U132" s="6"/>
      <c r="V132" s="22">
        <v>1</v>
      </c>
      <c r="W132" s="6">
        <v>500000</v>
      </c>
      <c r="X132" s="6">
        <v>500000</v>
      </c>
      <c r="Y132" s="6"/>
      <c r="Z132" s="22">
        <v>1</v>
      </c>
      <c r="AA132" s="6">
        <v>500000</v>
      </c>
      <c r="AB132" s="6">
        <v>500000</v>
      </c>
      <c r="AC132" s="6">
        <v>500000</v>
      </c>
      <c r="AD132" s="6">
        <v>500000</v>
      </c>
      <c r="AE132" s="25" t="s">
        <v>84</v>
      </c>
      <c r="AF132" s="14">
        <v>44587</v>
      </c>
      <c r="AG132" s="14">
        <v>44586</v>
      </c>
      <c r="AH132" s="14">
        <v>45827</v>
      </c>
      <c r="AI132" s="13">
        <v>40.799999999999997</v>
      </c>
      <c r="AJ132" s="13">
        <v>38.4</v>
      </c>
      <c r="AK132" s="13">
        <v>38.300000000000004</v>
      </c>
      <c r="AL132" s="30"/>
      <c r="AM132" s="20">
        <v>4.2000000000000003E-2</v>
      </c>
      <c r="AN132" s="20"/>
      <c r="AO132" s="21" t="s">
        <v>114</v>
      </c>
      <c r="AP132" s="19">
        <v>4142.4657534246571</v>
      </c>
      <c r="AQ132" s="21" t="s">
        <v>100</v>
      </c>
      <c r="AR132" s="19">
        <v>73</v>
      </c>
      <c r="AS132" s="28" t="s">
        <v>101</v>
      </c>
      <c r="AT132" s="32">
        <v>0.69199999999999995</v>
      </c>
      <c r="AU132" s="2" t="s">
        <v>158</v>
      </c>
      <c r="AV132" s="1">
        <v>44316</v>
      </c>
      <c r="AW132" s="26">
        <v>3.5</v>
      </c>
      <c r="AX132" s="1">
        <v>44285</v>
      </c>
      <c r="AY132" s="2" t="s">
        <v>103</v>
      </c>
      <c r="AZ132" s="1">
        <v>44651</v>
      </c>
      <c r="BA132" s="31">
        <v>7</v>
      </c>
      <c r="BB132" s="11">
        <v>5.8463881418249911E-3</v>
      </c>
      <c r="BC132" s="11">
        <v>6.8675313567377423E-3</v>
      </c>
      <c r="BD132" s="11">
        <v>6.9346738971882626E-3</v>
      </c>
      <c r="BE132" s="11">
        <v>6.872355662907734E-3</v>
      </c>
      <c r="BF132" s="18">
        <v>44519.724374999998</v>
      </c>
      <c r="BG132" s="18">
        <v>44586.438402777778</v>
      </c>
      <c r="BH132" s="17" t="s">
        <v>362</v>
      </c>
      <c r="BI132" s="17">
        <v>7</v>
      </c>
    </row>
    <row r="133" spans="1:61" x14ac:dyDescent="0.75">
      <c r="A133" s="29">
        <v>44659</v>
      </c>
      <c r="B133" s="10" t="s">
        <v>706</v>
      </c>
      <c r="C133" s="10"/>
      <c r="D133" s="10" t="s">
        <v>71</v>
      </c>
      <c r="E133" s="5" t="s">
        <v>73</v>
      </c>
      <c r="F133" s="5" t="s">
        <v>398</v>
      </c>
      <c r="G133" s="10" t="s">
        <v>71</v>
      </c>
      <c r="H133" s="5" t="s">
        <v>399</v>
      </c>
      <c r="I133" s="5" t="s">
        <v>400</v>
      </c>
      <c r="J133" s="5" t="s">
        <v>401</v>
      </c>
      <c r="K133" s="5" t="s">
        <v>192</v>
      </c>
      <c r="L133" s="5" t="s">
        <v>179</v>
      </c>
      <c r="M133" s="5" t="s">
        <v>180</v>
      </c>
      <c r="N133" s="10"/>
      <c r="O133" s="5"/>
      <c r="P133" s="5" t="s">
        <v>182</v>
      </c>
      <c r="Q133" s="15" t="s">
        <v>183</v>
      </c>
      <c r="R133" s="15" t="s">
        <v>84</v>
      </c>
      <c r="S133" s="15" t="s">
        <v>183</v>
      </c>
      <c r="T133" s="6">
        <v>250000</v>
      </c>
      <c r="U133" s="6"/>
      <c r="V133" s="22">
        <v>1.1148487493000001</v>
      </c>
      <c r="W133" s="6">
        <v>278712.18732500001</v>
      </c>
      <c r="X133" s="6">
        <v>250000</v>
      </c>
      <c r="Y133" s="6"/>
      <c r="Z133" s="22">
        <v>1.1073259956260333</v>
      </c>
      <c r="AA133" s="6">
        <v>278712.18732500001</v>
      </c>
      <c r="AB133" s="6">
        <v>276831.49890650832</v>
      </c>
      <c r="AC133" s="6">
        <v>278712.18732500001</v>
      </c>
      <c r="AD133" s="6">
        <v>278712.18732500001</v>
      </c>
      <c r="AE133" s="25">
        <v>1</v>
      </c>
      <c r="AF133" s="14">
        <v>44589</v>
      </c>
      <c r="AG133" s="14">
        <v>44589</v>
      </c>
      <c r="AH133" s="14">
        <v>46022</v>
      </c>
      <c r="AI133" s="13">
        <v>47.1</v>
      </c>
      <c r="AJ133" s="13">
        <v>44.8</v>
      </c>
      <c r="AK133" s="13">
        <v>35.200000000000003</v>
      </c>
      <c r="AL133" s="30" t="s">
        <v>184</v>
      </c>
      <c r="AM133" s="20">
        <v>3.5000000000000003E-2</v>
      </c>
      <c r="AN133" s="20"/>
      <c r="AO133" s="21" t="s">
        <v>85</v>
      </c>
      <c r="AP133" s="19">
        <v>1883.9921453359595</v>
      </c>
      <c r="AQ133" s="21" t="s">
        <v>185</v>
      </c>
      <c r="AR133" s="19">
        <v>70</v>
      </c>
      <c r="AS133" s="28" t="s">
        <v>101</v>
      </c>
      <c r="AT133" s="32" t="s">
        <v>84</v>
      </c>
      <c r="AU133" s="2" t="s">
        <v>84</v>
      </c>
      <c r="AV133" s="2" t="s">
        <v>84</v>
      </c>
      <c r="AW133" s="26" t="s">
        <v>84</v>
      </c>
      <c r="AX133" s="2" t="s">
        <v>84</v>
      </c>
      <c r="AY133" s="2" t="s">
        <v>136</v>
      </c>
      <c r="AZ133" s="1">
        <v>44651</v>
      </c>
      <c r="BA133" s="31">
        <v>0</v>
      </c>
      <c r="BB133" s="11">
        <v>3.2589192539179712E-3</v>
      </c>
      <c r="BC133" s="11">
        <v>3.8281293719188022E-3</v>
      </c>
      <c r="BD133" s="11">
        <v>3.8394723387729286E-3</v>
      </c>
      <c r="BE133" s="11">
        <v>3.8308185577687298E-3</v>
      </c>
      <c r="BF133" s="18">
        <v>44586.541875000003</v>
      </c>
      <c r="BG133" s="18">
        <v>44589.43645833333</v>
      </c>
      <c r="BH133" s="17"/>
      <c r="BI133" s="17"/>
    </row>
    <row r="134" spans="1:61" x14ac:dyDescent="0.75">
      <c r="A134" s="29">
        <v>44659</v>
      </c>
      <c r="B134" s="10" t="s">
        <v>707</v>
      </c>
      <c r="C134" s="10"/>
      <c r="D134" s="10" t="s">
        <v>71</v>
      </c>
      <c r="E134" s="5" t="s">
        <v>73</v>
      </c>
      <c r="F134" s="5" t="s">
        <v>708</v>
      </c>
      <c r="G134" s="10" t="s">
        <v>71</v>
      </c>
      <c r="H134" s="5" t="s">
        <v>517</v>
      </c>
      <c r="I134" s="5" t="s">
        <v>518</v>
      </c>
      <c r="J134" s="5" t="s">
        <v>519</v>
      </c>
      <c r="K134" s="5" t="s">
        <v>124</v>
      </c>
      <c r="L134" s="5" t="s">
        <v>179</v>
      </c>
      <c r="M134" s="5" t="s">
        <v>180</v>
      </c>
      <c r="N134" s="10" t="s">
        <v>709</v>
      </c>
      <c r="O134" s="5"/>
      <c r="P134" s="5" t="s">
        <v>182</v>
      </c>
      <c r="Q134" s="15" t="s">
        <v>99</v>
      </c>
      <c r="R134" s="15" t="s">
        <v>84</v>
      </c>
      <c r="S134" s="15" t="s">
        <v>99</v>
      </c>
      <c r="T134" s="6">
        <v>500000</v>
      </c>
      <c r="U134" s="6"/>
      <c r="V134" s="22">
        <v>1</v>
      </c>
      <c r="W134" s="6">
        <v>500000</v>
      </c>
      <c r="X134" s="6">
        <v>500000</v>
      </c>
      <c r="Y134" s="6"/>
      <c r="Z134" s="22">
        <v>1</v>
      </c>
      <c r="AA134" s="6">
        <v>500000</v>
      </c>
      <c r="AB134" s="6">
        <v>500000</v>
      </c>
      <c r="AC134" s="6">
        <v>500000</v>
      </c>
      <c r="AD134" s="6">
        <v>500000</v>
      </c>
      <c r="AE134" s="25" t="s">
        <v>84</v>
      </c>
      <c r="AF134" s="14">
        <v>44596</v>
      </c>
      <c r="AG134" s="14">
        <v>44596</v>
      </c>
      <c r="AH134" s="14">
        <v>44865</v>
      </c>
      <c r="AI134" s="13">
        <v>8.9</v>
      </c>
      <c r="AJ134" s="13">
        <v>6.8</v>
      </c>
      <c r="AK134" s="13">
        <v>6.7000000000000011</v>
      </c>
      <c r="AL134" s="30" t="s">
        <v>265</v>
      </c>
      <c r="AM134" s="20">
        <v>7.2499999999999995E-2</v>
      </c>
      <c r="AN134" s="20"/>
      <c r="AO134" s="21" t="s">
        <v>114</v>
      </c>
      <c r="AP134" s="19">
        <v>6343.75</v>
      </c>
      <c r="AQ134" s="21" t="s">
        <v>402</v>
      </c>
      <c r="AR134" s="19">
        <v>63</v>
      </c>
      <c r="AS134" s="28" t="s">
        <v>101</v>
      </c>
      <c r="AT134" s="32" t="s">
        <v>84</v>
      </c>
      <c r="AU134" s="2" t="s">
        <v>84</v>
      </c>
      <c r="AV134" s="2" t="s">
        <v>84</v>
      </c>
      <c r="AW134" s="26" t="s">
        <v>84</v>
      </c>
      <c r="AX134" s="2" t="s">
        <v>84</v>
      </c>
      <c r="AY134" s="2" t="s">
        <v>103</v>
      </c>
      <c r="AZ134" s="1">
        <v>44651</v>
      </c>
      <c r="BA134" s="31">
        <v>9</v>
      </c>
      <c r="BB134" s="11">
        <v>5.8463881418249911E-3</v>
      </c>
      <c r="BC134" s="11">
        <v>6.8675313567377423E-3</v>
      </c>
      <c r="BD134" s="11">
        <v>6.9346738971882626E-3</v>
      </c>
      <c r="BE134" s="11">
        <v>6.872355662907734E-3</v>
      </c>
      <c r="BF134" s="18">
        <v>44552.525717592594</v>
      </c>
      <c r="BG134" s="18">
        <v>44596.455937500003</v>
      </c>
      <c r="BH134" s="17" t="s">
        <v>104</v>
      </c>
      <c r="BI134" s="17">
        <v>2</v>
      </c>
    </row>
    <row r="135" spans="1:61" x14ac:dyDescent="0.75">
      <c r="A135" s="29">
        <v>44659</v>
      </c>
      <c r="B135" s="10" t="s">
        <v>710</v>
      </c>
      <c r="C135" s="10"/>
      <c r="D135" s="10" t="s">
        <v>71</v>
      </c>
      <c r="E135" s="5" t="s">
        <v>73</v>
      </c>
      <c r="F135" s="5" t="s">
        <v>711</v>
      </c>
      <c r="G135" s="10" t="s">
        <v>162</v>
      </c>
      <c r="H135" s="5" t="s">
        <v>712</v>
      </c>
      <c r="I135" s="5" t="s">
        <v>713</v>
      </c>
      <c r="J135" s="5" t="s">
        <v>714</v>
      </c>
      <c r="K135" s="5" t="s">
        <v>144</v>
      </c>
      <c r="L135" s="5" t="s">
        <v>179</v>
      </c>
      <c r="M135" s="5" t="s">
        <v>180</v>
      </c>
      <c r="N135" s="10"/>
      <c r="O135" s="5"/>
      <c r="P135" s="5" t="s">
        <v>182</v>
      </c>
      <c r="Q135" s="15" t="s">
        <v>99</v>
      </c>
      <c r="R135" s="15" t="s">
        <v>84</v>
      </c>
      <c r="S135" s="15" t="s">
        <v>99</v>
      </c>
      <c r="T135" s="6">
        <v>1500000</v>
      </c>
      <c r="U135" s="6"/>
      <c r="V135" s="22">
        <v>1</v>
      </c>
      <c r="W135" s="6">
        <v>1500000</v>
      </c>
      <c r="X135" s="6">
        <v>1500000</v>
      </c>
      <c r="Y135" s="6"/>
      <c r="Z135" s="22">
        <v>1</v>
      </c>
      <c r="AA135" s="6">
        <v>1500000</v>
      </c>
      <c r="AB135" s="6">
        <v>1500000</v>
      </c>
      <c r="AC135" s="6">
        <v>1500000</v>
      </c>
      <c r="AD135" s="6">
        <v>1500000</v>
      </c>
      <c r="AE135" s="25" t="s">
        <v>84</v>
      </c>
      <c r="AF135" s="14">
        <v>44609</v>
      </c>
      <c r="AG135" s="14">
        <v>44609</v>
      </c>
      <c r="AH135" s="14">
        <v>45705</v>
      </c>
      <c r="AI135" s="13">
        <v>36</v>
      </c>
      <c r="AJ135" s="13">
        <v>34.4</v>
      </c>
      <c r="AK135" s="13">
        <v>29.9</v>
      </c>
      <c r="AL135" s="30" t="s">
        <v>184</v>
      </c>
      <c r="AM135" s="20">
        <v>0.03</v>
      </c>
      <c r="AN135" s="20"/>
      <c r="AO135" s="21" t="s">
        <v>114</v>
      </c>
      <c r="AP135" s="19">
        <v>6374.9999999999991</v>
      </c>
      <c r="AQ135" s="21" t="s">
        <v>185</v>
      </c>
      <c r="AR135" s="19">
        <v>51</v>
      </c>
      <c r="AS135" s="28" t="s">
        <v>101</v>
      </c>
      <c r="AT135" s="32">
        <v>0.71449980000000002</v>
      </c>
      <c r="AU135" s="2" t="s">
        <v>102</v>
      </c>
      <c r="AV135" s="1">
        <v>44495</v>
      </c>
      <c r="AW135" s="26">
        <v>4</v>
      </c>
      <c r="AX135" s="1">
        <v>44465</v>
      </c>
      <c r="AY135" s="2" t="s">
        <v>136</v>
      </c>
      <c r="AZ135" s="1">
        <v>44651</v>
      </c>
      <c r="BA135" s="31">
        <v>0</v>
      </c>
      <c r="BB135" s="11">
        <v>1.7539164425474974E-2</v>
      </c>
      <c r="BC135" s="11">
        <v>2.0602594070213229E-2</v>
      </c>
      <c r="BD135" s="11">
        <v>2.0804021691564787E-2</v>
      </c>
      <c r="BE135" s="11">
        <v>2.0617066988723204E-2</v>
      </c>
      <c r="BF135" s="18">
        <v>44511.636817129627</v>
      </c>
      <c r="BG135" s="18">
        <v>44609.379444444443</v>
      </c>
      <c r="BH135" s="17" t="s">
        <v>126</v>
      </c>
      <c r="BI135" s="17">
        <v>8</v>
      </c>
    </row>
    <row r="136" spans="1:61" x14ac:dyDescent="0.75">
      <c r="A136" s="29">
        <v>44659</v>
      </c>
      <c r="B136" s="10" t="s">
        <v>715</v>
      </c>
      <c r="C136" s="10"/>
      <c r="D136" s="10" t="s">
        <v>71</v>
      </c>
      <c r="E136" s="5" t="s">
        <v>73</v>
      </c>
      <c r="F136" s="5" t="s">
        <v>716</v>
      </c>
      <c r="G136" s="10" t="s">
        <v>71</v>
      </c>
      <c r="H136" s="5" t="s">
        <v>517</v>
      </c>
      <c r="I136" s="5" t="s">
        <v>518</v>
      </c>
      <c r="J136" s="5" t="s">
        <v>519</v>
      </c>
      <c r="K136" s="5" t="s">
        <v>124</v>
      </c>
      <c r="L136" s="5" t="s">
        <v>179</v>
      </c>
      <c r="M136" s="5" t="s">
        <v>180</v>
      </c>
      <c r="N136" s="10" t="s">
        <v>717</v>
      </c>
      <c r="O136" s="5"/>
      <c r="P136" s="5" t="s">
        <v>182</v>
      </c>
      <c r="Q136" s="15" t="s">
        <v>99</v>
      </c>
      <c r="R136" s="15" t="s">
        <v>84</v>
      </c>
      <c r="S136" s="15" t="s">
        <v>99</v>
      </c>
      <c r="T136" s="6">
        <v>500000</v>
      </c>
      <c r="U136" s="6"/>
      <c r="V136" s="22">
        <v>1</v>
      </c>
      <c r="W136" s="6">
        <v>500000</v>
      </c>
      <c r="X136" s="6">
        <v>500000</v>
      </c>
      <c r="Y136" s="6"/>
      <c r="Z136" s="22">
        <v>1</v>
      </c>
      <c r="AA136" s="6">
        <v>500000</v>
      </c>
      <c r="AB136" s="6">
        <v>500000</v>
      </c>
      <c r="AC136" s="6">
        <v>500000</v>
      </c>
      <c r="AD136" s="6">
        <v>500000</v>
      </c>
      <c r="AE136" s="25" t="s">
        <v>84</v>
      </c>
      <c r="AF136" s="14">
        <v>44615</v>
      </c>
      <c r="AG136" s="14">
        <v>44615</v>
      </c>
      <c r="AH136" s="14">
        <v>44865</v>
      </c>
      <c r="AI136" s="13">
        <v>8.3000000000000007</v>
      </c>
      <c r="AJ136" s="13">
        <v>6.8</v>
      </c>
      <c r="AK136" s="13">
        <v>6.7999999999999989</v>
      </c>
      <c r="AL136" s="30" t="s">
        <v>265</v>
      </c>
      <c r="AM136" s="20">
        <v>7.0000000000000007E-2</v>
      </c>
      <c r="AN136" s="20"/>
      <c r="AO136" s="21" t="s">
        <v>114</v>
      </c>
      <c r="AP136" s="19">
        <v>3013.8888888888891</v>
      </c>
      <c r="AQ136" s="21" t="s">
        <v>402</v>
      </c>
      <c r="AR136" s="19">
        <v>44</v>
      </c>
      <c r="AS136" s="28" t="s">
        <v>101</v>
      </c>
      <c r="AT136" s="32" t="s">
        <v>84</v>
      </c>
      <c r="AU136" s="2" t="s">
        <v>84</v>
      </c>
      <c r="AV136" s="2" t="s">
        <v>84</v>
      </c>
      <c r="AW136" s="26" t="s">
        <v>84</v>
      </c>
      <c r="AX136" s="2" t="s">
        <v>84</v>
      </c>
      <c r="AY136" s="2" t="s">
        <v>103</v>
      </c>
      <c r="AZ136" s="1">
        <v>44651</v>
      </c>
      <c r="BA136" s="31">
        <v>9</v>
      </c>
      <c r="BB136" s="11">
        <v>5.8463881418249911E-3</v>
      </c>
      <c r="BC136" s="11">
        <v>6.8675313567377423E-3</v>
      </c>
      <c r="BD136" s="11">
        <v>6.9346738971882626E-3</v>
      </c>
      <c r="BE136" s="11">
        <v>6.872355662907734E-3</v>
      </c>
      <c r="BF136" s="18">
        <v>44599.702638888892</v>
      </c>
      <c r="BG136" s="18">
        <v>44615.706608796296</v>
      </c>
      <c r="BH136" s="17" t="s">
        <v>104</v>
      </c>
      <c r="BI136" s="17">
        <v>2</v>
      </c>
    </row>
    <row r="137" spans="1:61" x14ac:dyDescent="0.75">
      <c r="A137" s="29">
        <v>44659</v>
      </c>
      <c r="B137" s="10" t="s">
        <v>718</v>
      </c>
      <c r="C137" s="10" t="s">
        <v>71</v>
      </c>
      <c r="D137" s="10" t="s">
        <v>719</v>
      </c>
      <c r="E137" s="5" t="s">
        <v>73</v>
      </c>
      <c r="F137" s="5" t="s">
        <v>626</v>
      </c>
      <c r="G137" s="10" t="s">
        <v>162</v>
      </c>
      <c r="H137" s="5" t="s">
        <v>296</v>
      </c>
      <c r="I137" s="5" t="s">
        <v>297</v>
      </c>
      <c r="J137" s="5" t="s">
        <v>298</v>
      </c>
      <c r="K137" s="5" t="s">
        <v>299</v>
      </c>
      <c r="L137" s="5" t="s">
        <v>79</v>
      </c>
      <c r="M137" s="5"/>
      <c r="N137" s="10"/>
      <c r="O137" s="5" t="s">
        <v>720</v>
      </c>
      <c r="P137" s="5" t="s">
        <v>82</v>
      </c>
      <c r="Q137" s="15" t="s">
        <v>99</v>
      </c>
      <c r="R137" s="15" t="s">
        <v>84</v>
      </c>
      <c r="S137" s="15" t="s">
        <v>99</v>
      </c>
      <c r="T137" s="6">
        <v>600000</v>
      </c>
      <c r="U137" s="6"/>
      <c r="V137" s="22">
        <v>1</v>
      </c>
      <c r="W137" s="6">
        <v>600000</v>
      </c>
      <c r="X137" s="6">
        <v>600000</v>
      </c>
      <c r="Y137" s="6"/>
      <c r="Z137" s="22">
        <v>1</v>
      </c>
      <c r="AA137" s="6">
        <v>600000</v>
      </c>
      <c r="AB137" s="6">
        <v>600000</v>
      </c>
      <c r="AC137" s="6">
        <v>600000</v>
      </c>
      <c r="AD137" s="6">
        <v>600000</v>
      </c>
      <c r="AE137" s="25" t="s">
        <v>84</v>
      </c>
      <c r="AF137" s="14">
        <v>44616</v>
      </c>
      <c r="AG137" s="14">
        <v>44615</v>
      </c>
      <c r="AH137" s="14">
        <v>45125</v>
      </c>
      <c r="AI137" s="13">
        <v>16.7</v>
      </c>
      <c r="AJ137" s="13">
        <v>15.4</v>
      </c>
      <c r="AK137" s="13">
        <v>15.200000000000001</v>
      </c>
      <c r="AL137" s="30"/>
      <c r="AM137" s="20">
        <v>0.06</v>
      </c>
      <c r="AN137" s="20"/>
      <c r="AO137" s="21" t="s">
        <v>114</v>
      </c>
      <c r="AP137" s="19">
        <v>4241.0958904109584</v>
      </c>
      <c r="AQ137" s="21" t="s">
        <v>100</v>
      </c>
      <c r="AR137" s="19">
        <v>44</v>
      </c>
      <c r="AS137" s="28" t="s">
        <v>101</v>
      </c>
      <c r="AT137" s="32">
        <v>0.3</v>
      </c>
      <c r="AU137" s="2" t="s">
        <v>208</v>
      </c>
      <c r="AV137" s="1">
        <v>44413</v>
      </c>
      <c r="AW137" s="26" t="s">
        <v>84</v>
      </c>
      <c r="AX137" s="2" t="s">
        <v>84</v>
      </c>
      <c r="AY137" s="2" t="s">
        <v>103</v>
      </c>
      <c r="AZ137" s="1">
        <v>44651</v>
      </c>
      <c r="BA137" s="31">
        <v>20</v>
      </c>
      <c r="BB137" s="11">
        <v>7.015665770189989E-3</v>
      </c>
      <c r="BC137" s="11">
        <v>8.2410376280852918E-3</v>
      </c>
      <c r="BD137" s="11">
        <v>8.3216086766259145E-3</v>
      </c>
      <c r="BE137" s="11">
        <v>8.2468267954892809E-3</v>
      </c>
      <c r="BF137" s="18">
        <v>44596.387488425928</v>
      </c>
      <c r="BG137" s="18">
        <v>44615.450208333335</v>
      </c>
      <c r="BH137" s="17" t="s">
        <v>362</v>
      </c>
      <c r="BI137" s="17">
        <v>7</v>
      </c>
    </row>
    <row r="138" spans="1:61" x14ac:dyDescent="0.75">
      <c r="A138" s="29">
        <v>44659</v>
      </c>
      <c r="B138" s="10" t="s">
        <v>721</v>
      </c>
      <c r="C138" s="10" t="s">
        <v>71</v>
      </c>
      <c r="D138" s="10" t="s">
        <v>722</v>
      </c>
      <c r="E138" s="5" t="s">
        <v>73</v>
      </c>
      <c r="F138" s="5" t="s">
        <v>723</v>
      </c>
      <c r="G138" s="10" t="s">
        <v>71</v>
      </c>
      <c r="H138" s="5" t="s">
        <v>141</v>
      </c>
      <c r="I138" s="5" t="s">
        <v>142</v>
      </c>
      <c r="J138" s="5" t="s">
        <v>143</v>
      </c>
      <c r="K138" s="5" t="s">
        <v>144</v>
      </c>
      <c r="L138" s="5" t="s">
        <v>79</v>
      </c>
      <c r="M138" s="5"/>
      <c r="N138" s="10"/>
      <c r="O138" s="5" t="s">
        <v>724</v>
      </c>
      <c r="P138" s="5" t="s">
        <v>82</v>
      </c>
      <c r="Q138" s="15" t="s">
        <v>146</v>
      </c>
      <c r="R138" s="15" t="s">
        <v>84</v>
      </c>
      <c r="S138" s="15" t="s">
        <v>146</v>
      </c>
      <c r="T138" s="6">
        <v>74218000</v>
      </c>
      <c r="U138" s="6"/>
      <c r="V138" s="22">
        <v>1.3131603400000001E-2</v>
      </c>
      <c r="W138" s="6">
        <v>974601.34114120004</v>
      </c>
      <c r="X138" s="6">
        <v>74218000</v>
      </c>
      <c r="Y138" s="6"/>
      <c r="Z138" s="22">
        <v>1.3171656228328591E-2</v>
      </c>
      <c r="AA138" s="6">
        <v>977573.98195409134</v>
      </c>
      <c r="AB138" s="6">
        <v>977573.98195409134</v>
      </c>
      <c r="AC138" s="6">
        <v>974601.34114120004</v>
      </c>
      <c r="AD138" s="6">
        <v>974601.34114120004</v>
      </c>
      <c r="AE138" s="25">
        <v>1</v>
      </c>
      <c r="AF138" s="14">
        <v>44631</v>
      </c>
      <c r="AG138" s="14">
        <v>44629</v>
      </c>
      <c r="AH138" s="14">
        <v>45734</v>
      </c>
      <c r="AI138" s="13">
        <v>36.299999999999997</v>
      </c>
      <c r="AJ138" s="13">
        <v>35.299999999999997</v>
      </c>
      <c r="AK138" s="13">
        <v>29.1</v>
      </c>
      <c r="AL138" s="30"/>
      <c r="AM138" s="20">
        <v>9.2200000000000004E-2</v>
      </c>
      <c r="AN138" s="20">
        <v>3.5788979204160798E-2</v>
      </c>
      <c r="AO138" s="21" t="s">
        <v>114</v>
      </c>
      <c r="AP138" s="19">
        <v>6914.2602515415965</v>
      </c>
      <c r="AQ138" s="21" t="s">
        <v>86</v>
      </c>
      <c r="AR138" s="19">
        <v>30</v>
      </c>
      <c r="AS138" s="28" t="s">
        <v>101</v>
      </c>
      <c r="AT138" s="32">
        <v>0.63150000000000006</v>
      </c>
      <c r="AU138" s="2" t="s">
        <v>208</v>
      </c>
      <c r="AV138" s="1">
        <v>44536</v>
      </c>
      <c r="AW138" s="26">
        <v>3</v>
      </c>
      <c r="AX138" s="1">
        <v>44536</v>
      </c>
      <c r="AY138" s="2" t="s">
        <v>103</v>
      </c>
      <c r="AZ138" s="1">
        <v>44651</v>
      </c>
      <c r="BA138" s="31">
        <v>14</v>
      </c>
      <c r="BB138" s="11">
        <v>1.1430553871706075E-2</v>
      </c>
      <c r="BC138" s="11">
        <v>1.3386210541211698E-2</v>
      </c>
      <c r="BD138" s="11">
        <v>1.3558313550454852E-2</v>
      </c>
      <c r="BE138" s="11">
        <v>1.3395614091738397E-2</v>
      </c>
      <c r="BF138" s="18">
        <v>44621.520185185182</v>
      </c>
      <c r="BG138" s="18">
        <v>44629.486076388886</v>
      </c>
      <c r="BH138" s="17" t="s">
        <v>117</v>
      </c>
      <c r="BI138" s="17">
        <v>5</v>
      </c>
    </row>
  </sheetData>
  <autoFilter ref="A5:BI138" xr:uid="{00000000-0001-0000-0000-000000000000}"/>
  <mergeCells count="9">
    <mergeCell ref="AT4:BA4"/>
    <mergeCell ref="BB4:BE4"/>
    <mergeCell ref="BF4:BG4"/>
    <mergeCell ref="BH4:BI4"/>
    <mergeCell ref="A4:P4"/>
    <mergeCell ref="Q4:S4"/>
    <mergeCell ref="T4:AE4"/>
    <mergeCell ref="AF4:AL4"/>
    <mergeCell ref="AM4:A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8434-46B8-45EE-B466-AEDF19EEDF50}">
  <dimension ref="A1:F65"/>
  <sheetViews>
    <sheetView topLeftCell="A55" zoomScaleNormal="100" workbookViewId="0">
      <selection activeCell="C6" sqref="C6"/>
    </sheetView>
  </sheetViews>
  <sheetFormatPr defaultRowHeight="14.75" x14ac:dyDescent="0.75"/>
  <cols>
    <col min="1" max="1" width="15.58984375" customWidth="1"/>
    <col min="2" max="2" width="26.453125" bestFit="1" customWidth="1"/>
    <col min="3" max="3" width="35.54296875" bestFit="1" customWidth="1"/>
    <col min="5" max="5" width="24.90625" bestFit="1" customWidth="1"/>
    <col min="6" max="6" width="18.26953125" bestFit="1" customWidth="1"/>
  </cols>
  <sheetData>
    <row r="1" spans="1:6" x14ac:dyDescent="0.75">
      <c r="A1" s="38" t="s">
        <v>727</v>
      </c>
      <c r="B1" s="38" t="s">
        <v>728</v>
      </c>
      <c r="E1" s="46" t="s">
        <v>756</v>
      </c>
      <c r="F1" s="46" t="s">
        <v>757</v>
      </c>
    </row>
    <row r="2" spans="1:6" x14ac:dyDescent="0.75">
      <c r="A2" s="37">
        <v>133</v>
      </c>
      <c r="B2" s="37">
        <v>61</v>
      </c>
      <c r="E2" s="47" t="s">
        <v>758</v>
      </c>
      <c r="F2" s="37"/>
    </row>
    <row r="4" spans="1:6" ht="15" customHeight="1" x14ac:dyDescent="0.75">
      <c r="A4" s="35" t="s">
        <v>68</v>
      </c>
      <c r="B4" s="36" t="s">
        <v>725</v>
      </c>
      <c r="C4" s="36" t="s">
        <v>726</v>
      </c>
    </row>
    <row r="5" spans="1:6" ht="29.5" x14ac:dyDescent="0.75">
      <c r="A5" s="65" t="s">
        <v>1</v>
      </c>
      <c r="B5" s="40" t="s">
        <v>10</v>
      </c>
      <c r="C5" s="39" t="s">
        <v>729</v>
      </c>
    </row>
    <row r="6" spans="1:6" ht="59" x14ac:dyDescent="0.75">
      <c r="A6" s="65"/>
      <c r="B6" s="40" t="s">
        <v>11</v>
      </c>
      <c r="C6" s="39" t="s">
        <v>730</v>
      </c>
    </row>
    <row r="7" spans="1:6" ht="29.5" x14ac:dyDescent="0.75">
      <c r="A7" s="65"/>
      <c r="B7" s="43" t="s">
        <v>12</v>
      </c>
      <c r="C7" s="44" t="s">
        <v>731</v>
      </c>
    </row>
    <row r="8" spans="1:6" ht="44.25" x14ac:dyDescent="0.75">
      <c r="A8" s="65"/>
      <c r="B8" s="40" t="s">
        <v>13</v>
      </c>
      <c r="C8" s="39" t="s">
        <v>733</v>
      </c>
    </row>
    <row r="9" spans="1:6" ht="29.5" x14ac:dyDescent="0.75">
      <c r="A9" s="65"/>
      <c r="B9" s="40" t="s">
        <v>14</v>
      </c>
      <c r="C9" s="39" t="s">
        <v>732</v>
      </c>
    </row>
    <row r="10" spans="1:6" ht="44.25" x14ac:dyDescent="0.75">
      <c r="A10" s="65"/>
      <c r="B10" s="40" t="s">
        <v>15</v>
      </c>
      <c r="C10" s="39" t="s">
        <v>734</v>
      </c>
    </row>
    <row r="11" spans="1:6" x14ac:dyDescent="0.75">
      <c r="A11" s="65"/>
      <c r="B11" s="40" t="s">
        <v>16</v>
      </c>
      <c r="C11" s="37" t="s">
        <v>735</v>
      </c>
    </row>
    <row r="12" spans="1:6" x14ac:dyDescent="0.75">
      <c r="A12" s="65"/>
      <c r="B12" s="40" t="s">
        <v>17</v>
      </c>
      <c r="C12" s="37" t="s">
        <v>736</v>
      </c>
    </row>
    <row r="13" spans="1:6" x14ac:dyDescent="0.75">
      <c r="A13" s="65"/>
      <c r="B13" s="40" t="s">
        <v>18</v>
      </c>
      <c r="C13" s="37" t="s">
        <v>737</v>
      </c>
    </row>
    <row r="14" spans="1:6" x14ac:dyDescent="0.75">
      <c r="A14" s="65"/>
      <c r="B14" s="40" t="s">
        <v>19</v>
      </c>
      <c r="C14" s="37" t="s">
        <v>84</v>
      </c>
    </row>
    <row r="15" spans="1:6" x14ac:dyDescent="0.75">
      <c r="A15" s="65"/>
      <c r="B15" s="40" t="s">
        <v>20</v>
      </c>
      <c r="C15" s="37" t="s">
        <v>84</v>
      </c>
    </row>
    <row r="16" spans="1:6" ht="132.75" x14ac:dyDescent="0.75">
      <c r="A16" s="65"/>
      <c r="B16" s="40" t="s">
        <v>21</v>
      </c>
      <c r="C16" s="39" t="s">
        <v>739</v>
      </c>
    </row>
    <row r="17" spans="1:3" ht="59" x14ac:dyDescent="0.75">
      <c r="A17" s="65"/>
      <c r="B17" s="40" t="s">
        <v>22</v>
      </c>
      <c r="C17" s="39" t="s">
        <v>738</v>
      </c>
    </row>
    <row r="18" spans="1:3" ht="29.5" x14ac:dyDescent="0.75">
      <c r="A18" s="65"/>
      <c r="B18" s="43" t="s">
        <v>23</v>
      </c>
      <c r="C18" s="44" t="s">
        <v>740</v>
      </c>
    </row>
    <row r="19" spans="1:3" ht="59" x14ac:dyDescent="0.75">
      <c r="A19" s="65"/>
      <c r="B19" s="40" t="s">
        <v>24</v>
      </c>
      <c r="C19" s="39" t="s">
        <v>741</v>
      </c>
    </row>
    <row r="20" spans="1:3" ht="44.25" x14ac:dyDescent="0.75">
      <c r="A20" s="65"/>
      <c r="B20" s="40" t="s">
        <v>25</v>
      </c>
      <c r="C20" s="39" t="s">
        <v>742</v>
      </c>
    </row>
    <row r="21" spans="1:3" x14ac:dyDescent="0.75">
      <c r="A21" s="65" t="s">
        <v>26</v>
      </c>
      <c r="B21" s="42" t="s">
        <v>26</v>
      </c>
      <c r="C21" s="41" t="s">
        <v>745</v>
      </c>
    </row>
    <row r="22" spans="1:3" x14ac:dyDescent="0.75">
      <c r="A22" s="65"/>
      <c r="B22" s="40" t="s">
        <v>27</v>
      </c>
      <c r="C22" s="37" t="s">
        <v>84</v>
      </c>
    </row>
    <row r="23" spans="1:3" x14ac:dyDescent="0.75">
      <c r="A23" s="65"/>
      <c r="B23" s="40" t="s">
        <v>28</v>
      </c>
      <c r="C23" s="37" t="s">
        <v>84</v>
      </c>
    </row>
    <row r="24" spans="1:3" x14ac:dyDescent="0.75">
      <c r="A24" s="65" t="s">
        <v>3</v>
      </c>
      <c r="B24" s="42" t="s">
        <v>29</v>
      </c>
      <c r="C24" s="37"/>
    </row>
    <row r="25" spans="1:3" x14ac:dyDescent="0.75">
      <c r="A25" s="65"/>
      <c r="B25" s="42" t="s">
        <v>30</v>
      </c>
      <c r="C25" s="41"/>
    </row>
    <row r="26" spans="1:3" ht="44.25" x14ac:dyDescent="0.75">
      <c r="A26" s="65"/>
      <c r="B26" s="40" t="s">
        <v>31</v>
      </c>
      <c r="C26" s="39" t="s">
        <v>744</v>
      </c>
    </row>
    <row r="27" spans="1:3" x14ac:dyDescent="0.75">
      <c r="A27" s="65"/>
      <c r="B27" s="42" t="s">
        <v>32</v>
      </c>
      <c r="C27" s="37"/>
    </row>
    <row r="28" spans="1:3" x14ac:dyDescent="0.75">
      <c r="A28" s="65"/>
      <c r="B28" s="42" t="s">
        <v>33</v>
      </c>
      <c r="C28" s="37"/>
    </row>
    <row r="29" spans="1:3" x14ac:dyDescent="0.75">
      <c r="A29" s="65"/>
      <c r="B29" s="42" t="s">
        <v>34</v>
      </c>
      <c r="C29" s="37"/>
    </row>
    <row r="30" spans="1:3" ht="29.5" x14ac:dyDescent="0.75">
      <c r="A30" s="65"/>
      <c r="B30" s="40" t="s">
        <v>35</v>
      </c>
      <c r="C30" s="39" t="s">
        <v>743</v>
      </c>
    </row>
    <row r="31" spans="1:3" x14ac:dyDescent="0.75">
      <c r="A31" s="65"/>
      <c r="B31" s="42" t="s">
        <v>36</v>
      </c>
      <c r="C31" s="37"/>
    </row>
    <row r="32" spans="1:3" x14ac:dyDescent="0.75">
      <c r="A32" s="65"/>
      <c r="B32" s="42" t="s">
        <v>37</v>
      </c>
      <c r="C32" s="37"/>
    </row>
    <row r="33" spans="1:3" x14ac:dyDescent="0.75">
      <c r="A33" s="65"/>
      <c r="B33" s="42" t="s">
        <v>38</v>
      </c>
      <c r="C33" s="37"/>
    </row>
    <row r="34" spans="1:3" x14ac:dyDescent="0.75">
      <c r="A34" s="65"/>
      <c r="B34" s="42" t="s">
        <v>39</v>
      </c>
      <c r="C34" s="37"/>
    </row>
    <row r="35" spans="1:3" x14ac:dyDescent="0.75">
      <c r="A35" s="65"/>
      <c r="B35" s="42" t="s">
        <v>40</v>
      </c>
      <c r="C35" s="37"/>
    </row>
    <row r="36" spans="1:3" x14ac:dyDescent="0.75">
      <c r="A36" s="65" t="s">
        <v>4</v>
      </c>
      <c r="B36" s="40" t="s">
        <v>41</v>
      </c>
      <c r="C36" s="37" t="s">
        <v>747</v>
      </c>
    </row>
    <row r="37" spans="1:3" x14ac:dyDescent="0.75">
      <c r="A37" s="65"/>
      <c r="B37" s="40" t="s">
        <v>42</v>
      </c>
      <c r="C37" s="37" t="s">
        <v>746</v>
      </c>
    </row>
    <row r="38" spans="1:3" x14ac:dyDescent="0.75">
      <c r="A38" s="65"/>
      <c r="B38" s="40" t="s">
        <v>43</v>
      </c>
      <c r="C38" s="37" t="s">
        <v>748</v>
      </c>
    </row>
    <row r="39" spans="1:3" ht="29.5" x14ac:dyDescent="0.75">
      <c r="A39" s="65"/>
      <c r="B39" s="40" t="s">
        <v>44</v>
      </c>
      <c r="C39" s="39" t="s">
        <v>749</v>
      </c>
    </row>
    <row r="40" spans="1:3" x14ac:dyDescent="0.75">
      <c r="A40" s="65"/>
      <c r="B40" s="40" t="s">
        <v>45</v>
      </c>
      <c r="C40" s="37" t="s">
        <v>750</v>
      </c>
    </row>
    <row r="41" spans="1:3" x14ac:dyDescent="0.75">
      <c r="A41" s="65"/>
      <c r="B41" s="42" t="s">
        <v>46</v>
      </c>
      <c r="C41" s="37"/>
    </row>
    <row r="42" spans="1:3" ht="59" x14ac:dyDescent="0.75">
      <c r="A42" s="65"/>
      <c r="B42" s="42" t="s">
        <v>47</v>
      </c>
      <c r="C42" s="39" t="s">
        <v>755</v>
      </c>
    </row>
    <row r="43" spans="1:3" x14ac:dyDescent="0.75">
      <c r="A43" s="65" t="s">
        <v>5</v>
      </c>
      <c r="B43" s="42" t="s">
        <v>5</v>
      </c>
      <c r="C43" s="37"/>
    </row>
    <row r="44" spans="1:3" x14ac:dyDescent="0.75">
      <c r="A44" s="65"/>
      <c r="B44" s="42" t="s">
        <v>48</v>
      </c>
      <c r="C44" s="37"/>
    </row>
    <row r="45" spans="1:3" ht="73.75" x14ac:dyDescent="0.75">
      <c r="A45" s="65"/>
      <c r="B45" s="40" t="s">
        <v>49</v>
      </c>
      <c r="C45" s="39" t="s">
        <v>751</v>
      </c>
    </row>
    <row r="46" spans="1:3" x14ac:dyDescent="0.75">
      <c r="A46" s="65"/>
      <c r="B46" s="42" t="s">
        <v>50</v>
      </c>
      <c r="C46" s="37"/>
    </row>
    <row r="47" spans="1:3" ht="73.75" x14ac:dyDescent="0.75">
      <c r="A47" s="65"/>
      <c r="B47" s="40" t="s">
        <v>51</v>
      </c>
      <c r="C47" s="39" t="s">
        <v>752</v>
      </c>
    </row>
    <row r="48" spans="1:3" x14ac:dyDescent="0.75">
      <c r="A48" s="65"/>
      <c r="B48" s="40" t="s">
        <v>52</v>
      </c>
      <c r="C48" s="37" t="s">
        <v>753</v>
      </c>
    </row>
    <row r="49" spans="1:3" ht="44.25" x14ac:dyDescent="0.75">
      <c r="A49" s="45" t="s">
        <v>53</v>
      </c>
      <c r="B49" s="40" t="s">
        <v>53</v>
      </c>
      <c r="C49" s="39" t="s">
        <v>754</v>
      </c>
    </row>
    <row r="50" spans="1:3" x14ac:dyDescent="0.75">
      <c r="A50" s="65" t="s">
        <v>6</v>
      </c>
      <c r="B50" s="42" t="s">
        <v>54</v>
      </c>
      <c r="C50" s="37"/>
    </row>
    <row r="51" spans="1:3" x14ac:dyDescent="0.75">
      <c r="A51" s="65"/>
      <c r="B51" s="40" t="s">
        <v>55</v>
      </c>
      <c r="C51" s="37"/>
    </row>
    <row r="52" spans="1:3" x14ac:dyDescent="0.75">
      <c r="A52" s="65"/>
      <c r="B52" s="40" t="s">
        <v>56</v>
      </c>
      <c r="C52" s="37"/>
    </row>
    <row r="53" spans="1:3" x14ac:dyDescent="0.75">
      <c r="A53" s="65"/>
      <c r="B53" s="42" t="s">
        <v>57</v>
      </c>
      <c r="C53" s="37"/>
    </row>
    <row r="54" spans="1:3" x14ac:dyDescent="0.75">
      <c r="A54" s="65"/>
      <c r="B54" s="42" t="s">
        <v>58</v>
      </c>
      <c r="C54" s="37"/>
    </row>
    <row r="55" spans="1:3" x14ac:dyDescent="0.75">
      <c r="A55" s="65"/>
      <c r="B55" s="42" t="s">
        <v>59</v>
      </c>
      <c r="C55" s="37"/>
    </row>
    <row r="56" spans="1:3" x14ac:dyDescent="0.75">
      <c r="A56" s="65"/>
      <c r="B56" s="42" t="s">
        <v>60</v>
      </c>
      <c r="C56" s="37"/>
    </row>
    <row r="57" spans="1:3" x14ac:dyDescent="0.75">
      <c r="A57" s="65"/>
      <c r="B57" s="42" t="s">
        <v>61</v>
      </c>
      <c r="C57" s="37"/>
    </row>
    <row r="58" spans="1:3" x14ac:dyDescent="0.75">
      <c r="A58" s="65" t="s">
        <v>7</v>
      </c>
      <c r="B58" s="42" t="s">
        <v>62</v>
      </c>
      <c r="C58" s="37"/>
    </row>
    <row r="59" spans="1:3" x14ac:dyDescent="0.75">
      <c r="A59" s="65"/>
      <c r="B59" s="42" t="s">
        <v>63</v>
      </c>
      <c r="C59" s="37"/>
    </row>
    <row r="60" spans="1:3" x14ac:dyDescent="0.75">
      <c r="A60" s="65"/>
      <c r="B60" s="42" t="s">
        <v>64</v>
      </c>
      <c r="C60" s="37"/>
    </row>
    <row r="61" spans="1:3" x14ac:dyDescent="0.75">
      <c r="A61" s="65"/>
      <c r="B61" s="42" t="s">
        <v>65</v>
      </c>
      <c r="C61" s="37"/>
    </row>
    <row r="62" spans="1:3" x14ac:dyDescent="0.75">
      <c r="A62" s="65" t="s">
        <v>8</v>
      </c>
      <c r="B62" s="42" t="s">
        <v>66</v>
      </c>
      <c r="C62" s="37"/>
    </row>
    <row r="63" spans="1:3" x14ac:dyDescent="0.75">
      <c r="A63" s="65"/>
      <c r="B63" s="42" t="s">
        <v>67</v>
      </c>
      <c r="C63" s="37"/>
    </row>
    <row r="64" spans="1:3" x14ac:dyDescent="0.75">
      <c r="A64" s="65" t="s">
        <v>9</v>
      </c>
      <c r="B64" s="40" t="s">
        <v>68</v>
      </c>
      <c r="C64" s="37" t="s">
        <v>84</v>
      </c>
    </row>
    <row r="65" spans="1:3" x14ac:dyDescent="0.75">
      <c r="A65" s="65"/>
      <c r="B65" s="42" t="s">
        <v>69</v>
      </c>
      <c r="C65" s="37"/>
    </row>
  </sheetData>
  <mergeCells count="9">
    <mergeCell ref="A58:A61"/>
    <mergeCell ref="A62:A63"/>
    <mergeCell ref="A64:A65"/>
    <mergeCell ref="A5:A20"/>
    <mergeCell ref="A21:A23"/>
    <mergeCell ref="A24:A35"/>
    <mergeCell ref="A36:A42"/>
    <mergeCell ref="A43:A48"/>
    <mergeCell ref="A50:A5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AACD-C9C1-4928-A126-27955DFB310F}">
  <dimension ref="A1:BJ134"/>
  <sheetViews>
    <sheetView tabSelected="1" zoomScaleNormal="100" workbookViewId="0">
      <selection activeCell="D5" sqref="D5"/>
    </sheetView>
  </sheetViews>
  <sheetFormatPr defaultRowHeight="14.75" x14ac:dyDescent="0.75"/>
  <cols>
    <col min="1" max="1" width="13.36328125" customWidth="1"/>
    <col min="2" max="2" width="7.6328125" customWidth="1"/>
    <col min="3" max="3" width="41.58984375" bestFit="1" customWidth="1"/>
    <col min="4" max="4" width="44.76953125" bestFit="1" customWidth="1"/>
    <col min="5" max="5" width="8.7265625" bestFit="1" customWidth="1"/>
    <col min="6" max="7" width="50.2265625" customWidth="1"/>
    <col min="8" max="8" width="24.26953125" bestFit="1" customWidth="1"/>
    <col min="9" max="10" width="21.58984375" bestFit="1" customWidth="1"/>
    <col min="11" max="11" width="21.953125" bestFit="1" customWidth="1"/>
    <col min="12" max="12" width="31.31640625" bestFit="1" customWidth="1"/>
    <col min="13" max="13" width="22.7265625" bestFit="1" customWidth="1"/>
    <col min="14" max="14" width="11.6328125" bestFit="1" customWidth="1"/>
    <col min="15" max="15" width="19.31640625" bestFit="1" customWidth="1"/>
    <col min="16" max="16" width="14.08984375" bestFit="1" customWidth="1"/>
    <col min="17" max="17" width="17" bestFit="1" customWidth="1"/>
    <col min="18" max="18" width="10.40625" bestFit="1" customWidth="1"/>
    <col min="19" max="19" width="15.1796875" bestFit="1" customWidth="1"/>
    <col min="20" max="20" width="14.90625" bestFit="1" customWidth="1"/>
    <col min="21" max="21" width="29.453125" style="51" bestFit="1" customWidth="1"/>
    <col min="22" max="22" width="23.54296875" style="51" bestFit="1" customWidth="1"/>
    <col min="23" max="23" width="18.04296875" bestFit="1" customWidth="1"/>
    <col min="24" max="24" width="24.08984375" style="51" bestFit="1" customWidth="1"/>
    <col min="25" max="25" width="26.26953125" style="51" bestFit="1" customWidth="1"/>
    <col min="26" max="26" width="20.36328125" style="51" bestFit="1" customWidth="1"/>
    <col min="27" max="27" width="18.04296875" bestFit="1" customWidth="1"/>
    <col min="28" max="28" width="19.7265625" bestFit="1" customWidth="1"/>
    <col min="29" max="29" width="28.7265625" bestFit="1" customWidth="1"/>
    <col min="30" max="30" width="26.2265625" bestFit="1" customWidth="1"/>
    <col min="31" max="31" width="26.6328125" bestFit="1" customWidth="1"/>
    <col min="32" max="32" width="11.26953125" bestFit="1" customWidth="1"/>
    <col min="33" max="33" width="28.26953125" style="49" bestFit="1" customWidth="1"/>
    <col min="34" max="34" width="11.40625" style="49" bestFit="1" customWidth="1"/>
    <col min="35" max="35" width="10.5" style="49" bestFit="1" customWidth="1"/>
    <col min="36" max="36" width="13.76953125" bestFit="1" customWidth="1"/>
    <col min="37" max="37" width="19.76953125" bestFit="1" customWidth="1"/>
    <col min="38" max="38" width="16.26953125" bestFit="1" customWidth="1"/>
    <col min="39" max="39" width="17.08984375" bestFit="1" customWidth="1"/>
    <col min="40" max="40" width="9.453125" style="54" bestFit="1" customWidth="1"/>
    <col min="41" max="41" width="8.1796875" style="54" bestFit="1" customWidth="1"/>
    <col min="42" max="42" width="18.31640625" bestFit="1" customWidth="1"/>
    <col min="43" max="43" width="23.31640625" style="51" bestFit="1" customWidth="1"/>
    <col min="44" max="44" width="21.31640625" bestFit="1" customWidth="1"/>
    <col min="45" max="45" width="8.453125" bestFit="1" customWidth="1"/>
    <col min="46" max="46" width="13.7265625" bestFit="1" customWidth="1"/>
    <col min="47" max="47" width="9.6796875" bestFit="1" customWidth="1"/>
    <col min="48" max="48" width="14.5" bestFit="1" customWidth="1"/>
    <col min="49" max="49" width="13.36328125" style="49" bestFit="1" customWidth="1"/>
    <col min="50" max="50" width="8.86328125" bestFit="1" customWidth="1"/>
    <col min="51" max="51" width="13.26953125" style="49" bestFit="1" customWidth="1"/>
    <col min="52" max="52" width="14.58984375" bestFit="1" customWidth="1"/>
    <col min="53" max="53" width="19.08984375" style="49" bestFit="1" customWidth="1"/>
    <col min="54" max="54" width="21.86328125" bestFit="1" customWidth="1"/>
    <col min="55" max="58" width="11.6796875" bestFit="1" customWidth="1"/>
    <col min="59" max="59" width="15.1328125" style="49" bestFit="1" customWidth="1"/>
    <col min="60" max="60" width="14.2265625" style="49" bestFit="1" customWidth="1"/>
    <col min="61" max="61" width="22.54296875" bestFit="1" customWidth="1"/>
    <col min="62" max="62" width="6.453125" bestFit="1" customWidth="1"/>
  </cols>
  <sheetData>
    <row r="1" spans="1:62" x14ac:dyDescent="0.75">
      <c r="A1" s="48" t="s">
        <v>10</v>
      </c>
      <c r="B1" s="48" t="s">
        <v>11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759</v>
      </c>
      <c r="H1" s="48" t="s">
        <v>16</v>
      </c>
      <c r="I1" s="48" t="s">
        <v>17</v>
      </c>
      <c r="J1" s="48" t="s">
        <v>18</v>
      </c>
      <c r="K1" s="48" t="s">
        <v>19</v>
      </c>
      <c r="L1" s="48" t="s">
        <v>20</v>
      </c>
      <c r="M1" s="48" t="s">
        <v>21</v>
      </c>
      <c r="N1" s="48" t="s">
        <v>22</v>
      </c>
      <c r="O1" s="48" t="s">
        <v>23</v>
      </c>
      <c r="P1" s="48" t="s">
        <v>24</v>
      </c>
      <c r="Q1" s="48" t="s">
        <v>25</v>
      </c>
      <c r="R1" s="48" t="s">
        <v>26</v>
      </c>
      <c r="S1" s="48" t="s">
        <v>27</v>
      </c>
      <c r="T1" s="48" t="s">
        <v>28</v>
      </c>
      <c r="U1" s="50" t="s">
        <v>29</v>
      </c>
      <c r="V1" s="50" t="s">
        <v>30</v>
      </c>
      <c r="W1" s="48" t="s">
        <v>31</v>
      </c>
      <c r="X1" s="50" t="s">
        <v>32</v>
      </c>
      <c r="Y1" s="50" t="s">
        <v>33</v>
      </c>
      <c r="Z1" s="50" t="s">
        <v>34</v>
      </c>
      <c r="AA1" s="48" t="s">
        <v>35</v>
      </c>
      <c r="AB1" s="48" t="s">
        <v>36</v>
      </c>
      <c r="AC1" s="48" t="s">
        <v>37</v>
      </c>
      <c r="AD1" s="48" t="s">
        <v>38</v>
      </c>
      <c r="AE1" s="48" t="s">
        <v>39</v>
      </c>
      <c r="AF1" s="48" t="s">
        <v>40</v>
      </c>
      <c r="AG1" s="52" t="s">
        <v>41</v>
      </c>
      <c r="AH1" s="52" t="s">
        <v>42</v>
      </c>
      <c r="AI1" s="52" t="s">
        <v>43</v>
      </c>
      <c r="AJ1" s="48" t="s">
        <v>44</v>
      </c>
      <c r="AK1" s="48" t="s">
        <v>45</v>
      </c>
      <c r="AL1" s="48" t="s">
        <v>46</v>
      </c>
      <c r="AM1" s="48" t="s">
        <v>47</v>
      </c>
      <c r="AN1" s="53" t="s">
        <v>5</v>
      </c>
      <c r="AO1" s="53" t="s">
        <v>48</v>
      </c>
      <c r="AP1" s="48" t="s">
        <v>49</v>
      </c>
      <c r="AQ1" s="50" t="s">
        <v>50</v>
      </c>
      <c r="AR1" s="48" t="s">
        <v>51</v>
      </c>
      <c r="AS1" s="48" t="s">
        <v>52</v>
      </c>
      <c r="AT1" s="48" t="s">
        <v>53</v>
      </c>
      <c r="AU1" s="48" t="s">
        <v>54</v>
      </c>
      <c r="AV1" s="48" t="s">
        <v>55</v>
      </c>
      <c r="AW1" s="52" t="s">
        <v>56</v>
      </c>
      <c r="AX1" s="48" t="s">
        <v>57</v>
      </c>
      <c r="AY1" s="52" t="s">
        <v>58</v>
      </c>
      <c r="AZ1" s="48" t="s">
        <v>59</v>
      </c>
      <c r="BA1" s="52" t="s">
        <v>60</v>
      </c>
      <c r="BB1" s="48" t="s">
        <v>61</v>
      </c>
      <c r="BC1" s="48" t="s">
        <v>62</v>
      </c>
      <c r="BD1" s="48" t="s">
        <v>63</v>
      </c>
      <c r="BE1" s="48" t="s">
        <v>64</v>
      </c>
      <c r="BF1" s="48" t="s">
        <v>65</v>
      </c>
      <c r="BG1" s="52" t="s">
        <v>66</v>
      </c>
      <c r="BH1" s="52" t="s">
        <v>67</v>
      </c>
      <c r="BI1" s="48" t="s">
        <v>68</v>
      </c>
      <c r="BJ1" s="48" t="s">
        <v>69</v>
      </c>
    </row>
    <row r="2" spans="1:62" x14ac:dyDescent="0.75">
      <c r="A2" s="49">
        <v>44659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tr">
        <f>LEFT(VLOOKUP(F2,[1]Export!$B:$F,5,FALSE), 2)</f>
        <v>P2</v>
      </c>
      <c r="H2" t="s">
        <v>71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O2" t="s">
        <v>80</v>
      </c>
      <c r="P2" t="s">
        <v>81</v>
      </c>
      <c r="Q2" t="s">
        <v>82</v>
      </c>
      <c r="R2" t="s">
        <v>83</v>
      </c>
      <c r="S2" t="s">
        <v>84</v>
      </c>
      <c r="T2" t="s">
        <v>83</v>
      </c>
      <c r="U2" s="51">
        <v>7142857</v>
      </c>
      <c r="W2">
        <v>7.4810727499999993E-2</v>
      </c>
      <c r="X2" s="51">
        <v>534362.3285984674</v>
      </c>
      <c r="Y2" s="51">
        <v>7142857</v>
      </c>
      <c r="AA2">
        <v>6.8448576534477723E-2</v>
      </c>
      <c r="AB2" s="51">
        <v>488918.39403932996</v>
      </c>
      <c r="AC2" s="51">
        <v>488918.39403932996</v>
      </c>
      <c r="AD2" s="51">
        <v>534362.3285984674</v>
      </c>
      <c r="AE2" s="51">
        <v>534362.3285984674</v>
      </c>
      <c r="AF2">
        <v>1</v>
      </c>
      <c r="AG2" s="49">
        <v>42601</v>
      </c>
      <c r="AH2" s="49">
        <v>42600</v>
      </c>
      <c r="AI2" s="49">
        <v>43692</v>
      </c>
      <c r="AJ2">
        <v>35.9</v>
      </c>
      <c r="AK2">
        <v>0</v>
      </c>
      <c r="AL2">
        <v>0</v>
      </c>
      <c r="AN2" s="54">
        <v>0.13042000000000001</v>
      </c>
      <c r="AO2" s="54">
        <v>0.417937067769582</v>
      </c>
      <c r="AP2" t="s">
        <v>85</v>
      </c>
      <c r="AQ2" s="51">
        <v>0</v>
      </c>
      <c r="AR2" t="s">
        <v>86</v>
      </c>
      <c r="AS2">
        <v>2059</v>
      </c>
      <c r="AT2" t="s">
        <v>87</v>
      </c>
      <c r="AU2">
        <v>0</v>
      </c>
      <c r="AV2" t="s">
        <v>88</v>
      </c>
      <c r="AW2" s="49">
        <v>43964</v>
      </c>
      <c r="AX2">
        <v>3.5</v>
      </c>
      <c r="AY2" s="49">
        <v>42545</v>
      </c>
      <c r="AZ2" t="s">
        <v>89</v>
      </c>
      <c r="BA2" s="49">
        <v>44651</v>
      </c>
      <c r="BB2">
        <v>11</v>
      </c>
      <c r="BC2">
        <v>5.7168134024633138E-3</v>
      </c>
      <c r="BD2">
        <v>7.3395000950187443E-3</v>
      </c>
      <c r="BE2">
        <v>6.7809792499994937E-3</v>
      </c>
      <c r="BF2">
        <v>7.3446559499764814E-3</v>
      </c>
      <c r="BG2" s="49">
        <v>42580.679861111108</v>
      </c>
      <c r="BH2" s="49">
        <v>42600.45853009259</v>
      </c>
      <c r="BI2" t="s">
        <v>90</v>
      </c>
      <c r="BJ2">
        <v>4</v>
      </c>
    </row>
    <row r="3" spans="1:62" x14ac:dyDescent="0.75">
      <c r="A3" s="49">
        <v>44659</v>
      </c>
      <c r="B3" t="s">
        <v>91</v>
      </c>
      <c r="C3" t="s">
        <v>71</v>
      </c>
      <c r="D3" t="s">
        <v>92</v>
      </c>
      <c r="E3" t="s">
        <v>73</v>
      </c>
      <c r="F3" t="s">
        <v>93</v>
      </c>
      <c r="G3" t="str">
        <f>LEFT(VLOOKUP(F3,[1]Export!$B:$F,5,FALSE), 2)</f>
        <v>P2</v>
      </c>
      <c r="H3" t="s">
        <v>71</v>
      </c>
      <c r="I3" t="s">
        <v>94</v>
      </c>
      <c r="J3" t="s">
        <v>95</v>
      </c>
      <c r="K3" t="s">
        <v>96</v>
      </c>
      <c r="L3" t="s">
        <v>97</v>
      </c>
      <c r="M3" t="s">
        <v>79</v>
      </c>
      <c r="P3" t="s">
        <v>98</v>
      </c>
      <c r="Q3" t="s">
        <v>82</v>
      </c>
      <c r="R3" t="s">
        <v>99</v>
      </c>
      <c r="S3" t="s">
        <v>84</v>
      </c>
      <c r="T3" t="s">
        <v>99</v>
      </c>
      <c r="U3" s="51">
        <v>400000</v>
      </c>
      <c r="W3">
        <v>1</v>
      </c>
      <c r="X3" s="51">
        <v>400000</v>
      </c>
      <c r="Y3" s="51">
        <v>200000</v>
      </c>
      <c r="AA3">
        <v>1</v>
      </c>
      <c r="AB3" s="51">
        <v>200000</v>
      </c>
      <c r="AC3" s="51">
        <v>200000</v>
      </c>
      <c r="AD3" s="51">
        <v>200000</v>
      </c>
      <c r="AE3" s="51">
        <v>200000</v>
      </c>
      <c r="AF3" t="s">
        <v>84</v>
      </c>
      <c r="AG3" s="49">
        <v>43284</v>
      </c>
      <c r="AH3" s="49">
        <v>43283</v>
      </c>
      <c r="AI3" s="49">
        <v>44752</v>
      </c>
      <c r="AJ3">
        <v>48.3</v>
      </c>
      <c r="AK3">
        <v>3.0999999999999943</v>
      </c>
      <c r="AL3">
        <v>1.5499999999999972</v>
      </c>
      <c r="AN3" s="54">
        <v>2.5569999999999999E-2</v>
      </c>
      <c r="AP3" t="s">
        <v>85</v>
      </c>
      <c r="AQ3" s="51">
        <v>2363.3424657534251</v>
      </c>
      <c r="AR3" t="s">
        <v>100</v>
      </c>
      <c r="AS3">
        <v>1376</v>
      </c>
      <c r="AT3" t="s">
        <v>101</v>
      </c>
      <c r="AU3">
        <v>0.70349980000000001</v>
      </c>
      <c r="AV3" t="s">
        <v>102</v>
      </c>
      <c r="AW3" s="49">
        <v>44490</v>
      </c>
      <c r="AX3">
        <v>4</v>
      </c>
      <c r="AY3" s="49">
        <v>44490</v>
      </c>
      <c r="AZ3" t="s">
        <v>103</v>
      </c>
      <c r="BA3" s="49">
        <v>44651</v>
      </c>
      <c r="BB3">
        <v>5</v>
      </c>
      <c r="BC3">
        <v>2.3385552567299962E-3</v>
      </c>
      <c r="BD3">
        <v>2.7470125426950973E-3</v>
      </c>
      <c r="BE3">
        <v>2.773869558875305E-3</v>
      </c>
      <c r="BF3">
        <v>2.7489422651630936E-3</v>
      </c>
      <c r="BG3" s="49">
        <v>43259.662326388891</v>
      </c>
      <c r="BH3" s="49">
        <v>43283.762141203704</v>
      </c>
      <c r="BI3" t="s">
        <v>104</v>
      </c>
      <c r="BJ3">
        <v>2</v>
      </c>
    </row>
    <row r="4" spans="1:62" x14ac:dyDescent="0.75">
      <c r="A4" s="49">
        <v>44659</v>
      </c>
      <c r="B4" t="s">
        <v>105</v>
      </c>
      <c r="C4" t="s">
        <v>71</v>
      </c>
      <c r="D4" t="s">
        <v>106</v>
      </c>
      <c r="E4" t="s">
        <v>73</v>
      </c>
      <c r="F4" t="s">
        <v>107</v>
      </c>
      <c r="G4" t="str">
        <f>LEFT(VLOOKUP(F4,[1]Export!$B:$F,5,FALSE), 2)</f>
        <v>P1</v>
      </c>
      <c r="H4" t="s">
        <v>108</v>
      </c>
      <c r="I4" t="s">
        <v>109</v>
      </c>
      <c r="J4" t="s">
        <v>110</v>
      </c>
      <c r="K4" t="s">
        <v>111</v>
      </c>
      <c r="L4" t="s">
        <v>112</v>
      </c>
      <c r="M4" t="s">
        <v>79</v>
      </c>
      <c r="P4" t="s">
        <v>113</v>
      </c>
      <c r="Q4" t="s">
        <v>82</v>
      </c>
      <c r="R4" t="s">
        <v>99</v>
      </c>
      <c r="S4" t="s">
        <v>84</v>
      </c>
      <c r="T4" t="s">
        <v>99</v>
      </c>
      <c r="U4" s="51">
        <v>250000</v>
      </c>
      <c r="W4">
        <v>1</v>
      </c>
      <c r="X4" s="51">
        <v>250000</v>
      </c>
      <c r="Y4" s="51">
        <v>250000</v>
      </c>
      <c r="AA4">
        <v>1</v>
      </c>
      <c r="AB4" s="51">
        <v>250000</v>
      </c>
      <c r="AC4" s="51">
        <v>250000</v>
      </c>
      <c r="AD4" s="51">
        <v>250000</v>
      </c>
      <c r="AE4" s="51">
        <v>250000</v>
      </c>
      <c r="AF4" t="s">
        <v>84</v>
      </c>
      <c r="AG4" s="49">
        <v>43635</v>
      </c>
      <c r="AH4" s="49">
        <v>43634</v>
      </c>
      <c r="AI4" s="49">
        <v>44728</v>
      </c>
      <c r="AJ4">
        <v>35.9</v>
      </c>
      <c r="AK4">
        <v>2.2999999999999972</v>
      </c>
      <c r="AL4">
        <v>2.1999999999999957</v>
      </c>
      <c r="AN4" s="54">
        <v>6.25E-2</v>
      </c>
      <c r="AP4" t="s">
        <v>114</v>
      </c>
      <c r="AQ4" s="51">
        <v>4965.7534246575351</v>
      </c>
      <c r="AR4" t="s">
        <v>100</v>
      </c>
      <c r="AS4">
        <v>1025</v>
      </c>
      <c r="AT4" t="s">
        <v>101</v>
      </c>
      <c r="AU4">
        <v>0.77400000000000002</v>
      </c>
      <c r="AV4" t="s">
        <v>115</v>
      </c>
      <c r="AW4" s="49">
        <v>44153</v>
      </c>
      <c r="AX4">
        <v>4</v>
      </c>
      <c r="AY4" s="49">
        <v>43753</v>
      </c>
      <c r="AZ4" t="s">
        <v>116</v>
      </c>
      <c r="BA4" s="49">
        <v>44651</v>
      </c>
      <c r="BB4">
        <v>7</v>
      </c>
      <c r="BC4">
        <v>2.9231940709124955E-3</v>
      </c>
      <c r="BD4">
        <v>3.4337656783688711E-3</v>
      </c>
      <c r="BE4">
        <v>3.4673369485941313E-3</v>
      </c>
      <c r="BF4">
        <v>3.436177831453867E-3</v>
      </c>
      <c r="BG4" s="49">
        <v>43620.581064814818</v>
      </c>
      <c r="BH4" s="49">
        <v>43634.684259259258</v>
      </c>
      <c r="BI4" t="s">
        <v>117</v>
      </c>
      <c r="BJ4">
        <v>5</v>
      </c>
    </row>
    <row r="5" spans="1:62" x14ac:dyDescent="0.75">
      <c r="A5" s="49">
        <v>44659</v>
      </c>
      <c r="B5" t="s">
        <v>118</v>
      </c>
      <c r="C5" t="s">
        <v>71</v>
      </c>
      <c r="D5" t="s">
        <v>119</v>
      </c>
      <c r="E5" t="s">
        <v>73</v>
      </c>
      <c r="F5" t="s">
        <v>120</v>
      </c>
      <c r="G5" t="str">
        <f>LEFT(VLOOKUP(F5,[1]Export!$B:$F,5,FALSE), 2)</f>
        <v>P2</v>
      </c>
      <c r="H5" t="s">
        <v>71</v>
      </c>
      <c r="I5" t="s">
        <v>121</v>
      </c>
      <c r="J5" t="s">
        <v>122</v>
      </c>
      <c r="K5" t="s">
        <v>123</v>
      </c>
      <c r="L5" t="s">
        <v>124</v>
      </c>
      <c r="M5" t="s">
        <v>79</v>
      </c>
      <c r="P5" t="s">
        <v>125</v>
      </c>
      <c r="Q5" t="s">
        <v>82</v>
      </c>
      <c r="R5" t="s">
        <v>99</v>
      </c>
      <c r="S5" t="s">
        <v>84</v>
      </c>
      <c r="T5" t="s">
        <v>99</v>
      </c>
      <c r="U5" s="51">
        <v>500000</v>
      </c>
      <c r="W5">
        <v>1</v>
      </c>
      <c r="X5" s="51">
        <v>500000</v>
      </c>
      <c r="Y5" s="51">
        <v>166700</v>
      </c>
      <c r="AA5">
        <v>1</v>
      </c>
      <c r="AB5" s="51">
        <v>166700</v>
      </c>
      <c r="AC5" s="51">
        <v>166700</v>
      </c>
      <c r="AD5" s="51">
        <v>166700</v>
      </c>
      <c r="AE5" s="51">
        <v>166700</v>
      </c>
      <c r="AF5" t="s">
        <v>84</v>
      </c>
      <c r="AG5" s="49">
        <v>43670</v>
      </c>
      <c r="AH5" s="49">
        <v>43669</v>
      </c>
      <c r="AI5" s="49">
        <v>44767</v>
      </c>
      <c r="AJ5">
        <v>36.1</v>
      </c>
      <c r="AK5">
        <v>3.6000000000000014</v>
      </c>
      <c r="AL5">
        <v>1.2002400000000004</v>
      </c>
      <c r="AN5" s="54">
        <v>3.3015000000000003E-2</v>
      </c>
      <c r="AP5" t="s">
        <v>85</v>
      </c>
      <c r="AQ5" s="51">
        <v>2080.7813698630139</v>
      </c>
      <c r="AR5" t="s">
        <v>100</v>
      </c>
      <c r="AS5">
        <v>990</v>
      </c>
      <c r="AT5" t="s">
        <v>101</v>
      </c>
      <c r="AU5">
        <v>0.77049979999999996</v>
      </c>
      <c r="AV5" t="s">
        <v>115</v>
      </c>
      <c r="AW5" s="49">
        <v>44361</v>
      </c>
      <c r="AX5">
        <v>3.5</v>
      </c>
      <c r="AY5" s="49">
        <v>44349</v>
      </c>
      <c r="AZ5" t="s">
        <v>103</v>
      </c>
      <c r="BA5" s="49">
        <v>44651</v>
      </c>
      <c r="BB5">
        <v>8</v>
      </c>
      <c r="BC5">
        <v>1.9491858064844519E-3</v>
      </c>
      <c r="BD5">
        <v>2.2896349543363634E-3</v>
      </c>
      <c r="BE5">
        <v>2.3120202773225665E-3</v>
      </c>
      <c r="BF5">
        <v>2.2912433780134384E-3</v>
      </c>
      <c r="BG5" s="49">
        <v>43661.894895833335</v>
      </c>
      <c r="BH5" s="49">
        <v>43669.6253125</v>
      </c>
      <c r="BI5" t="s">
        <v>126</v>
      </c>
      <c r="BJ5">
        <v>8</v>
      </c>
    </row>
    <row r="6" spans="1:62" x14ac:dyDescent="0.75">
      <c r="A6" s="49">
        <v>44659</v>
      </c>
      <c r="B6" t="s">
        <v>127</v>
      </c>
      <c r="C6" t="s">
        <v>71</v>
      </c>
      <c r="D6" t="s">
        <v>128</v>
      </c>
      <c r="E6" t="s">
        <v>73</v>
      </c>
      <c r="F6" t="s">
        <v>129</v>
      </c>
      <c r="G6" t="str">
        <f>LEFT(VLOOKUP(F6,[1]Export!$B:$F,5,FALSE), 2)</f>
        <v>P1</v>
      </c>
      <c r="H6" t="s">
        <v>130</v>
      </c>
      <c r="I6" t="s">
        <v>131</v>
      </c>
      <c r="J6" t="s">
        <v>132</v>
      </c>
      <c r="K6" t="s">
        <v>133</v>
      </c>
      <c r="L6" t="s">
        <v>112</v>
      </c>
      <c r="M6" t="s">
        <v>79</v>
      </c>
      <c r="P6" t="s">
        <v>134</v>
      </c>
      <c r="Q6" t="s">
        <v>82</v>
      </c>
      <c r="R6" t="s">
        <v>135</v>
      </c>
      <c r="S6" t="s">
        <v>84</v>
      </c>
      <c r="T6" t="s">
        <v>135</v>
      </c>
      <c r="U6" s="51">
        <v>2000000</v>
      </c>
      <c r="W6">
        <v>0.14511840840000001</v>
      </c>
      <c r="X6" s="51">
        <v>290236.81680000003</v>
      </c>
      <c r="Y6" s="51">
        <v>2000000</v>
      </c>
      <c r="AA6">
        <v>0.15742048683854315</v>
      </c>
      <c r="AB6" s="51">
        <v>314840.97367708629</v>
      </c>
      <c r="AC6" s="51">
        <v>314840.97367708629</v>
      </c>
      <c r="AD6" s="51">
        <v>290236.81680000003</v>
      </c>
      <c r="AE6" s="51">
        <v>290236.81680000003</v>
      </c>
      <c r="AF6">
        <v>1</v>
      </c>
      <c r="AG6" s="49">
        <v>43677</v>
      </c>
      <c r="AH6" s="49">
        <v>43676</v>
      </c>
      <c r="AI6" s="49">
        <v>44774</v>
      </c>
      <c r="AJ6">
        <v>36.1</v>
      </c>
      <c r="AK6">
        <v>3.8000000000000043</v>
      </c>
      <c r="AL6">
        <v>3.8000000000000043</v>
      </c>
      <c r="AN6" s="54">
        <v>7.3499999999999996E-2</v>
      </c>
      <c r="AP6" t="s">
        <v>114</v>
      </c>
      <c r="AQ6" s="51">
        <v>5388.9561179386201</v>
      </c>
      <c r="AR6" t="s">
        <v>100</v>
      </c>
      <c r="AS6">
        <v>983</v>
      </c>
      <c r="AT6" t="s">
        <v>101</v>
      </c>
      <c r="AU6">
        <v>0.74</v>
      </c>
      <c r="AV6" t="s">
        <v>102</v>
      </c>
      <c r="AW6" s="49">
        <v>44204</v>
      </c>
      <c r="AX6">
        <v>3.5</v>
      </c>
      <c r="AY6" s="49">
        <v>43656</v>
      </c>
      <c r="AZ6" t="s">
        <v>136</v>
      </c>
      <c r="BA6" s="49">
        <v>44651</v>
      </c>
      <c r="BB6">
        <v>19</v>
      </c>
      <c r="BC6">
        <v>3.6813650701327028E-3</v>
      </c>
      <c r="BD6">
        <v>3.986420880507496E-3</v>
      </c>
      <c r="BE6">
        <v>4.3666389638476544E-3</v>
      </c>
      <c r="BF6">
        <v>3.9892212630395895E-3</v>
      </c>
      <c r="BG6" s="49">
        <v>43977.602673611109</v>
      </c>
      <c r="BH6" s="49">
        <v>43973.39880787037</v>
      </c>
      <c r="BI6" t="s">
        <v>117</v>
      </c>
      <c r="BJ6">
        <v>1</v>
      </c>
    </row>
    <row r="7" spans="1:62" x14ac:dyDescent="0.75">
      <c r="A7" s="49">
        <v>44659</v>
      </c>
      <c r="B7" t="s">
        <v>137</v>
      </c>
      <c r="C7" t="s">
        <v>71</v>
      </c>
      <c r="D7" t="s">
        <v>138</v>
      </c>
      <c r="E7" t="s">
        <v>73</v>
      </c>
      <c r="F7" t="s">
        <v>139</v>
      </c>
      <c r="G7" t="str">
        <f>LEFT(VLOOKUP(F7,[1]Export!$B:$F,5,FALSE), 2)</f>
        <v>P1</v>
      </c>
      <c r="H7" t="s">
        <v>140</v>
      </c>
      <c r="I7" t="s">
        <v>141</v>
      </c>
      <c r="J7" t="s">
        <v>142</v>
      </c>
      <c r="K7" t="s">
        <v>143</v>
      </c>
      <c r="L7" t="s">
        <v>144</v>
      </c>
      <c r="M7" t="s">
        <v>79</v>
      </c>
      <c r="P7" t="s">
        <v>145</v>
      </c>
      <c r="Q7" t="s">
        <v>82</v>
      </c>
      <c r="R7" t="s">
        <v>146</v>
      </c>
      <c r="S7" t="s">
        <v>84</v>
      </c>
      <c r="T7" t="s">
        <v>146</v>
      </c>
      <c r="U7" s="51">
        <v>17500000</v>
      </c>
      <c r="W7">
        <v>1.4055761599999999E-2</v>
      </c>
      <c r="X7" s="51">
        <v>245975.82799999998</v>
      </c>
      <c r="Y7" s="51">
        <v>17500000</v>
      </c>
      <c r="AA7">
        <v>1.3171656228328591E-2</v>
      </c>
      <c r="AB7" s="51">
        <v>230503.98399575034</v>
      </c>
      <c r="AC7" s="51">
        <v>230503.98399575034</v>
      </c>
      <c r="AD7" s="51">
        <v>245975.82799999998</v>
      </c>
      <c r="AE7" s="51">
        <v>245975.82799999998</v>
      </c>
      <c r="AF7">
        <v>1</v>
      </c>
      <c r="AG7" s="49">
        <v>43738</v>
      </c>
      <c r="AH7" s="49">
        <v>43733</v>
      </c>
      <c r="AI7" s="49">
        <v>44841</v>
      </c>
      <c r="AJ7">
        <v>36.299999999999997</v>
      </c>
      <c r="AK7">
        <v>6</v>
      </c>
      <c r="AL7">
        <v>5.8000000000000043</v>
      </c>
      <c r="AN7" s="54">
        <v>0.11509999999999999</v>
      </c>
      <c r="AO7" s="54">
        <v>5.3333906134173603E-2</v>
      </c>
      <c r="AP7" t="s">
        <v>114</v>
      </c>
      <c r="AQ7" s="51">
        <v>1817.1923669801961</v>
      </c>
      <c r="AR7" t="s">
        <v>86</v>
      </c>
      <c r="AS7">
        <v>926</v>
      </c>
      <c r="AT7" t="s">
        <v>101</v>
      </c>
      <c r="AU7">
        <v>0.6359998</v>
      </c>
      <c r="AV7" t="s">
        <v>147</v>
      </c>
      <c r="AW7" s="49">
        <v>44645</v>
      </c>
      <c r="AX7">
        <v>4</v>
      </c>
      <c r="AY7" s="49">
        <v>44645</v>
      </c>
      <c r="AZ7" t="s">
        <v>148</v>
      </c>
      <c r="BA7" s="49">
        <v>44651</v>
      </c>
      <c r="BB7">
        <v>14</v>
      </c>
      <c r="BC7">
        <v>2.6952315173523447E-3</v>
      </c>
      <c r="BD7">
        <v>3.3784934235790588E-3</v>
      </c>
      <c r="BE7">
        <v>3.1969399220264619E-3</v>
      </c>
      <c r="BF7">
        <v>3.3808667489884374E-3</v>
      </c>
      <c r="BG7" s="49">
        <v>43697.49119212963</v>
      </c>
      <c r="BH7" s="49">
        <v>43733.474976851852</v>
      </c>
      <c r="BI7" t="s">
        <v>117</v>
      </c>
      <c r="BJ7">
        <v>5</v>
      </c>
    </row>
    <row r="8" spans="1:62" x14ac:dyDescent="0.75">
      <c r="A8" s="49">
        <v>44659</v>
      </c>
      <c r="B8" t="s">
        <v>149</v>
      </c>
      <c r="C8" t="s">
        <v>71</v>
      </c>
      <c r="D8" t="s">
        <v>150</v>
      </c>
      <c r="E8" t="s">
        <v>73</v>
      </c>
      <c r="F8" t="s">
        <v>151</v>
      </c>
      <c r="G8" t="str">
        <f>LEFT(VLOOKUP(F8,[1]Export!$B:$F,5,FALSE), 2)</f>
        <v>P1</v>
      </c>
      <c r="H8" t="s">
        <v>140</v>
      </c>
      <c r="I8" t="s">
        <v>152</v>
      </c>
      <c r="J8" t="s">
        <v>153</v>
      </c>
      <c r="K8" t="s">
        <v>154</v>
      </c>
      <c r="L8" t="s">
        <v>78</v>
      </c>
      <c r="M8" t="s">
        <v>155</v>
      </c>
      <c r="P8" t="s">
        <v>156</v>
      </c>
      <c r="Q8" t="s">
        <v>82</v>
      </c>
      <c r="R8" t="s">
        <v>99</v>
      </c>
      <c r="S8" t="s">
        <v>157</v>
      </c>
      <c r="T8" t="s">
        <v>157</v>
      </c>
      <c r="U8" s="51">
        <v>300000</v>
      </c>
      <c r="V8" s="51">
        <v>686843865</v>
      </c>
      <c r="W8">
        <v>1</v>
      </c>
      <c r="X8" s="51">
        <v>300000</v>
      </c>
      <c r="Y8" s="51">
        <v>100662.8879456961</v>
      </c>
      <c r="Z8" s="51">
        <v>228959402.39714289</v>
      </c>
      <c r="AA8">
        <v>1</v>
      </c>
      <c r="AB8" s="51">
        <v>100662.8879456961</v>
      </c>
      <c r="AC8" s="51">
        <v>98662.072294450001</v>
      </c>
      <c r="AD8" s="51">
        <v>99482.803177120411</v>
      </c>
      <c r="AE8" s="51">
        <v>99482.803177120411</v>
      </c>
      <c r="AF8">
        <v>1</v>
      </c>
      <c r="AG8" s="49">
        <v>43644</v>
      </c>
      <c r="AH8" s="49">
        <v>43734</v>
      </c>
      <c r="AI8" s="49">
        <v>44740</v>
      </c>
      <c r="AJ8">
        <v>36</v>
      </c>
      <c r="AK8">
        <v>2.7000000000000028</v>
      </c>
      <c r="AL8">
        <v>0.900044999997614</v>
      </c>
      <c r="AN8" s="54">
        <v>0.152</v>
      </c>
      <c r="AO8" s="54">
        <v>5.2770961532584801E-2</v>
      </c>
      <c r="AP8" t="s">
        <v>114</v>
      </c>
      <c r="AQ8" s="51">
        <v>4233.9086458693873</v>
      </c>
      <c r="AR8" t="s">
        <v>100</v>
      </c>
      <c r="AS8">
        <v>925</v>
      </c>
      <c r="AT8" t="s">
        <v>101</v>
      </c>
      <c r="AU8">
        <v>0.67549999999999999</v>
      </c>
      <c r="AV8" t="s">
        <v>158</v>
      </c>
      <c r="AW8" s="49">
        <v>44358</v>
      </c>
      <c r="AX8">
        <v>3.5</v>
      </c>
      <c r="AY8" s="49">
        <v>44358</v>
      </c>
      <c r="AZ8" t="s">
        <v>136</v>
      </c>
      <c r="BA8" s="49">
        <v>44651</v>
      </c>
      <c r="BB8">
        <v>8</v>
      </c>
      <c r="BC8">
        <v>1.1770286288151511E-3</v>
      </c>
      <c r="BD8">
        <v>1.3664025405500872E-3</v>
      </c>
      <c r="BE8">
        <v>1.3683785947656473E-3</v>
      </c>
      <c r="BF8">
        <v>1.367362411552438E-3</v>
      </c>
      <c r="BG8" s="49">
        <v>43703.617442129631</v>
      </c>
      <c r="BH8" s="49">
        <v>43734.417662037034</v>
      </c>
      <c r="BI8" t="s">
        <v>117</v>
      </c>
      <c r="BJ8">
        <v>5</v>
      </c>
    </row>
    <row r="9" spans="1:62" x14ac:dyDescent="0.75">
      <c r="A9" s="49">
        <v>44659</v>
      </c>
      <c r="B9" t="s">
        <v>159</v>
      </c>
      <c r="C9" t="s">
        <v>71</v>
      </c>
      <c r="D9" t="s">
        <v>160</v>
      </c>
      <c r="E9" t="s">
        <v>73</v>
      </c>
      <c r="F9" t="s">
        <v>161</v>
      </c>
      <c r="G9" t="str">
        <f>LEFT(VLOOKUP(F9,[1]Export!$B:$F,5,FALSE), 2)</f>
        <v>P1</v>
      </c>
      <c r="H9" t="s">
        <v>162</v>
      </c>
      <c r="I9" t="s">
        <v>141</v>
      </c>
      <c r="J9" t="s">
        <v>142</v>
      </c>
      <c r="K9" t="s">
        <v>143</v>
      </c>
      <c r="L9" t="s">
        <v>144</v>
      </c>
      <c r="M9" t="s">
        <v>79</v>
      </c>
      <c r="P9" t="s">
        <v>163</v>
      </c>
      <c r="Q9" t="s">
        <v>82</v>
      </c>
      <c r="R9" t="s">
        <v>146</v>
      </c>
      <c r="S9" t="s">
        <v>84</v>
      </c>
      <c r="T9" t="s">
        <v>146</v>
      </c>
      <c r="U9" s="51">
        <v>36500000</v>
      </c>
      <c r="W9">
        <v>1.40869212E-2</v>
      </c>
      <c r="X9" s="51">
        <v>514172.6238</v>
      </c>
      <c r="Y9" s="51">
        <v>36500000</v>
      </c>
      <c r="AA9">
        <v>1.3171656228328591E-2</v>
      </c>
      <c r="AB9" s="51">
        <v>480765.45233399357</v>
      </c>
      <c r="AC9" s="51">
        <v>480765.45233399357</v>
      </c>
      <c r="AD9" s="51">
        <v>514172.6238</v>
      </c>
      <c r="AE9" s="51">
        <v>514172.6238</v>
      </c>
      <c r="AF9">
        <v>1</v>
      </c>
      <c r="AG9" s="49">
        <v>43754</v>
      </c>
      <c r="AH9" s="49">
        <v>43749</v>
      </c>
      <c r="AI9" s="49">
        <v>44855</v>
      </c>
      <c r="AJ9">
        <v>36.200000000000003</v>
      </c>
      <c r="AK9">
        <v>6.5</v>
      </c>
      <c r="AL9">
        <v>6.3000000000000043</v>
      </c>
      <c r="AN9" s="54">
        <v>0.10539999999999999</v>
      </c>
      <c r="AO9" s="54">
        <v>4.5254637171476597E-2</v>
      </c>
      <c r="AP9" t="s">
        <v>114</v>
      </c>
      <c r="AQ9" s="51">
        <v>24572.778426445253</v>
      </c>
      <c r="AR9" t="s">
        <v>86</v>
      </c>
      <c r="AS9">
        <v>910</v>
      </c>
      <c r="AT9" t="s">
        <v>101</v>
      </c>
      <c r="AU9">
        <v>0.73599999999999999</v>
      </c>
      <c r="AV9" t="s">
        <v>164</v>
      </c>
      <c r="AW9" s="49">
        <v>44371</v>
      </c>
      <c r="AX9">
        <v>4.5</v>
      </c>
      <c r="AY9" s="49">
        <v>44371</v>
      </c>
      <c r="AZ9" t="s">
        <v>103</v>
      </c>
      <c r="BA9" s="49">
        <v>44651</v>
      </c>
      <c r="BB9">
        <v>14</v>
      </c>
      <c r="BC9">
        <v>5.621482879049176E-3</v>
      </c>
      <c r="BD9">
        <v>7.0621932334452376E-3</v>
      </c>
      <c r="BE9">
        <v>6.6679032659409058E-3</v>
      </c>
      <c r="BF9">
        <v>7.0671542857681157E-3</v>
      </c>
      <c r="BG9" s="49">
        <v>43728.381516203706</v>
      </c>
      <c r="BH9" s="49">
        <v>43749.719930555555</v>
      </c>
      <c r="BI9" t="s">
        <v>117</v>
      </c>
      <c r="BJ9">
        <v>5</v>
      </c>
    </row>
    <row r="10" spans="1:62" x14ac:dyDescent="0.75">
      <c r="A10" s="49">
        <v>44659</v>
      </c>
      <c r="B10" t="s">
        <v>165</v>
      </c>
      <c r="C10" t="s">
        <v>71</v>
      </c>
      <c r="D10" t="s">
        <v>166</v>
      </c>
      <c r="E10" t="s">
        <v>73</v>
      </c>
      <c r="F10" t="s">
        <v>167</v>
      </c>
      <c r="G10" t="str">
        <f>LEFT(VLOOKUP(F10,[1]Export!$B:$F,5,FALSE), 2)</f>
        <v>P1</v>
      </c>
      <c r="H10" t="s">
        <v>168</v>
      </c>
      <c r="I10" t="s">
        <v>169</v>
      </c>
      <c r="J10" t="s">
        <v>170</v>
      </c>
      <c r="K10" t="s">
        <v>171</v>
      </c>
      <c r="L10" t="s">
        <v>124</v>
      </c>
      <c r="M10" t="s">
        <v>79</v>
      </c>
      <c r="P10" t="s">
        <v>172</v>
      </c>
      <c r="Q10" t="s">
        <v>82</v>
      </c>
      <c r="R10" t="s">
        <v>99</v>
      </c>
      <c r="S10" t="s">
        <v>84</v>
      </c>
      <c r="T10" t="s">
        <v>99</v>
      </c>
      <c r="U10" s="51">
        <v>400000</v>
      </c>
      <c r="W10">
        <v>1</v>
      </c>
      <c r="X10" s="51">
        <v>400000</v>
      </c>
      <c r="Y10" s="51">
        <v>400000</v>
      </c>
      <c r="AA10">
        <v>1</v>
      </c>
      <c r="AB10" s="51">
        <v>400000</v>
      </c>
      <c r="AC10" s="51">
        <v>400000</v>
      </c>
      <c r="AD10" s="51">
        <v>400000</v>
      </c>
      <c r="AE10" s="51">
        <v>400000</v>
      </c>
      <c r="AF10" t="s">
        <v>84</v>
      </c>
      <c r="AG10" s="49">
        <v>43754</v>
      </c>
      <c r="AH10" s="49">
        <v>43753</v>
      </c>
      <c r="AI10" s="49">
        <v>44851</v>
      </c>
      <c r="AJ10">
        <v>36.1</v>
      </c>
      <c r="AK10">
        <v>6.3000000000000007</v>
      </c>
      <c r="AL10">
        <v>6.3000000000000007</v>
      </c>
      <c r="AN10" s="54">
        <v>4.1195000000000002E-2</v>
      </c>
      <c r="AP10" t="s">
        <v>85</v>
      </c>
      <c r="AQ10" s="51">
        <v>11272.876712328767</v>
      </c>
      <c r="AR10" t="s">
        <v>100</v>
      </c>
      <c r="AS10">
        <v>906</v>
      </c>
      <c r="AT10" t="s">
        <v>101</v>
      </c>
      <c r="AU10">
        <v>0.74950000000000006</v>
      </c>
      <c r="AV10" t="s">
        <v>164</v>
      </c>
      <c r="AW10" s="49">
        <v>44466</v>
      </c>
      <c r="AX10">
        <v>3.5</v>
      </c>
      <c r="AY10" s="49">
        <v>44466</v>
      </c>
      <c r="AZ10" t="s">
        <v>103</v>
      </c>
      <c r="BA10" s="49">
        <v>44651</v>
      </c>
      <c r="BB10">
        <v>6</v>
      </c>
      <c r="BC10">
        <v>4.6771105134599924E-3</v>
      </c>
      <c r="BD10">
        <v>5.4940250853901945E-3</v>
      </c>
      <c r="BE10">
        <v>5.5477391177506099E-3</v>
      </c>
      <c r="BF10">
        <v>5.4978845303261872E-3</v>
      </c>
      <c r="BG10" s="49">
        <v>43742.385023148148</v>
      </c>
      <c r="BH10" s="49">
        <v>43753.522696759261</v>
      </c>
      <c r="BI10" t="s">
        <v>126</v>
      </c>
      <c r="BJ10">
        <v>8</v>
      </c>
    </row>
    <row r="11" spans="1:62" x14ac:dyDescent="0.75">
      <c r="A11" s="49">
        <v>44659</v>
      </c>
      <c r="B11" t="s">
        <v>173</v>
      </c>
      <c r="D11" t="s">
        <v>71</v>
      </c>
      <c r="E11" t="s">
        <v>73</v>
      </c>
      <c r="F11" t="s">
        <v>174</v>
      </c>
      <c r="G11" t="str">
        <f>LEFT(VLOOKUP(F11,[1]Export!$B:$F,5,FALSE), 2)</f>
        <v>P1</v>
      </c>
      <c r="H11" t="s">
        <v>71</v>
      </c>
      <c r="I11" t="s">
        <v>175</v>
      </c>
      <c r="J11" t="s">
        <v>176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Q11" t="s">
        <v>182</v>
      </c>
      <c r="R11" t="s">
        <v>183</v>
      </c>
      <c r="S11" t="s">
        <v>84</v>
      </c>
      <c r="T11" t="s">
        <v>183</v>
      </c>
      <c r="U11" s="51">
        <v>500000</v>
      </c>
      <c r="W11">
        <v>1.1103772492999999</v>
      </c>
      <c r="X11" s="51">
        <v>555188.62465000001</v>
      </c>
      <c r="Y11" s="51">
        <v>250000</v>
      </c>
      <c r="AA11">
        <v>1.1073259956260333</v>
      </c>
      <c r="AB11" s="51">
        <v>277594.31232500001</v>
      </c>
      <c r="AC11" s="51">
        <v>276831.49890650832</v>
      </c>
      <c r="AD11" s="51">
        <v>277594.31232500001</v>
      </c>
      <c r="AE11" s="51">
        <v>277594.31232500001</v>
      </c>
      <c r="AF11">
        <v>1</v>
      </c>
      <c r="AG11" s="49">
        <v>43762</v>
      </c>
      <c r="AH11" s="49">
        <v>43762</v>
      </c>
      <c r="AI11" s="49">
        <v>44858</v>
      </c>
      <c r="AJ11">
        <v>36</v>
      </c>
      <c r="AK11">
        <v>6.5</v>
      </c>
      <c r="AL11">
        <v>3.25</v>
      </c>
      <c r="AM11" t="s">
        <v>184</v>
      </c>
      <c r="AN11" s="54">
        <v>4.65E-2</v>
      </c>
      <c r="AO11" s="54">
        <v>6.2384325962922302E-2</v>
      </c>
      <c r="AP11" t="s">
        <v>114</v>
      </c>
      <c r="AQ11" s="51">
        <v>5828.4565165607764</v>
      </c>
      <c r="AR11" t="s">
        <v>185</v>
      </c>
      <c r="AS11">
        <v>884</v>
      </c>
      <c r="AT11" t="s">
        <v>101</v>
      </c>
      <c r="AU11">
        <v>0.66649999999999998</v>
      </c>
      <c r="AV11" t="s">
        <v>158</v>
      </c>
      <c r="AW11" s="49">
        <v>44378</v>
      </c>
      <c r="AX11">
        <v>4</v>
      </c>
      <c r="AY11" s="49">
        <v>44378</v>
      </c>
      <c r="AZ11" t="s">
        <v>136</v>
      </c>
      <c r="BA11" s="49">
        <v>44651</v>
      </c>
      <c r="BB11">
        <v>6</v>
      </c>
      <c r="BC11">
        <v>3.245848191629886E-3</v>
      </c>
      <c r="BD11">
        <v>3.8127752886879759E-3</v>
      </c>
      <c r="BE11">
        <v>3.8394723387729286E-3</v>
      </c>
      <c r="BF11">
        <v>3.8154536885953842E-3</v>
      </c>
      <c r="BG11" s="49">
        <v>43731.468587962961</v>
      </c>
      <c r="BH11" s="49">
        <v>43762.59952546296</v>
      </c>
      <c r="BI11" t="s">
        <v>126</v>
      </c>
      <c r="BJ11">
        <v>8</v>
      </c>
    </row>
    <row r="12" spans="1:62" x14ac:dyDescent="0.75">
      <c r="A12" s="49">
        <v>44659</v>
      </c>
      <c r="B12" t="s">
        <v>186</v>
      </c>
      <c r="C12" t="s">
        <v>71</v>
      </c>
      <c r="D12" t="s">
        <v>187</v>
      </c>
      <c r="E12" t="s">
        <v>73</v>
      </c>
      <c r="F12" t="s">
        <v>188</v>
      </c>
      <c r="G12" t="str">
        <f>LEFT(VLOOKUP(F12,[1]Export!$B:$F,5,FALSE), 2)</f>
        <v>P1</v>
      </c>
      <c r="H12" t="s">
        <v>140</v>
      </c>
      <c r="I12" t="s">
        <v>189</v>
      </c>
      <c r="J12" t="s">
        <v>190</v>
      </c>
      <c r="K12" t="s">
        <v>191</v>
      </c>
      <c r="L12" t="s">
        <v>192</v>
      </c>
      <c r="M12" t="s">
        <v>79</v>
      </c>
      <c r="P12" t="s">
        <v>193</v>
      </c>
      <c r="Q12" t="s">
        <v>82</v>
      </c>
      <c r="R12" t="s">
        <v>99</v>
      </c>
      <c r="S12" t="s">
        <v>84</v>
      </c>
      <c r="T12" t="s">
        <v>99</v>
      </c>
      <c r="U12" s="51">
        <v>250000</v>
      </c>
      <c r="W12">
        <v>1</v>
      </c>
      <c r="X12" s="51">
        <v>250000</v>
      </c>
      <c r="Y12" s="51">
        <v>250000</v>
      </c>
      <c r="AA12">
        <v>1</v>
      </c>
      <c r="AB12" s="51">
        <v>250000</v>
      </c>
      <c r="AC12" s="51">
        <v>250000</v>
      </c>
      <c r="AD12" s="51">
        <v>250000</v>
      </c>
      <c r="AE12" s="51">
        <v>250000</v>
      </c>
      <c r="AF12" t="s">
        <v>84</v>
      </c>
      <c r="AG12" s="49">
        <v>43763</v>
      </c>
      <c r="AH12" s="49">
        <v>43762</v>
      </c>
      <c r="AI12" s="49">
        <v>44862</v>
      </c>
      <c r="AJ12">
        <v>36.1</v>
      </c>
      <c r="AK12">
        <v>6.7000000000000028</v>
      </c>
      <c r="AL12">
        <v>6.6000000000000014</v>
      </c>
      <c r="AN12" s="54">
        <v>5.5500000000000001E-2</v>
      </c>
      <c r="AP12" t="s">
        <v>114</v>
      </c>
      <c r="AQ12" s="51">
        <v>6728.4246575342468</v>
      </c>
      <c r="AR12" t="s">
        <v>100</v>
      </c>
      <c r="AS12">
        <v>897</v>
      </c>
      <c r="AT12" t="s">
        <v>101</v>
      </c>
      <c r="AU12">
        <v>0.70099999999999996</v>
      </c>
      <c r="AV12" t="s">
        <v>102</v>
      </c>
      <c r="AW12" s="49">
        <v>44480</v>
      </c>
      <c r="AX12">
        <v>4</v>
      </c>
      <c r="AY12" s="49">
        <v>44480</v>
      </c>
      <c r="AZ12" t="s">
        <v>136</v>
      </c>
      <c r="BA12" s="49">
        <v>44651</v>
      </c>
      <c r="BB12">
        <v>0</v>
      </c>
      <c r="BC12">
        <v>2.9231940709124955E-3</v>
      </c>
      <c r="BD12">
        <v>3.4337656783688711E-3</v>
      </c>
      <c r="BE12">
        <v>3.4673369485941313E-3</v>
      </c>
      <c r="BF12">
        <v>3.436177831453867E-3</v>
      </c>
      <c r="BG12" s="49">
        <v>43749.510462962964</v>
      </c>
      <c r="BH12" s="49">
        <v>43762.710775462961</v>
      </c>
      <c r="BI12" t="s">
        <v>117</v>
      </c>
      <c r="BJ12">
        <v>5</v>
      </c>
    </row>
    <row r="13" spans="1:62" x14ac:dyDescent="0.75">
      <c r="A13" s="49">
        <v>44659</v>
      </c>
      <c r="B13" t="s">
        <v>194</v>
      </c>
      <c r="C13" t="s">
        <v>71</v>
      </c>
      <c r="D13" t="s">
        <v>195</v>
      </c>
      <c r="E13" t="s">
        <v>73</v>
      </c>
      <c r="F13" t="s">
        <v>196</v>
      </c>
      <c r="G13" t="str">
        <f>LEFT(VLOOKUP(F13,[1]Export!$B:$F,5,FALSE), 2)</f>
        <v>P2</v>
      </c>
      <c r="H13" t="s">
        <v>71</v>
      </c>
      <c r="I13" t="s">
        <v>197</v>
      </c>
      <c r="J13" t="s">
        <v>198</v>
      </c>
      <c r="K13" t="s">
        <v>199</v>
      </c>
      <c r="L13" t="s">
        <v>124</v>
      </c>
      <c r="M13" t="s">
        <v>79</v>
      </c>
      <c r="P13" t="s">
        <v>200</v>
      </c>
      <c r="Q13" t="s">
        <v>82</v>
      </c>
      <c r="R13" t="s">
        <v>99</v>
      </c>
      <c r="S13" t="s">
        <v>84</v>
      </c>
      <c r="T13" t="s">
        <v>99</v>
      </c>
      <c r="U13" s="51">
        <v>100000</v>
      </c>
      <c r="W13">
        <v>1</v>
      </c>
      <c r="X13" s="51">
        <v>100000</v>
      </c>
      <c r="Y13" s="51">
        <v>100000</v>
      </c>
      <c r="AA13">
        <v>1</v>
      </c>
      <c r="AB13" s="51">
        <v>100000</v>
      </c>
      <c r="AC13" s="51">
        <v>100000</v>
      </c>
      <c r="AD13" s="51">
        <v>100000</v>
      </c>
      <c r="AE13" s="51">
        <v>100000</v>
      </c>
      <c r="AF13" t="s">
        <v>84</v>
      </c>
      <c r="AG13" s="49">
        <v>43766</v>
      </c>
      <c r="AH13" s="49">
        <v>43763</v>
      </c>
      <c r="AI13" s="49">
        <v>44867</v>
      </c>
      <c r="AJ13">
        <v>36.200000000000003</v>
      </c>
      <c r="AK13">
        <v>6.7999999999999972</v>
      </c>
      <c r="AL13">
        <v>3.3500000000000014</v>
      </c>
      <c r="AN13" s="54">
        <v>6.6500000000000004E-2</v>
      </c>
      <c r="AP13" t="s">
        <v>114</v>
      </c>
      <c r="AQ13" s="51">
        <v>3224.7945205479455</v>
      </c>
      <c r="AR13" t="s">
        <v>100</v>
      </c>
      <c r="AS13">
        <v>896</v>
      </c>
      <c r="AT13" t="s">
        <v>101</v>
      </c>
      <c r="AU13">
        <v>0.68799999999999994</v>
      </c>
      <c r="AV13" t="s">
        <v>158</v>
      </c>
      <c r="AW13" s="49">
        <v>44103</v>
      </c>
      <c r="AX13">
        <v>3.5</v>
      </c>
      <c r="AY13" s="49">
        <v>43654</v>
      </c>
      <c r="AZ13" t="s">
        <v>136</v>
      </c>
      <c r="BA13" s="49">
        <v>44651</v>
      </c>
      <c r="BB13">
        <v>17</v>
      </c>
      <c r="BC13">
        <v>1.1692776283649981E-3</v>
      </c>
      <c r="BD13">
        <v>1.3735062713475486E-3</v>
      </c>
      <c r="BE13">
        <v>1.3869347794376525E-3</v>
      </c>
      <c r="BF13">
        <v>1.3744711325815468E-3</v>
      </c>
      <c r="BG13" s="49">
        <v>43977.600289351853</v>
      </c>
      <c r="BH13" s="49">
        <v>43973.510231481479</v>
      </c>
      <c r="BI13" t="s">
        <v>126</v>
      </c>
      <c r="BJ13">
        <v>8</v>
      </c>
    </row>
    <row r="14" spans="1:62" x14ac:dyDescent="0.75">
      <c r="A14" s="49">
        <v>44659</v>
      </c>
      <c r="B14" t="s">
        <v>201</v>
      </c>
      <c r="C14" t="s">
        <v>71</v>
      </c>
      <c r="D14" t="s">
        <v>202</v>
      </c>
      <c r="E14" t="s">
        <v>73</v>
      </c>
      <c r="F14" t="s">
        <v>203</v>
      </c>
      <c r="G14" t="str">
        <f>LEFT(VLOOKUP(F14,[1]Export!$B:$F,5,FALSE), 2)</f>
        <v>P2</v>
      </c>
      <c r="H14" t="s">
        <v>71</v>
      </c>
      <c r="I14" t="s">
        <v>204</v>
      </c>
      <c r="J14" t="s">
        <v>205</v>
      </c>
      <c r="K14" t="s">
        <v>206</v>
      </c>
      <c r="L14" t="s">
        <v>192</v>
      </c>
      <c r="M14" t="s">
        <v>79</v>
      </c>
      <c r="P14" t="s">
        <v>207</v>
      </c>
      <c r="Q14" t="s">
        <v>82</v>
      </c>
      <c r="R14" t="s">
        <v>99</v>
      </c>
      <c r="S14" t="s">
        <v>84</v>
      </c>
      <c r="T14" t="s">
        <v>99</v>
      </c>
      <c r="U14" s="51">
        <v>125000</v>
      </c>
      <c r="W14">
        <v>1</v>
      </c>
      <c r="X14" s="51">
        <v>125000</v>
      </c>
      <c r="Y14" s="51">
        <v>45259.90833333334</v>
      </c>
      <c r="AA14">
        <v>1</v>
      </c>
      <c r="AB14" s="51">
        <v>45259.90833333334</v>
      </c>
      <c r="AC14" s="51">
        <v>45259.90833333334</v>
      </c>
      <c r="AD14" s="51">
        <v>45259.90833333334</v>
      </c>
      <c r="AE14" s="51">
        <v>45259.90833333334</v>
      </c>
      <c r="AF14" t="s">
        <v>84</v>
      </c>
      <c r="AG14" s="49">
        <v>43769</v>
      </c>
      <c r="AH14" s="49">
        <v>43768</v>
      </c>
      <c r="AI14" s="49">
        <v>45215</v>
      </c>
      <c r="AJ14">
        <v>47.5</v>
      </c>
      <c r="AK14">
        <v>18.3</v>
      </c>
      <c r="AL14">
        <v>3.3567569456410253</v>
      </c>
      <c r="AN14" s="54">
        <v>0.06</v>
      </c>
      <c r="AP14" t="s">
        <v>114</v>
      </c>
      <c r="AQ14" s="51">
        <v>595.19879452054795</v>
      </c>
      <c r="AR14" t="s">
        <v>100</v>
      </c>
      <c r="AS14">
        <v>891</v>
      </c>
      <c r="AT14" t="s">
        <v>101</v>
      </c>
      <c r="AU14">
        <v>0</v>
      </c>
      <c r="AV14" t="s">
        <v>208</v>
      </c>
      <c r="AW14" s="49">
        <v>43607</v>
      </c>
      <c r="AX14" t="s">
        <v>84</v>
      </c>
      <c r="AY14" s="49" t="s">
        <v>84</v>
      </c>
      <c r="AZ14" t="s">
        <v>103</v>
      </c>
      <c r="BA14" s="49">
        <v>44651</v>
      </c>
      <c r="BB14">
        <v>0</v>
      </c>
      <c r="BC14">
        <v>5.2921398276017224E-4</v>
      </c>
      <c r="BD14">
        <v>6.2164767936448515E-4</v>
      </c>
      <c r="BE14">
        <v>6.2772540981660045E-4</v>
      </c>
      <c r="BF14">
        <v>6.2208437467453669E-4</v>
      </c>
      <c r="BG14" s="49">
        <v>43763.424675925926</v>
      </c>
      <c r="BH14" s="49">
        <v>43768.488703703704</v>
      </c>
      <c r="BI14" t="s">
        <v>209</v>
      </c>
      <c r="BJ14">
        <v>11</v>
      </c>
    </row>
    <row r="15" spans="1:62" x14ac:dyDescent="0.75">
      <c r="A15" s="49">
        <v>44659</v>
      </c>
      <c r="B15" t="s">
        <v>210</v>
      </c>
      <c r="C15" t="s">
        <v>71</v>
      </c>
      <c r="D15" t="s">
        <v>211</v>
      </c>
      <c r="E15" t="s">
        <v>73</v>
      </c>
      <c r="F15" t="s">
        <v>212</v>
      </c>
      <c r="G15" t="str">
        <f>LEFT(VLOOKUP(F15,[1]Export!$B:$F,5,FALSE), 2)</f>
        <v>P2</v>
      </c>
      <c r="H15" t="s">
        <v>162</v>
      </c>
      <c r="I15" t="s">
        <v>213</v>
      </c>
      <c r="J15" t="s">
        <v>214</v>
      </c>
      <c r="K15" t="s">
        <v>215</v>
      </c>
      <c r="L15" t="s">
        <v>97</v>
      </c>
      <c r="M15" t="s">
        <v>155</v>
      </c>
      <c r="P15" t="s">
        <v>216</v>
      </c>
      <c r="Q15" t="s">
        <v>82</v>
      </c>
      <c r="R15" t="s">
        <v>99</v>
      </c>
      <c r="S15" t="s">
        <v>217</v>
      </c>
      <c r="T15" t="s">
        <v>217</v>
      </c>
      <c r="U15" s="51">
        <v>500000</v>
      </c>
      <c r="V15" s="51">
        <v>4745385000</v>
      </c>
      <c r="W15">
        <v>1</v>
      </c>
      <c r="X15" s="51">
        <v>500000</v>
      </c>
      <c r="Y15" s="51">
        <v>278569.66207199049</v>
      </c>
      <c r="Z15" s="51">
        <v>2372692500</v>
      </c>
      <c r="AA15">
        <v>1</v>
      </c>
      <c r="AB15" s="51">
        <v>278569.66207199049</v>
      </c>
      <c r="AC15" s="51">
        <v>208032.67067514869</v>
      </c>
      <c r="AD15" s="51">
        <v>250939.0651630692</v>
      </c>
      <c r="AE15" s="51">
        <v>250939.0651630692</v>
      </c>
      <c r="AF15">
        <v>1</v>
      </c>
      <c r="AG15" s="49">
        <v>43784</v>
      </c>
      <c r="AH15" s="49">
        <v>43783</v>
      </c>
      <c r="AI15" s="49">
        <v>44879</v>
      </c>
      <c r="AJ15">
        <v>36</v>
      </c>
      <c r="AK15">
        <v>7.1999999999999993</v>
      </c>
      <c r="AL15">
        <v>3.5999999999999996</v>
      </c>
      <c r="AN15" s="54">
        <v>0.16200000000000001</v>
      </c>
      <c r="AO15" s="54">
        <v>6.1723487230110598E-2</v>
      </c>
      <c r="AP15" t="s">
        <v>114</v>
      </c>
      <c r="AQ15" s="51">
        <v>17804.03582689149</v>
      </c>
      <c r="AR15" t="s">
        <v>100</v>
      </c>
      <c r="AS15">
        <v>876</v>
      </c>
      <c r="AT15" t="s">
        <v>101</v>
      </c>
      <c r="AU15">
        <v>0.79800000000000004</v>
      </c>
      <c r="AV15" t="s">
        <v>115</v>
      </c>
      <c r="AW15" s="49">
        <v>44140</v>
      </c>
      <c r="AX15">
        <v>3.5</v>
      </c>
      <c r="AY15" s="49">
        <v>44432</v>
      </c>
      <c r="AZ15" t="s">
        <v>103</v>
      </c>
      <c r="BA15" s="49">
        <v>44651</v>
      </c>
      <c r="BB15">
        <v>7</v>
      </c>
      <c r="BC15">
        <v>3.2572527380197603E-3</v>
      </c>
      <c r="BD15">
        <v>3.4466637972756669E-3</v>
      </c>
      <c r="BE15">
        <v>2.8852774621866313E-3</v>
      </c>
      <c r="BF15">
        <v>3.4490850110363829E-3</v>
      </c>
      <c r="BG15" s="49">
        <v>43749.479131944441</v>
      </c>
      <c r="BH15" s="49">
        <v>43783.403391203705</v>
      </c>
      <c r="BI15" t="s">
        <v>126</v>
      </c>
      <c r="BJ15">
        <v>8</v>
      </c>
    </row>
    <row r="16" spans="1:62" x14ac:dyDescent="0.75">
      <c r="A16" s="49">
        <v>44659</v>
      </c>
      <c r="B16" t="s">
        <v>218</v>
      </c>
      <c r="C16" t="s">
        <v>71</v>
      </c>
      <c r="D16" t="s">
        <v>219</v>
      </c>
      <c r="E16" t="s">
        <v>73</v>
      </c>
      <c r="F16" t="s">
        <v>220</v>
      </c>
      <c r="G16" t="str">
        <f>LEFT(VLOOKUP(F16,[1]Export!$B:$F,5,FALSE), 2)</f>
        <v>P1</v>
      </c>
      <c r="H16" t="s">
        <v>71</v>
      </c>
      <c r="I16" t="s">
        <v>141</v>
      </c>
      <c r="J16" t="s">
        <v>142</v>
      </c>
      <c r="K16" t="s">
        <v>143</v>
      </c>
      <c r="L16" t="s">
        <v>144</v>
      </c>
      <c r="M16" t="s">
        <v>79</v>
      </c>
      <c r="P16" t="s">
        <v>221</v>
      </c>
      <c r="Q16" t="s">
        <v>82</v>
      </c>
      <c r="R16" t="s">
        <v>146</v>
      </c>
      <c r="S16" t="s">
        <v>84</v>
      </c>
      <c r="T16" t="s">
        <v>146</v>
      </c>
      <c r="U16" s="51">
        <v>14200000</v>
      </c>
      <c r="W16">
        <v>1.3949043600000001E-2</v>
      </c>
      <c r="X16" s="51">
        <v>198076.41912000001</v>
      </c>
      <c r="Y16" s="51">
        <v>14200000</v>
      </c>
      <c r="AA16">
        <v>1.3171656228328591E-2</v>
      </c>
      <c r="AB16" s="51">
        <v>187037.51844226598</v>
      </c>
      <c r="AC16" s="51">
        <v>187037.51844226598</v>
      </c>
      <c r="AD16" s="51">
        <v>198076.41912000001</v>
      </c>
      <c r="AE16" s="51">
        <v>198076.41912000001</v>
      </c>
      <c r="AF16">
        <v>1</v>
      </c>
      <c r="AG16" s="49">
        <v>43797</v>
      </c>
      <c r="AH16" s="49">
        <v>43794</v>
      </c>
      <c r="AI16" s="49">
        <v>44946</v>
      </c>
      <c r="AJ16">
        <v>37.799999999999997</v>
      </c>
      <c r="AK16">
        <v>9.5</v>
      </c>
      <c r="AL16">
        <v>6.2000000000000028</v>
      </c>
      <c r="AN16" s="54">
        <v>0.12369999999999999</v>
      </c>
      <c r="AO16" s="54">
        <v>6.5109209038113597E-2</v>
      </c>
      <c r="AP16" t="s">
        <v>114</v>
      </c>
      <c r="AQ16" s="51">
        <v>5387.9616100307003</v>
      </c>
      <c r="AR16" t="s">
        <v>86</v>
      </c>
      <c r="AS16">
        <v>865</v>
      </c>
      <c r="AT16" t="s">
        <v>101</v>
      </c>
      <c r="AU16">
        <v>0.67749999999999999</v>
      </c>
      <c r="AV16" t="s">
        <v>158</v>
      </c>
      <c r="AW16" s="49">
        <v>44537</v>
      </c>
      <c r="AX16">
        <v>3.5</v>
      </c>
      <c r="AY16" s="49">
        <v>44537</v>
      </c>
      <c r="AZ16" t="s">
        <v>103</v>
      </c>
      <c r="BA16" s="49">
        <v>44651</v>
      </c>
      <c r="BB16">
        <v>14</v>
      </c>
      <c r="BC16">
        <v>2.1869878597944739E-3</v>
      </c>
      <c r="BD16">
        <v>2.7205920386738549E-3</v>
      </c>
      <c r="BE16">
        <v>2.5940883938729E-3</v>
      </c>
      <c r="BF16">
        <v>2.7225032012556357E-3</v>
      </c>
      <c r="BG16" s="49">
        <v>43788.596932870372</v>
      </c>
      <c r="BH16" s="49">
        <v>43794.400810185187</v>
      </c>
      <c r="BI16" t="s">
        <v>117</v>
      </c>
      <c r="BJ16">
        <v>1</v>
      </c>
    </row>
    <row r="17" spans="1:62" x14ac:dyDescent="0.75">
      <c r="A17" s="49">
        <v>44659</v>
      </c>
      <c r="B17" t="s">
        <v>222</v>
      </c>
      <c r="D17" t="s">
        <v>71</v>
      </c>
      <c r="E17" t="s">
        <v>73</v>
      </c>
      <c r="F17" t="s">
        <v>223</v>
      </c>
      <c r="G17" t="str">
        <f>LEFT(VLOOKUP(F17,[1]Export!$B:$F,5,FALSE), 2)</f>
        <v>P1</v>
      </c>
      <c r="H17" t="s">
        <v>162</v>
      </c>
      <c r="I17" t="s">
        <v>224</v>
      </c>
      <c r="J17" t="s">
        <v>225</v>
      </c>
      <c r="K17" t="s">
        <v>226</v>
      </c>
      <c r="L17" t="s">
        <v>227</v>
      </c>
      <c r="M17" t="s">
        <v>228</v>
      </c>
      <c r="N17" t="s">
        <v>180</v>
      </c>
      <c r="O17" t="s">
        <v>229</v>
      </c>
      <c r="Q17" t="s">
        <v>182</v>
      </c>
      <c r="R17" t="s">
        <v>99</v>
      </c>
      <c r="S17" t="s">
        <v>84</v>
      </c>
      <c r="T17" t="s">
        <v>99</v>
      </c>
      <c r="U17" s="51">
        <v>500000</v>
      </c>
      <c r="W17">
        <v>1</v>
      </c>
      <c r="X17" s="51">
        <v>500000</v>
      </c>
      <c r="Y17" s="51">
        <v>166700</v>
      </c>
      <c r="AA17">
        <v>1</v>
      </c>
      <c r="AB17" s="51">
        <v>166700</v>
      </c>
      <c r="AC17" s="51">
        <v>166700</v>
      </c>
      <c r="AD17" s="51">
        <v>166700</v>
      </c>
      <c r="AE17" s="51">
        <v>166700</v>
      </c>
      <c r="AF17" t="s">
        <v>84</v>
      </c>
      <c r="AG17" s="49">
        <v>43815</v>
      </c>
      <c r="AH17" s="49">
        <v>43815</v>
      </c>
      <c r="AI17" s="49">
        <v>44911</v>
      </c>
      <c r="AJ17">
        <v>36</v>
      </c>
      <c r="AK17">
        <v>8.3000000000000007</v>
      </c>
      <c r="AL17">
        <v>2.76722</v>
      </c>
      <c r="AM17" t="s">
        <v>184</v>
      </c>
      <c r="AN17" s="54">
        <v>6.8000000000000005E-2</v>
      </c>
      <c r="AP17" t="s">
        <v>114</v>
      </c>
      <c r="AQ17" s="51">
        <v>3526.6311111111113</v>
      </c>
      <c r="AR17" t="s">
        <v>185</v>
      </c>
      <c r="AS17">
        <v>832</v>
      </c>
      <c r="AT17" t="s">
        <v>101</v>
      </c>
      <c r="AU17">
        <v>0.72350000000000003</v>
      </c>
      <c r="AV17" t="s">
        <v>164</v>
      </c>
      <c r="AW17" s="49">
        <v>44501</v>
      </c>
      <c r="AX17">
        <v>4.5</v>
      </c>
      <c r="AY17" s="49">
        <v>44501</v>
      </c>
      <c r="AZ17" t="s">
        <v>103</v>
      </c>
      <c r="BA17" s="49">
        <v>44651</v>
      </c>
      <c r="BB17">
        <v>3</v>
      </c>
      <c r="BC17">
        <v>1.9491858064844519E-3</v>
      </c>
      <c r="BD17">
        <v>2.2896349543363634E-3</v>
      </c>
      <c r="BE17">
        <v>2.3120202773225665E-3</v>
      </c>
      <c r="BF17">
        <v>2.2912433780134384E-3</v>
      </c>
      <c r="BG17" s="49">
        <v>43679.669282407405</v>
      </c>
      <c r="BH17" s="49">
        <v>43815.416203703702</v>
      </c>
      <c r="BI17" t="s">
        <v>117</v>
      </c>
      <c r="BJ17">
        <v>1</v>
      </c>
    </row>
    <row r="18" spans="1:62" x14ac:dyDescent="0.75">
      <c r="A18" s="49">
        <v>44659</v>
      </c>
      <c r="B18" t="s">
        <v>230</v>
      </c>
      <c r="C18" t="s">
        <v>71</v>
      </c>
      <c r="D18" t="s">
        <v>231</v>
      </c>
      <c r="E18" t="s">
        <v>73</v>
      </c>
      <c r="F18" t="s">
        <v>232</v>
      </c>
      <c r="G18" t="str">
        <f>LEFT(VLOOKUP(F18,[1]Export!$B:$F,5,FALSE), 2)</f>
        <v>P1</v>
      </c>
      <c r="H18" t="s">
        <v>71</v>
      </c>
      <c r="I18" t="s">
        <v>141</v>
      </c>
      <c r="J18" t="s">
        <v>142</v>
      </c>
      <c r="K18" t="s">
        <v>143</v>
      </c>
      <c r="L18" t="s">
        <v>144</v>
      </c>
      <c r="M18" t="s">
        <v>79</v>
      </c>
      <c r="P18" t="s">
        <v>233</v>
      </c>
      <c r="Q18" t="s">
        <v>82</v>
      </c>
      <c r="R18" t="s">
        <v>146</v>
      </c>
      <c r="S18" t="s">
        <v>84</v>
      </c>
      <c r="T18" t="s">
        <v>146</v>
      </c>
      <c r="U18" s="51">
        <v>21450000</v>
      </c>
      <c r="W18">
        <v>1.40715571E-2</v>
      </c>
      <c r="X18" s="51">
        <v>301834.89979499998</v>
      </c>
      <c r="Y18" s="51">
        <v>21450000</v>
      </c>
      <c r="AA18">
        <v>1.3171656228328591E-2</v>
      </c>
      <c r="AB18" s="51">
        <v>282532.02609764825</v>
      </c>
      <c r="AC18" s="51">
        <v>282532.02609764825</v>
      </c>
      <c r="AD18" s="51">
        <v>301834.89979499998</v>
      </c>
      <c r="AE18" s="51">
        <v>301834.89979499998</v>
      </c>
      <c r="AF18">
        <v>1</v>
      </c>
      <c r="AG18" s="49">
        <v>43819</v>
      </c>
      <c r="AH18" s="49">
        <v>43816</v>
      </c>
      <c r="AI18" s="49">
        <v>44739</v>
      </c>
      <c r="AJ18">
        <v>30.2</v>
      </c>
      <c r="AK18">
        <v>2.6000000000000014</v>
      </c>
      <c r="AL18">
        <v>2.4000000000000021</v>
      </c>
      <c r="AN18" s="54">
        <v>0.11779999999999999</v>
      </c>
      <c r="AO18" s="54">
        <v>5.7431096958224799E-2</v>
      </c>
      <c r="AP18" t="s">
        <v>114</v>
      </c>
      <c r="AQ18" s="51">
        <v>10577.379808819574</v>
      </c>
      <c r="AR18" t="s">
        <v>86</v>
      </c>
      <c r="AS18">
        <v>843</v>
      </c>
      <c r="AT18" t="s">
        <v>101</v>
      </c>
      <c r="AU18">
        <v>0.65400000000000003</v>
      </c>
      <c r="AV18" t="s">
        <v>208</v>
      </c>
      <c r="AW18" s="49">
        <v>44322</v>
      </c>
      <c r="AX18">
        <v>3.5</v>
      </c>
      <c r="AY18" s="49">
        <v>44322</v>
      </c>
      <c r="AZ18" t="s">
        <v>136</v>
      </c>
      <c r="BA18" s="49">
        <v>44651</v>
      </c>
      <c r="BB18">
        <v>14</v>
      </c>
      <c r="BC18">
        <v>3.3035837741261591E-3</v>
      </c>
      <c r="BD18">
        <v>4.1457212777999139E-3</v>
      </c>
      <c r="BE18">
        <v>3.9185349329981488E-3</v>
      </c>
      <c r="BF18">
        <v>4.1486335657387133E-3</v>
      </c>
      <c r="BG18" s="49">
        <v>43811.745856481481</v>
      </c>
      <c r="BH18" s="49">
        <v>43816.649351851855</v>
      </c>
      <c r="BI18" t="s">
        <v>117</v>
      </c>
      <c r="BJ18">
        <v>5</v>
      </c>
    </row>
    <row r="19" spans="1:62" x14ac:dyDescent="0.75">
      <c r="A19" s="49">
        <v>44659</v>
      </c>
      <c r="B19" t="s">
        <v>234</v>
      </c>
      <c r="C19" t="s">
        <v>71</v>
      </c>
      <c r="D19" t="s">
        <v>235</v>
      </c>
      <c r="E19" t="s">
        <v>73</v>
      </c>
      <c r="F19" t="s">
        <v>236</v>
      </c>
      <c r="G19" t="str">
        <f>LEFT(VLOOKUP(F19,[1]Export!$B:$F,5,FALSE), 2)</f>
        <v>P1</v>
      </c>
      <c r="H19" t="s">
        <v>168</v>
      </c>
      <c r="I19" t="s">
        <v>121</v>
      </c>
      <c r="J19" t="s">
        <v>122</v>
      </c>
      <c r="K19" t="s">
        <v>123</v>
      </c>
      <c r="L19" t="s">
        <v>124</v>
      </c>
      <c r="M19" t="s">
        <v>79</v>
      </c>
      <c r="P19" t="s">
        <v>237</v>
      </c>
      <c r="Q19" t="s">
        <v>82</v>
      </c>
      <c r="R19" t="s">
        <v>99</v>
      </c>
      <c r="S19" t="s">
        <v>84</v>
      </c>
      <c r="T19" t="s">
        <v>99</v>
      </c>
      <c r="U19" s="51">
        <v>600000</v>
      </c>
      <c r="W19">
        <v>1</v>
      </c>
      <c r="X19" s="51">
        <v>600000</v>
      </c>
      <c r="Y19" s="51">
        <v>600000</v>
      </c>
      <c r="AA19">
        <v>1</v>
      </c>
      <c r="AB19" s="51">
        <v>600000</v>
      </c>
      <c r="AC19" s="51">
        <v>600000</v>
      </c>
      <c r="AD19" s="51">
        <v>600000</v>
      </c>
      <c r="AE19" s="51">
        <v>600000</v>
      </c>
      <c r="AF19" t="s">
        <v>84</v>
      </c>
      <c r="AG19" s="49">
        <v>43819</v>
      </c>
      <c r="AH19" s="49">
        <v>43818</v>
      </c>
      <c r="AI19" s="49">
        <v>44918</v>
      </c>
      <c r="AJ19">
        <v>36.1</v>
      </c>
      <c r="AK19">
        <v>8.6000000000000014</v>
      </c>
      <c r="AL19">
        <v>8.5</v>
      </c>
      <c r="AN19" s="54">
        <v>3.54825E-2</v>
      </c>
      <c r="AP19" t="s">
        <v>85</v>
      </c>
      <c r="AQ19" s="51">
        <v>10106.301369863015</v>
      </c>
      <c r="AR19" t="s">
        <v>100</v>
      </c>
      <c r="AS19">
        <v>841</v>
      </c>
      <c r="AT19" t="s">
        <v>101</v>
      </c>
      <c r="AU19">
        <v>0.80649999999999999</v>
      </c>
      <c r="AV19" t="s">
        <v>238</v>
      </c>
      <c r="AW19" s="49">
        <v>44609</v>
      </c>
      <c r="AX19">
        <v>3.5</v>
      </c>
      <c r="AY19" s="49">
        <v>44019</v>
      </c>
      <c r="AZ19" t="s">
        <v>103</v>
      </c>
      <c r="BA19" s="49">
        <v>44651</v>
      </c>
      <c r="BB19">
        <v>8</v>
      </c>
      <c r="BC19">
        <v>7.015665770189989E-3</v>
      </c>
      <c r="BD19">
        <v>8.2410376280852918E-3</v>
      </c>
      <c r="BE19">
        <v>8.3216086766259145E-3</v>
      </c>
      <c r="BF19">
        <v>8.2468267954892809E-3</v>
      </c>
      <c r="BG19" s="49">
        <v>43811.671342592592</v>
      </c>
      <c r="BH19" s="49">
        <v>43818.606041666666</v>
      </c>
      <c r="BI19" t="s">
        <v>126</v>
      </c>
      <c r="BJ19">
        <v>8</v>
      </c>
    </row>
    <row r="20" spans="1:62" x14ac:dyDescent="0.75">
      <c r="A20" s="49">
        <v>44659</v>
      </c>
      <c r="B20" t="s">
        <v>239</v>
      </c>
      <c r="C20" t="s">
        <v>71</v>
      </c>
      <c r="D20" t="s">
        <v>240</v>
      </c>
      <c r="E20" t="s">
        <v>73</v>
      </c>
      <c r="F20" t="s">
        <v>241</v>
      </c>
      <c r="G20" t="str">
        <f>LEFT(VLOOKUP(F20,[1]Export!$B:$F,5,FALSE), 2)</f>
        <v>P2</v>
      </c>
      <c r="H20" t="s">
        <v>242</v>
      </c>
      <c r="I20" t="s">
        <v>243</v>
      </c>
      <c r="J20" t="s">
        <v>244</v>
      </c>
      <c r="K20" t="s">
        <v>245</v>
      </c>
      <c r="L20" t="s">
        <v>78</v>
      </c>
      <c r="M20" t="s">
        <v>79</v>
      </c>
      <c r="P20" t="s">
        <v>246</v>
      </c>
      <c r="Q20" t="s">
        <v>82</v>
      </c>
      <c r="R20" t="s">
        <v>183</v>
      </c>
      <c r="S20" t="s">
        <v>84</v>
      </c>
      <c r="T20" t="s">
        <v>183</v>
      </c>
      <c r="U20" s="51">
        <v>150000</v>
      </c>
      <c r="W20">
        <v>1.1092079631</v>
      </c>
      <c r="X20" s="51">
        <v>166381.19446500001</v>
      </c>
      <c r="Y20" s="51">
        <v>50002.500000000015</v>
      </c>
      <c r="AA20">
        <v>1.1073259956260333</v>
      </c>
      <c r="AB20" s="51">
        <v>55369.068096290743</v>
      </c>
      <c r="AC20" s="51">
        <v>55369.068096290743</v>
      </c>
      <c r="AD20" s="51">
        <v>55463.171174907766</v>
      </c>
      <c r="AE20" s="51">
        <v>55463.171174907766</v>
      </c>
      <c r="AF20">
        <v>1</v>
      </c>
      <c r="AG20" s="49">
        <v>43822</v>
      </c>
      <c r="AH20" s="49">
        <v>43822</v>
      </c>
      <c r="AI20" s="49">
        <v>44918</v>
      </c>
      <c r="AJ20">
        <v>36</v>
      </c>
      <c r="AK20">
        <v>8.5</v>
      </c>
      <c r="AL20">
        <v>2.833475</v>
      </c>
      <c r="AN20" s="54">
        <v>3.7000000000000005E-2</v>
      </c>
      <c r="AO20" s="54">
        <v>5.0129317983239899E-2</v>
      </c>
      <c r="AP20" t="s">
        <v>114</v>
      </c>
      <c r="AQ20" s="51">
        <v>594.95201390041723</v>
      </c>
      <c r="AR20" t="s">
        <v>100</v>
      </c>
      <c r="AS20">
        <v>837</v>
      </c>
      <c r="AT20" t="s">
        <v>101</v>
      </c>
      <c r="AU20">
        <v>0.628</v>
      </c>
      <c r="AV20" t="s">
        <v>208</v>
      </c>
      <c r="AW20" s="49">
        <v>43770</v>
      </c>
      <c r="AX20">
        <v>3</v>
      </c>
      <c r="AY20" s="49">
        <v>43770</v>
      </c>
      <c r="AZ20" t="s">
        <v>103</v>
      </c>
      <c r="BA20" s="49">
        <v>44651</v>
      </c>
      <c r="BB20">
        <v>11</v>
      </c>
      <c r="BC20">
        <v>6.4741812628410923E-4</v>
      </c>
      <c r="BD20">
        <v>7.6179013437558394E-4</v>
      </c>
      <c r="BE20">
        <v>7.6793286247797362E-4</v>
      </c>
      <c r="BF20">
        <v>7.6232527701339682E-4</v>
      </c>
      <c r="BG20" s="49">
        <v>43798.660520833335</v>
      </c>
      <c r="BH20" s="49">
        <v>43822.678368055553</v>
      </c>
      <c r="BI20" t="s">
        <v>126</v>
      </c>
      <c r="BJ20">
        <v>8</v>
      </c>
    </row>
    <row r="21" spans="1:62" x14ac:dyDescent="0.75">
      <c r="A21" s="49">
        <v>44659</v>
      </c>
      <c r="B21" t="s">
        <v>247</v>
      </c>
      <c r="C21" t="s">
        <v>71</v>
      </c>
      <c r="D21" t="s">
        <v>248</v>
      </c>
      <c r="E21" t="s">
        <v>73</v>
      </c>
      <c r="F21" t="s">
        <v>188</v>
      </c>
      <c r="G21" t="str">
        <f>LEFT(VLOOKUP(F21,[1]Export!$B:$F,5,FALSE), 2)</f>
        <v>P1</v>
      </c>
      <c r="H21" t="s">
        <v>140</v>
      </c>
      <c r="I21" t="s">
        <v>189</v>
      </c>
      <c r="J21" t="s">
        <v>190</v>
      </c>
      <c r="K21" t="s">
        <v>191</v>
      </c>
      <c r="L21" t="s">
        <v>192</v>
      </c>
      <c r="M21" t="s">
        <v>79</v>
      </c>
      <c r="P21" t="s">
        <v>193</v>
      </c>
      <c r="Q21" t="s">
        <v>82</v>
      </c>
      <c r="R21" t="s">
        <v>99</v>
      </c>
      <c r="S21" t="s">
        <v>84</v>
      </c>
      <c r="T21" t="s">
        <v>99</v>
      </c>
      <c r="U21" s="51">
        <v>200000</v>
      </c>
      <c r="W21">
        <v>1</v>
      </c>
      <c r="X21" s="51">
        <v>200000</v>
      </c>
      <c r="Y21" s="51">
        <v>200000</v>
      </c>
      <c r="AA21">
        <v>1</v>
      </c>
      <c r="AB21" s="51">
        <v>200000</v>
      </c>
      <c r="AC21" s="51">
        <v>200000</v>
      </c>
      <c r="AD21" s="51">
        <v>200000</v>
      </c>
      <c r="AE21" s="51">
        <v>200000</v>
      </c>
      <c r="AF21" t="s">
        <v>84</v>
      </c>
      <c r="AG21" s="49">
        <v>43763</v>
      </c>
      <c r="AH21" s="49">
        <v>43900</v>
      </c>
      <c r="AI21" s="49">
        <v>44862</v>
      </c>
      <c r="AJ21">
        <v>36.1</v>
      </c>
      <c r="AK21">
        <v>6.6000000000000014</v>
      </c>
      <c r="AL21">
        <v>6.5</v>
      </c>
      <c r="AN21" s="54">
        <v>5.5500000000000001E-2</v>
      </c>
      <c r="AP21" t="s">
        <v>114</v>
      </c>
      <c r="AQ21" s="51">
        <v>5382.7397260273974</v>
      </c>
      <c r="AR21" t="s">
        <v>100</v>
      </c>
      <c r="AS21">
        <v>759</v>
      </c>
      <c r="AT21" t="s">
        <v>101</v>
      </c>
      <c r="AU21">
        <v>0.70099999999999996</v>
      </c>
      <c r="AV21" t="s">
        <v>102</v>
      </c>
      <c r="AW21" s="49">
        <v>44480</v>
      </c>
      <c r="AX21">
        <v>4</v>
      </c>
      <c r="AY21" s="49">
        <v>44480</v>
      </c>
      <c r="AZ21" t="s">
        <v>136</v>
      </c>
      <c r="BA21" s="49">
        <v>44651</v>
      </c>
      <c r="BB21">
        <v>0</v>
      </c>
      <c r="BC21">
        <v>2.3385552567299962E-3</v>
      </c>
      <c r="BD21">
        <v>2.7470125426950973E-3</v>
      </c>
      <c r="BE21">
        <v>2.773869558875305E-3</v>
      </c>
      <c r="BF21">
        <v>2.7489422651630936E-3</v>
      </c>
      <c r="BG21" s="49">
        <v>43977.59946759259</v>
      </c>
      <c r="BH21" s="49">
        <v>43973.50886574074</v>
      </c>
      <c r="BI21" t="s">
        <v>117</v>
      </c>
      <c r="BJ21">
        <v>5</v>
      </c>
    </row>
    <row r="22" spans="1:62" x14ac:dyDescent="0.75">
      <c r="A22" s="49">
        <v>44659</v>
      </c>
      <c r="B22" t="s">
        <v>249</v>
      </c>
      <c r="C22" t="s">
        <v>250</v>
      </c>
      <c r="D22" t="s">
        <v>71</v>
      </c>
      <c r="E22" t="s">
        <v>73</v>
      </c>
      <c r="F22" t="s">
        <v>251</v>
      </c>
      <c r="G22" t="str">
        <f>LEFT(VLOOKUP(F22,[1]Export!$B:$F,5,FALSE), 2)</f>
        <v>P1</v>
      </c>
      <c r="H22" t="s">
        <v>252</v>
      </c>
      <c r="I22" t="s">
        <v>253</v>
      </c>
      <c r="J22" t="s">
        <v>254</v>
      </c>
      <c r="K22" t="s">
        <v>255</v>
      </c>
      <c r="L22" t="s">
        <v>97</v>
      </c>
      <c r="M22" t="s">
        <v>228</v>
      </c>
      <c r="N22" t="s">
        <v>180</v>
      </c>
      <c r="O22" t="s">
        <v>256</v>
      </c>
      <c r="Q22" t="s">
        <v>182</v>
      </c>
      <c r="R22" t="s">
        <v>99</v>
      </c>
      <c r="S22" t="s">
        <v>84</v>
      </c>
      <c r="T22" t="s">
        <v>99</v>
      </c>
      <c r="U22" s="51">
        <v>350000</v>
      </c>
      <c r="W22">
        <v>1</v>
      </c>
      <c r="X22" s="51">
        <v>350000</v>
      </c>
      <c r="Y22" s="51">
        <v>175000</v>
      </c>
      <c r="AA22">
        <v>1</v>
      </c>
      <c r="AB22" s="51">
        <v>175000</v>
      </c>
      <c r="AC22" s="51">
        <v>175000</v>
      </c>
      <c r="AD22" s="51">
        <v>175000</v>
      </c>
      <c r="AE22" s="51">
        <v>175000</v>
      </c>
      <c r="AF22" t="s">
        <v>84</v>
      </c>
      <c r="AG22" s="49">
        <v>43971</v>
      </c>
      <c r="AH22" s="49">
        <v>43971</v>
      </c>
      <c r="AI22" s="49">
        <v>44701</v>
      </c>
      <c r="AJ22">
        <v>24</v>
      </c>
      <c r="AK22">
        <v>1.4</v>
      </c>
      <c r="AL22">
        <v>0.69999999999999929</v>
      </c>
      <c r="AM22" t="s">
        <v>184</v>
      </c>
      <c r="AN22" s="54">
        <v>7.0000000000000007E-2</v>
      </c>
      <c r="AP22" t="s">
        <v>114</v>
      </c>
      <c r="AQ22" s="51">
        <v>4695.8333333333339</v>
      </c>
      <c r="AR22" t="s">
        <v>185</v>
      </c>
      <c r="AS22">
        <v>678</v>
      </c>
      <c r="AT22" t="s">
        <v>101</v>
      </c>
      <c r="AU22">
        <v>0.67</v>
      </c>
      <c r="AV22" t="s">
        <v>158</v>
      </c>
      <c r="AW22" s="49">
        <v>43710</v>
      </c>
      <c r="AX22">
        <v>3.5</v>
      </c>
      <c r="AY22" s="49">
        <v>43710</v>
      </c>
      <c r="AZ22" t="s">
        <v>148</v>
      </c>
      <c r="BA22" s="49">
        <v>44651</v>
      </c>
      <c r="BB22">
        <v>10</v>
      </c>
      <c r="BC22">
        <v>2.0462358496387469E-3</v>
      </c>
      <c r="BD22">
        <v>2.4036359748582101E-3</v>
      </c>
      <c r="BE22">
        <v>2.4271358640158918E-3</v>
      </c>
      <c r="BF22">
        <v>2.4053244820177069E-3</v>
      </c>
      <c r="BG22" s="49">
        <v>43958.751099537039</v>
      </c>
      <c r="BH22" s="49">
        <v>43971.377951388888</v>
      </c>
      <c r="BI22" t="s">
        <v>117</v>
      </c>
      <c r="BJ22">
        <v>1</v>
      </c>
    </row>
    <row r="23" spans="1:62" x14ac:dyDescent="0.75">
      <c r="A23" s="49">
        <v>44659</v>
      </c>
      <c r="B23" t="s">
        <v>257</v>
      </c>
      <c r="C23" t="s">
        <v>258</v>
      </c>
      <c r="D23" t="s">
        <v>71</v>
      </c>
      <c r="E23" t="s">
        <v>73</v>
      </c>
      <c r="F23" t="s">
        <v>259</v>
      </c>
      <c r="G23" t="str">
        <f>LEFT(VLOOKUP(F23,[1]Export!$B:$F,5,FALSE), 2)</f>
        <v>P1</v>
      </c>
      <c r="H23" t="s">
        <v>260</v>
      </c>
      <c r="I23" t="s">
        <v>261</v>
      </c>
      <c r="J23" t="s">
        <v>262</v>
      </c>
      <c r="K23" t="s">
        <v>263</v>
      </c>
      <c r="L23" t="s">
        <v>97</v>
      </c>
      <c r="M23" t="s">
        <v>228</v>
      </c>
      <c r="N23" t="s">
        <v>180</v>
      </c>
      <c r="O23" t="s">
        <v>264</v>
      </c>
      <c r="Q23" t="s">
        <v>182</v>
      </c>
      <c r="R23" t="s">
        <v>99</v>
      </c>
      <c r="S23" t="s">
        <v>84</v>
      </c>
      <c r="T23" t="s">
        <v>99</v>
      </c>
      <c r="U23" s="51">
        <v>350000</v>
      </c>
      <c r="W23">
        <v>1</v>
      </c>
      <c r="X23" s="51">
        <v>350000</v>
      </c>
      <c r="Y23" s="51">
        <v>350000</v>
      </c>
      <c r="AA23">
        <v>1</v>
      </c>
      <c r="AB23" s="51">
        <v>350000</v>
      </c>
      <c r="AC23" s="51">
        <v>350000</v>
      </c>
      <c r="AD23" s="51">
        <v>350000</v>
      </c>
      <c r="AE23" s="51">
        <v>350000</v>
      </c>
      <c r="AF23" t="s">
        <v>84</v>
      </c>
      <c r="AG23" s="49">
        <v>43973</v>
      </c>
      <c r="AH23" s="49">
        <v>43973</v>
      </c>
      <c r="AI23" s="49">
        <v>44703</v>
      </c>
      <c r="AJ23">
        <v>24</v>
      </c>
      <c r="AK23">
        <v>1.4</v>
      </c>
      <c r="AL23">
        <v>1.3999999999999986</v>
      </c>
      <c r="AM23" t="s">
        <v>265</v>
      </c>
      <c r="AN23" s="54">
        <v>7.0000000000000007E-2</v>
      </c>
      <c r="AP23" t="s">
        <v>114</v>
      </c>
      <c r="AQ23" s="51">
        <v>9255.5555555555566</v>
      </c>
      <c r="AR23" t="s">
        <v>185</v>
      </c>
      <c r="AS23">
        <v>676</v>
      </c>
      <c r="AT23" t="s">
        <v>101</v>
      </c>
      <c r="AU23">
        <v>0.746</v>
      </c>
      <c r="AV23" t="s">
        <v>164</v>
      </c>
      <c r="AW23" s="49">
        <v>44286</v>
      </c>
      <c r="AX23">
        <v>4.5</v>
      </c>
      <c r="AY23" s="49">
        <v>44286</v>
      </c>
      <c r="AZ23" t="s">
        <v>136</v>
      </c>
      <c r="BA23" s="49">
        <v>44651</v>
      </c>
      <c r="BB23">
        <v>11</v>
      </c>
      <c r="BC23">
        <v>4.0924716992774939E-3</v>
      </c>
      <c r="BD23">
        <v>4.8072719497164202E-3</v>
      </c>
      <c r="BE23">
        <v>4.8542717280317836E-3</v>
      </c>
      <c r="BF23">
        <v>4.8106489640354138E-3</v>
      </c>
      <c r="BG23" s="49">
        <v>43962.728090277778</v>
      </c>
      <c r="BH23" s="49">
        <v>43973.497916666667</v>
      </c>
      <c r="BI23" t="s">
        <v>117</v>
      </c>
      <c r="BJ23">
        <v>1</v>
      </c>
    </row>
    <row r="24" spans="1:62" x14ac:dyDescent="0.75">
      <c r="A24" s="49">
        <v>44659</v>
      </c>
      <c r="B24" t="s">
        <v>327</v>
      </c>
      <c r="C24" t="s">
        <v>71</v>
      </c>
      <c r="D24" t="s">
        <v>71</v>
      </c>
      <c r="E24" t="s">
        <v>73</v>
      </c>
      <c r="F24" t="s">
        <v>328</v>
      </c>
      <c r="G24" t="e">
        <f>LEFT(VLOOKUP(F24,[1]Export!$B:$F,5,FALSE), 2)</f>
        <v>#N/A</v>
      </c>
      <c r="H24" t="s">
        <v>71</v>
      </c>
      <c r="I24" t="s">
        <v>243</v>
      </c>
      <c r="J24" t="s">
        <v>244</v>
      </c>
      <c r="K24" t="s">
        <v>245</v>
      </c>
      <c r="L24" t="s">
        <v>78</v>
      </c>
      <c r="M24" t="s">
        <v>279</v>
      </c>
      <c r="P24" t="s">
        <v>329</v>
      </c>
      <c r="Q24" t="s">
        <v>273</v>
      </c>
      <c r="R24" t="s">
        <v>99</v>
      </c>
      <c r="S24" t="s">
        <v>84</v>
      </c>
      <c r="T24" t="s">
        <v>99</v>
      </c>
      <c r="U24" s="51">
        <v>316644.13</v>
      </c>
      <c r="W24">
        <v>0</v>
      </c>
      <c r="Y24" s="51">
        <v>325665</v>
      </c>
      <c r="AA24">
        <v>1</v>
      </c>
      <c r="AB24" s="51">
        <v>325665</v>
      </c>
      <c r="AC24" s="51">
        <v>0</v>
      </c>
      <c r="AD24" s="51">
        <v>0</v>
      </c>
      <c r="AE24" s="51">
        <v>0</v>
      </c>
      <c r="AF24" t="s">
        <v>84</v>
      </c>
      <c r="AG24" s="49">
        <v>43973</v>
      </c>
      <c r="AH24" s="49">
        <v>43973</v>
      </c>
      <c r="AZ24" t="s">
        <v>84</v>
      </c>
      <c r="BA24" s="49" t="s">
        <v>84</v>
      </c>
      <c r="BB24">
        <v>11</v>
      </c>
      <c r="BC24">
        <v>3.8079279884148712E-3</v>
      </c>
      <c r="BD24">
        <v>0</v>
      </c>
      <c r="BE24">
        <v>0</v>
      </c>
      <c r="BF24">
        <v>0</v>
      </c>
    </row>
    <row r="25" spans="1:62" x14ac:dyDescent="0.75">
      <c r="A25" s="49">
        <v>44659</v>
      </c>
      <c r="B25" t="s">
        <v>282</v>
      </c>
      <c r="C25" t="s">
        <v>71</v>
      </c>
      <c r="D25" t="s">
        <v>71</v>
      </c>
      <c r="E25" t="s">
        <v>73</v>
      </c>
      <c r="F25" t="s">
        <v>283</v>
      </c>
      <c r="G25" t="e">
        <f>LEFT(VLOOKUP(F25,[1]Export!$B:$F,5,FALSE), 2)</f>
        <v>#N/A</v>
      </c>
      <c r="H25" t="s">
        <v>71</v>
      </c>
      <c r="I25" t="s">
        <v>284</v>
      </c>
      <c r="J25" t="s">
        <v>285</v>
      </c>
      <c r="K25" t="s">
        <v>286</v>
      </c>
      <c r="L25" t="s">
        <v>78</v>
      </c>
      <c r="M25" t="s">
        <v>279</v>
      </c>
      <c r="P25" t="s">
        <v>287</v>
      </c>
      <c r="Q25" t="s">
        <v>273</v>
      </c>
      <c r="R25" t="s">
        <v>99</v>
      </c>
      <c r="S25" t="s">
        <v>84</v>
      </c>
      <c r="T25" t="s">
        <v>99</v>
      </c>
      <c r="U25" s="51">
        <v>300411.57</v>
      </c>
      <c r="W25">
        <v>0</v>
      </c>
      <c r="Y25" s="51">
        <v>308970</v>
      </c>
      <c r="AA25">
        <v>1</v>
      </c>
      <c r="AB25" s="51">
        <v>308970</v>
      </c>
      <c r="AC25" s="51">
        <v>0</v>
      </c>
      <c r="AD25" s="51">
        <v>0</v>
      </c>
      <c r="AE25" s="51">
        <v>0</v>
      </c>
      <c r="AF25" t="s">
        <v>84</v>
      </c>
      <c r="AG25" s="49">
        <v>43973</v>
      </c>
      <c r="AH25" s="49">
        <v>43973</v>
      </c>
      <c r="AZ25" t="s">
        <v>84</v>
      </c>
      <c r="BA25" s="49" t="s">
        <v>84</v>
      </c>
      <c r="BB25">
        <v>6</v>
      </c>
      <c r="BC25">
        <v>3.6127170883593347E-3</v>
      </c>
      <c r="BD25">
        <v>0</v>
      </c>
      <c r="BE25">
        <v>0</v>
      </c>
      <c r="BF25">
        <v>0</v>
      </c>
    </row>
    <row r="26" spans="1:62" x14ac:dyDescent="0.75">
      <c r="A26" s="49">
        <v>44659</v>
      </c>
      <c r="B26" t="s">
        <v>288</v>
      </c>
      <c r="C26" t="s">
        <v>71</v>
      </c>
      <c r="D26" t="s">
        <v>71</v>
      </c>
      <c r="E26" t="s">
        <v>73</v>
      </c>
      <c r="F26" t="s">
        <v>289</v>
      </c>
      <c r="G26" t="e">
        <f>LEFT(VLOOKUP(F26,[1]Export!$B:$F,5,FALSE), 2)</f>
        <v>#N/A</v>
      </c>
      <c r="H26" t="s">
        <v>71</v>
      </c>
      <c r="I26" t="s">
        <v>290</v>
      </c>
      <c r="J26" t="s">
        <v>291</v>
      </c>
      <c r="K26" t="s">
        <v>292</v>
      </c>
      <c r="L26" t="s">
        <v>112</v>
      </c>
      <c r="M26" t="s">
        <v>279</v>
      </c>
      <c r="P26" t="s">
        <v>293</v>
      </c>
      <c r="Q26" t="s">
        <v>273</v>
      </c>
      <c r="R26" t="s">
        <v>99</v>
      </c>
      <c r="S26" t="s">
        <v>84</v>
      </c>
      <c r="T26" t="s">
        <v>99</v>
      </c>
      <c r="U26" s="51">
        <v>261475.82</v>
      </c>
      <c r="W26">
        <v>0</v>
      </c>
      <c r="Y26" s="51">
        <v>268925</v>
      </c>
      <c r="AA26">
        <v>1</v>
      </c>
      <c r="AB26" s="51">
        <v>268925</v>
      </c>
      <c r="AC26" s="51">
        <v>0</v>
      </c>
      <c r="AD26" s="51">
        <v>0</v>
      </c>
      <c r="AE26" s="51">
        <v>0</v>
      </c>
      <c r="AF26" t="s">
        <v>84</v>
      </c>
      <c r="AG26" s="49">
        <v>43973</v>
      </c>
      <c r="AH26" s="49">
        <v>43973</v>
      </c>
      <c r="AZ26" t="s">
        <v>84</v>
      </c>
      <c r="BA26" s="49" t="s">
        <v>84</v>
      </c>
      <c r="BB26">
        <v>13</v>
      </c>
      <c r="BC26">
        <v>3.1444798620805714E-3</v>
      </c>
      <c r="BD26">
        <v>0</v>
      </c>
      <c r="BE26">
        <v>0</v>
      </c>
      <c r="BF26">
        <v>0</v>
      </c>
    </row>
    <row r="27" spans="1:62" x14ac:dyDescent="0.75">
      <c r="A27" s="49">
        <v>44659</v>
      </c>
      <c r="B27" t="s">
        <v>325</v>
      </c>
      <c r="C27" t="s">
        <v>71</v>
      </c>
      <c r="D27" t="s">
        <v>71</v>
      </c>
      <c r="E27" t="s">
        <v>73</v>
      </c>
      <c r="F27" t="s">
        <v>278</v>
      </c>
      <c r="G27" t="e">
        <f>LEFT(VLOOKUP(F27,[1]Export!$B:$F,5,FALSE), 2)</f>
        <v>#N/A</v>
      </c>
      <c r="H27" t="s">
        <v>71</v>
      </c>
      <c r="I27" t="s">
        <v>197</v>
      </c>
      <c r="J27" t="s">
        <v>198</v>
      </c>
      <c r="K27" t="s">
        <v>199</v>
      </c>
      <c r="L27" t="s">
        <v>124</v>
      </c>
      <c r="M27" t="s">
        <v>279</v>
      </c>
      <c r="P27" t="s">
        <v>326</v>
      </c>
      <c r="Q27" t="s">
        <v>273</v>
      </c>
      <c r="R27" t="s">
        <v>281</v>
      </c>
      <c r="S27" t="s">
        <v>84</v>
      </c>
      <c r="T27" t="s">
        <v>281</v>
      </c>
      <c r="U27" s="51">
        <v>287799</v>
      </c>
      <c r="W27">
        <v>0</v>
      </c>
      <c r="Y27" s="51">
        <v>287799</v>
      </c>
      <c r="AA27">
        <v>1.0831789626572845</v>
      </c>
      <c r="AB27" s="51">
        <v>311737.82227380382</v>
      </c>
      <c r="AC27" s="51">
        <v>0</v>
      </c>
      <c r="AD27" s="51">
        <v>0</v>
      </c>
      <c r="AE27" s="51">
        <v>0</v>
      </c>
      <c r="AF27" t="s">
        <v>84</v>
      </c>
      <c r="AG27" s="49">
        <v>43973</v>
      </c>
      <c r="AH27" s="49">
        <v>43973</v>
      </c>
      <c r="AZ27" t="s">
        <v>84</v>
      </c>
      <c r="BA27" s="49" t="s">
        <v>84</v>
      </c>
      <c r="BB27">
        <v>17</v>
      </c>
      <c r="BC27">
        <v>3.6450806149998264E-3</v>
      </c>
      <c r="BD27">
        <v>0</v>
      </c>
      <c r="BE27">
        <v>0</v>
      </c>
      <c r="BF27">
        <v>0</v>
      </c>
    </row>
    <row r="28" spans="1:62" x14ac:dyDescent="0.75">
      <c r="A28" s="49">
        <v>44659</v>
      </c>
      <c r="B28" t="s">
        <v>277</v>
      </c>
      <c r="C28" t="s">
        <v>71</v>
      </c>
      <c r="D28" t="s">
        <v>71</v>
      </c>
      <c r="E28" t="s">
        <v>73</v>
      </c>
      <c r="F28" t="s">
        <v>278</v>
      </c>
      <c r="G28" t="e">
        <f>LEFT(VLOOKUP(F28,[1]Export!$B:$F,5,FALSE), 2)</f>
        <v>#N/A</v>
      </c>
      <c r="H28" t="s">
        <v>71</v>
      </c>
      <c r="I28" t="s">
        <v>197</v>
      </c>
      <c r="J28" t="s">
        <v>198</v>
      </c>
      <c r="K28" t="s">
        <v>199</v>
      </c>
      <c r="L28" t="s">
        <v>124</v>
      </c>
      <c r="M28" t="s">
        <v>279</v>
      </c>
      <c r="P28" t="s">
        <v>280</v>
      </c>
      <c r="Q28" t="s">
        <v>273</v>
      </c>
      <c r="R28" t="s">
        <v>281</v>
      </c>
      <c r="S28" t="s">
        <v>84</v>
      </c>
      <c r="T28" t="s">
        <v>281</v>
      </c>
      <c r="U28" s="51">
        <v>138429</v>
      </c>
      <c r="W28">
        <v>0</v>
      </c>
      <c r="Y28" s="51">
        <v>138429</v>
      </c>
      <c r="AA28">
        <v>1.0831789626572845</v>
      </c>
      <c r="AB28" s="51">
        <v>149943.38062168524</v>
      </c>
      <c r="AC28" s="51">
        <v>0</v>
      </c>
      <c r="AD28" s="51">
        <v>0</v>
      </c>
      <c r="AE28" s="51">
        <v>0</v>
      </c>
      <c r="AF28" t="s">
        <v>84</v>
      </c>
      <c r="AG28" s="49">
        <v>43973</v>
      </c>
      <c r="AH28" s="49">
        <v>43973</v>
      </c>
      <c r="AZ28" t="s">
        <v>84</v>
      </c>
      <c r="BA28" s="49" t="s">
        <v>84</v>
      </c>
      <c r="BB28">
        <v>17</v>
      </c>
      <c r="BC28">
        <v>1.7532544048235435E-3</v>
      </c>
      <c r="BD28">
        <v>0</v>
      </c>
      <c r="BE28">
        <v>0</v>
      </c>
      <c r="BF28">
        <v>0</v>
      </c>
    </row>
    <row r="29" spans="1:62" x14ac:dyDescent="0.75">
      <c r="A29" s="49">
        <v>44659</v>
      </c>
      <c r="B29" t="s">
        <v>319</v>
      </c>
      <c r="C29" t="s">
        <v>71</v>
      </c>
      <c r="D29" t="s">
        <v>71</v>
      </c>
      <c r="E29" t="s">
        <v>73</v>
      </c>
      <c r="F29" t="s">
        <v>320</v>
      </c>
      <c r="G29" t="e">
        <f>LEFT(VLOOKUP(F29,[1]Export!$B:$F,5,FALSE), 2)</f>
        <v>#N/A</v>
      </c>
      <c r="H29" t="s">
        <v>71</v>
      </c>
      <c r="I29" t="s">
        <v>321</v>
      </c>
      <c r="J29" t="s">
        <v>322</v>
      </c>
      <c r="K29" t="s">
        <v>323</v>
      </c>
      <c r="L29" t="s">
        <v>112</v>
      </c>
      <c r="M29" t="s">
        <v>279</v>
      </c>
      <c r="P29" t="s">
        <v>324</v>
      </c>
      <c r="Q29" t="s">
        <v>273</v>
      </c>
      <c r="R29" t="s">
        <v>99</v>
      </c>
      <c r="S29" t="s">
        <v>84</v>
      </c>
      <c r="T29" t="s">
        <v>99</v>
      </c>
      <c r="U29" s="51">
        <v>400167.62</v>
      </c>
      <c r="W29">
        <v>0</v>
      </c>
      <c r="Y29" s="51">
        <v>411568</v>
      </c>
      <c r="AA29">
        <v>1</v>
      </c>
      <c r="AB29" s="51">
        <v>411568</v>
      </c>
      <c r="AC29" s="51">
        <v>0</v>
      </c>
      <c r="AD29" s="51">
        <v>0</v>
      </c>
      <c r="AE29" s="51">
        <v>0</v>
      </c>
      <c r="AF29" t="s">
        <v>84</v>
      </c>
      <c r="AG29" s="49">
        <v>43973</v>
      </c>
      <c r="AH29" s="49">
        <v>43973</v>
      </c>
      <c r="AZ29" t="s">
        <v>84</v>
      </c>
      <c r="BA29" s="49" t="s">
        <v>84</v>
      </c>
      <c r="BB29">
        <v>14</v>
      </c>
      <c r="BC29">
        <v>4.8123725495092555E-3</v>
      </c>
      <c r="BD29">
        <v>0</v>
      </c>
      <c r="BE29">
        <v>0</v>
      </c>
      <c r="BF29">
        <v>0</v>
      </c>
    </row>
    <row r="30" spans="1:62" x14ac:dyDescent="0.75">
      <c r="A30" s="49">
        <v>44659</v>
      </c>
      <c r="B30" t="s">
        <v>313</v>
      </c>
      <c r="C30" t="s">
        <v>71</v>
      </c>
      <c r="D30" t="s">
        <v>71</v>
      </c>
      <c r="E30" t="s">
        <v>73</v>
      </c>
      <c r="F30" t="s">
        <v>314</v>
      </c>
      <c r="G30" t="e">
        <f>LEFT(VLOOKUP(F30,[1]Export!$B:$F,5,FALSE), 2)</f>
        <v>#N/A</v>
      </c>
      <c r="H30" t="s">
        <v>71</v>
      </c>
      <c r="I30" t="s">
        <v>315</v>
      </c>
      <c r="J30" t="s">
        <v>316</v>
      </c>
      <c r="K30" t="s">
        <v>317</v>
      </c>
      <c r="L30" t="s">
        <v>227</v>
      </c>
      <c r="M30" t="s">
        <v>279</v>
      </c>
      <c r="P30" t="s">
        <v>318</v>
      </c>
      <c r="Q30" t="s">
        <v>273</v>
      </c>
      <c r="R30" t="s">
        <v>281</v>
      </c>
      <c r="S30" t="s">
        <v>84</v>
      </c>
      <c r="T30" t="s">
        <v>281</v>
      </c>
      <c r="U30" s="51">
        <v>295074</v>
      </c>
      <c r="W30">
        <v>0</v>
      </c>
      <c r="Y30" s="51">
        <v>295074</v>
      </c>
      <c r="AA30">
        <v>1.0831789626572845</v>
      </c>
      <c r="AB30" s="51">
        <v>319617.94922713557</v>
      </c>
      <c r="AC30" s="51">
        <v>0</v>
      </c>
      <c r="AD30" s="51">
        <v>0</v>
      </c>
      <c r="AE30" s="51">
        <v>0</v>
      </c>
      <c r="AF30" t="s">
        <v>84</v>
      </c>
      <c r="AG30" s="49">
        <v>43973</v>
      </c>
      <c r="AH30" s="49">
        <v>43973</v>
      </c>
      <c r="AZ30" t="s">
        <v>84</v>
      </c>
      <c r="BA30" s="49" t="s">
        <v>84</v>
      </c>
      <c r="BB30">
        <v>18</v>
      </c>
      <c r="BC30">
        <v>3.7372211765518948E-3</v>
      </c>
      <c r="BD30">
        <v>0</v>
      </c>
      <c r="BE30">
        <v>0</v>
      </c>
      <c r="BF30">
        <v>0</v>
      </c>
    </row>
    <row r="31" spans="1:62" x14ac:dyDescent="0.75">
      <c r="A31" s="49">
        <v>44659</v>
      </c>
      <c r="B31" t="s">
        <v>307</v>
      </c>
      <c r="C31" t="s">
        <v>71</v>
      </c>
      <c r="D31" t="s">
        <v>71</v>
      </c>
      <c r="E31" t="s">
        <v>73</v>
      </c>
      <c r="F31" t="s">
        <v>308</v>
      </c>
      <c r="G31" t="e">
        <f>LEFT(VLOOKUP(F31,[1]Export!$B:$F,5,FALSE), 2)</f>
        <v>#N/A</v>
      </c>
      <c r="H31" t="s">
        <v>71</v>
      </c>
      <c r="I31" t="s">
        <v>309</v>
      </c>
      <c r="J31" t="s">
        <v>310</v>
      </c>
      <c r="K31" t="s">
        <v>311</v>
      </c>
      <c r="L31" t="s">
        <v>227</v>
      </c>
      <c r="M31" t="s">
        <v>279</v>
      </c>
      <c r="P31" t="s">
        <v>312</v>
      </c>
      <c r="Q31" t="s">
        <v>273</v>
      </c>
      <c r="R31" t="s">
        <v>99</v>
      </c>
      <c r="S31" t="s">
        <v>84</v>
      </c>
      <c r="T31" t="s">
        <v>99</v>
      </c>
      <c r="U31" s="51">
        <v>509412.35</v>
      </c>
      <c r="W31">
        <v>0</v>
      </c>
      <c r="Y31" s="51">
        <v>523925</v>
      </c>
      <c r="AA31">
        <v>1</v>
      </c>
      <c r="AB31" s="51">
        <v>523925</v>
      </c>
      <c r="AC31" s="51">
        <v>0</v>
      </c>
      <c r="AD31" s="51">
        <v>0</v>
      </c>
      <c r="AE31" s="51">
        <v>0</v>
      </c>
      <c r="AF31" t="s">
        <v>84</v>
      </c>
      <c r="AG31" s="49">
        <v>43973</v>
      </c>
      <c r="AH31" s="49">
        <v>43973</v>
      </c>
      <c r="AZ31" t="s">
        <v>84</v>
      </c>
      <c r="BA31" s="49" t="s">
        <v>84</v>
      </c>
      <c r="BB31">
        <v>6</v>
      </c>
      <c r="BC31">
        <v>6.1261378144113164E-3</v>
      </c>
      <c r="BD31">
        <v>0</v>
      </c>
      <c r="BE31">
        <v>0</v>
      </c>
      <c r="BF31">
        <v>0</v>
      </c>
    </row>
    <row r="32" spans="1:62" x14ac:dyDescent="0.75">
      <c r="A32" s="49">
        <v>44659</v>
      </c>
      <c r="B32" t="s">
        <v>301</v>
      </c>
      <c r="C32" t="s">
        <v>71</v>
      </c>
      <c r="D32" t="s">
        <v>71</v>
      </c>
      <c r="E32" t="s">
        <v>73</v>
      </c>
      <c r="F32" t="s">
        <v>302</v>
      </c>
      <c r="G32" t="e">
        <f>LEFT(VLOOKUP(F32,[1]Export!$B:$F,5,FALSE), 2)</f>
        <v>#N/A</v>
      </c>
      <c r="H32" t="s">
        <v>71</v>
      </c>
      <c r="I32" t="s">
        <v>303</v>
      </c>
      <c r="J32" t="s">
        <v>304</v>
      </c>
      <c r="K32" t="s">
        <v>305</v>
      </c>
      <c r="L32" t="s">
        <v>227</v>
      </c>
      <c r="M32" t="s">
        <v>279</v>
      </c>
      <c r="P32" t="s">
        <v>306</v>
      </c>
      <c r="Q32" t="s">
        <v>273</v>
      </c>
      <c r="R32" t="s">
        <v>281</v>
      </c>
      <c r="S32" t="s">
        <v>84</v>
      </c>
      <c r="T32" t="s">
        <v>281</v>
      </c>
      <c r="U32" s="51">
        <v>295236</v>
      </c>
      <c r="W32">
        <v>0</v>
      </c>
      <c r="Y32" s="51">
        <v>295236</v>
      </c>
      <c r="AA32">
        <v>1.0831789626572845</v>
      </c>
      <c r="AB32" s="51">
        <v>319793.42421908607</v>
      </c>
      <c r="AC32" s="51">
        <v>0</v>
      </c>
      <c r="AD32" s="51">
        <v>0</v>
      </c>
      <c r="AE32" s="51">
        <v>0</v>
      </c>
      <c r="AF32" t="s">
        <v>84</v>
      </c>
      <c r="AG32" s="49">
        <v>43973</v>
      </c>
      <c r="AH32" s="49">
        <v>43973</v>
      </c>
      <c r="AZ32" t="s">
        <v>84</v>
      </c>
      <c r="BA32" s="49" t="s">
        <v>84</v>
      </c>
      <c r="BB32">
        <v>17</v>
      </c>
      <c r="BC32">
        <v>3.7392729663761472E-3</v>
      </c>
      <c r="BD32">
        <v>0</v>
      </c>
      <c r="BE32">
        <v>0</v>
      </c>
      <c r="BF32">
        <v>0</v>
      </c>
    </row>
    <row r="33" spans="1:62" x14ac:dyDescent="0.75">
      <c r="A33" s="49">
        <v>44659</v>
      </c>
      <c r="B33" t="s">
        <v>294</v>
      </c>
      <c r="C33" t="s">
        <v>71</v>
      </c>
      <c r="D33" t="s">
        <v>71</v>
      </c>
      <c r="E33" t="s">
        <v>73</v>
      </c>
      <c r="F33" t="s">
        <v>295</v>
      </c>
      <c r="G33" t="e">
        <f>LEFT(VLOOKUP(F33,[1]Export!$B:$F,5,FALSE), 2)</f>
        <v>#N/A</v>
      </c>
      <c r="H33" t="s">
        <v>71</v>
      </c>
      <c r="I33" t="s">
        <v>296</v>
      </c>
      <c r="J33" t="s">
        <v>297</v>
      </c>
      <c r="K33" t="s">
        <v>298</v>
      </c>
      <c r="L33" t="s">
        <v>299</v>
      </c>
      <c r="M33" t="s">
        <v>279</v>
      </c>
      <c r="P33" t="s">
        <v>300</v>
      </c>
      <c r="Q33" t="s">
        <v>273</v>
      </c>
      <c r="R33" t="s">
        <v>99</v>
      </c>
      <c r="S33" t="s">
        <v>84</v>
      </c>
      <c r="T33" t="s">
        <v>99</v>
      </c>
      <c r="U33" s="51">
        <v>523583.63</v>
      </c>
      <c r="W33">
        <v>0</v>
      </c>
      <c r="Y33" s="51">
        <v>538500</v>
      </c>
      <c r="AA33">
        <v>1</v>
      </c>
      <c r="AB33" s="51">
        <v>538500</v>
      </c>
      <c r="AC33" s="51">
        <v>0</v>
      </c>
      <c r="AD33" s="51">
        <v>0</v>
      </c>
      <c r="AE33" s="51">
        <v>0</v>
      </c>
      <c r="AF33" t="s">
        <v>84</v>
      </c>
      <c r="AG33" s="49">
        <v>43973</v>
      </c>
      <c r="AH33" s="49">
        <v>43973</v>
      </c>
      <c r="AZ33" t="s">
        <v>84</v>
      </c>
      <c r="BA33" s="49" t="s">
        <v>84</v>
      </c>
      <c r="BB33">
        <v>20</v>
      </c>
      <c r="BC33">
        <v>6.2965600287455152E-3</v>
      </c>
      <c r="BD33">
        <v>0</v>
      </c>
      <c r="BE33">
        <v>0</v>
      </c>
      <c r="BF33">
        <v>0</v>
      </c>
    </row>
    <row r="34" spans="1:62" x14ac:dyDescent="0.75">
      <c r="A34" s="49">
        <v>44659</v>
      </c>
      <c r="B34" t="s">
        <v>274</v>
      </c>
      <c r="C34" t="s">
        <v>71</v>
      </c>
      <c r="D34" t="s">
        <v>71</v>
      </c>
      <c r="E34" t="s">
        <v>73</v>
      </c>
      <c r="F34" t="s">
        <v>275</v>
      </c>
      <c r="G34" t="e">
        <f>LEFT(VLOOKUP(F34,[1]Export!$B:$F,5,FALSE), 2)</f>
        <v>#N/A</v>
      </c>
      <c r="H34" t="s">
        <v>71</v>
      </c>
      <c r="I34" t="s">
        <v>268</v>
      </c>
      <c r="J34" t="s">
        <v>269</v>
      </c>
      <c r="K34" t="s">
        <v>270</v>
      </c>
      <c r="L34" t="s">
        <v>192</v>
      </c>
      <c r="M34" t="s">
        <v>271</v>
      </c>
      <c r="P34" t="s">
        <v>276</v>
      </c>
      <c r="Q34" t="s">
        <v>273</v>
      </c>
      <c r="R34" t="s">
        <v>99</v>
      </c>
      <c r="S34" t="s">
        <v>84</v>
      </c>
      <c r="T34" t="s">
        <v>99</v>
      </c>
      <c r="U34" s="51">
        <v>68352.7</v>
      </c>
      <c r="W34">
        <v>0</v>
      </c>
      <c r="Y34" s="51">
        <v>70300</v>
      </c>
      <c r="AA34">
        <v>1</v>
      </c>
      <c r="AB34" s="51">
        <v>70300</v>
      </c>
      <c r="AC34" s="51">
        <v>0</v>
      </c>
      <c r="AD34" s="51">
        <v>0</v>
      </c>
      <c r="AE34" s="51">
        <v>0</v>
      </c>
      <c r="AF34" t="s">
        <v>84</v>
      </c>
      <c r="AG34" s="49">
        <v>43973</v>
      </c>
      <c r="AH34" s="49">
        <v>43973</v>
      </c>
      <c r="AZ34" t="s">
        <v>84</v>
      </c>
      <c r="BA34" s="49" t="s">
        <v>84</v>
      </c>
      <c r="BB34">
        <v>0</v>
      </c>
      <c r="BC34">
        <v>8.220021727405937E-4</v>
      </c>
      <c r="BD34">
        <v>0</v>
      </c>
      <c r="BE34">
        <v>0</v>
      </c>
      <c r="BF34">
        <v>0</v>
      </c>
    </row>
    <row r="35" spans="1:62" x14ac:dyDescent="0.75">
      <c r="A35" s="49">
        <v>44659</v>
      </c>
      <c r="B35" t="s">
        <v>266</v>
      </c>
      <c r="C35" t="s">
        <v>71</v>
      </c>
      <c r="D35" t="s">
        <v>71</v>
      </c>
      <c r="E35" t="s">
        <v>73</v>
      </c>
      <c r="F35" t="s">
        <v>267</v>
      </c>
      <c r="G35" t="e">
        <f>LEFT(VLOOKUP(F35,[1]Export!$B:$F,5,FALSE), 2)</f>
        <v>#N/A</v>
      </c>
      <c r="H35" t="s">
        <v>71</v>
      </c>
      <c r="I35" t="s">
        <v>268</v>
      </c>
      <c r="J35" t="s">
        <v>269</v>
      </c>
      <c r="K35" t="s">
        <v>270</v>
      </c>
      <c r="L35" t="s">
        <v>192</v>
      </c>
      <c r="M35" t="s">
        <v>271</v>
      </c>
      <c r="P35" t="s">
        <v>272</v>
      </c>
      <c r="Q35" t="s">
        <v>273</v>
      </c>
      <c r="R35" t="s">
        <v>99</v>
      </c>
      <c r="S35" t="s">
        <v>84</v>
      </c>
      <c r="T35" t="s">
        <v>99</v>
      </c>
      <c r="U35" s="51">
        <v>556973</v>
      </c>
      <c r="W35">
        <v>0</v>
      </c>
      <c r="Y35" s="51">
        <v>556973</v>
      </c>
      <c r="AA35">
        <v>1</v>
      </c>
      <c r="AB35" s="51">
        <v>556973</v>
      </c>
      <c r="AC35" s="51">
        <v>0</v>
      </c>
      <c r="AD35" s="51">
        <v>0</v>
      </c>
      <c r="AE35" s="51">
        <v>0</v>
      </c>
      <c r="AF35" t="s">
        <v>84</v>
      </c>
      <c r="AG35" s="49">
        <v>43973</v>
      </c>
      <c r="AH35" s="49">
        <v>43973</v>
      </c>
      <c r="AZ35" t="s">
        <v>84</v>
      </c>
      <c r="BA35" s="49" t="s">
        <v>84</v>
      </c>
      <c r="BB35">
        <v>0</v>
      </c>
      <c r="BC35">
        <v>6.5125606850333813E-3</v>
      </c>
      <c r="BD35">
        <v>0</v>
      </c>
      <c r="BE35">
        <v>0</v>
      </c>
      <c r="BF35">
        <v>0</v>
      </c>
    </row>
    <row r="36" spans="1:62" x14ac:dyDescent="0.75">
      <c r="A36" s="49">
        <v>44659</v>
      </c>
      <c r="B36" t="s">
        <v>330</v>
      </c>
      <c r="D36" t="s">
        <v>71</v>
      </c>
      <c r="E36" t="s">
        <v>73</v>
      </c>
      <c r="F36" t="s">
        <v>331</v>
      </c>
      <c r="G36" t="str">
        <f>LEFT(VLOOKUP(F36,[1]Export!$B:$F,5,FALSE), 2)</f>
        <v>P2</v>
      </c>
      <c r="H36" t="s">
        <v>71</v>
      </c>
      <c r="I36" t="s">
        <v>121</v>
      </c>
      <c r="J36" t="s">
        <v>122</v>
      </c>
      <c r="K36" t="s">
        <v>123</v>
      </c>
      <c r="L36" t="s">
        <v>124</v>
      </c>
      <c r="M36" t="s">
        <v>228</v>
      </c>
      <c r="N36" t="s">
        <v>180</v>
      </c>
      <c r="O36" t="s">
        <v>332</v>
      </c>
      <c r="Q36" t="s">
        <v>182</v>
      </c>
      <c r="R36" t="s">
        <v>99</v>
      </c>
      <c r="S36" t="s">
        <v>84</v>
      </c>
      <c r="T36" t="s">
        <v>99</v>
      </c>
      <c r="U36" s="51">
        <v>500000</v>
      </c>
      <c r="W36">
        <v>1</v>
      </c>
      <c r="X36" s="51">
        <v>500000</v>
      </c>
      <c r="Y36" s="51">
        <v>500000</v>
      </c>
      <c r="AA36">
        <v>1</v>
      </c>
      <c r="AB36" s="51">
        <v>500000</v>
      </c>
      <c r="AC36" s="51">
        <v>500000</v>
      </c>
      <c r="AD36" s="51">
        <v>500000</v>
      </c>
      <c r="AE36" s="51">
        <v>500000</v>
      </c>
      <c r="AF36" t="s">
        <v>84</v>
      </c>
      <c r="AG36" s="49">
        <v>44004</v>
      </c>
      <c r="AH36" s="49">
        <v>44004</v>
      </c>
      <c r="AI36" s="49">
        <v>44917</v>
      </c>
      <c r="AJ36">
        <v>30</v>
      </c>
      <c r="AK36">
        <v>8.5</v>
      </c>
      <c r="AL36">
        <v>8.5</v>
      </c>
      <c r="AM36" t="s">
        <v>265</v>
      </c>
      <c r="AN36" s="54">
        <v>0.06</v>
      </c>
      <c r="AP36" t="s">
        <v>114</v>
      </c>
      <c r="AQ36" s="51">
        <v>8833.3333333333339</v>
      </c>
      <c r="AR36" t="s">
        <v>185</v>
      </c>
      <c r="AS36">
        <v>646</v>
      </c>
      <c r="AT36" t="s">
        <v>101</v>
      </c>
      <c r="AU36">
        <v>0.71599999999999997</v>
      </c>
      <c r="AV36" t="s">
        <v>102</v>
      </c>
      <c r="AW36" s="49">
        <v>44165</v>
      </c>
      <c r="AX36">
        <v>3.5</v>
      </c>
      <c r="AY36" s="49">
        <v>43650</v>
      </c>
      <c r="AZ36" t="s">
        <v>103</v>
      </c>
      <c r="BA36" s="49">
        <v>44651</v>
      </c>
      <c r="BB36">
        <v>8</v>
      </c>
      <c r="BC36">
        <v>5.8463881418249911E-3</v>
      </c>
      <c r="BD36">
        <v>6.8675313567377423E-3</v>
      </c>
      <c r="BE36">
        <v>6.9346738971882626E-3</v>
      </c>
      <c r="BF36">
        <v>6.872355662907734E-3</v>
      </c>
      <c r="BG36" s="49">
        <v>43998.610706018517</v>
      </c>
      <c r="BH36" s="49">
        <v>44004.432534722226</v>
      </c>
      <c r="BI36" t="s">
        <v>126</v>
      </c>
      <c r="BJ36">
        <v>8</v>
      </c>
    </row>
    <row r="37" spans="1:62" x14ac:dyDescent="0.75">
      <c r="A37" s="49">
        <v>44659</v>
      </c>
      <c r="B37" t="s">
        <v>335</v>
      </c>
      <c r="C37" t="s">
        <v>71</v>
      </c>
      <c r="D37" t="s">
        <v>71</v>
      </c>
      <c r="E37" t="s">
        <v>73</v>
      </c>
      <c r="F37" t="s">
        <v>336</v>
      </c>
      <c r="G37" t="e">
        <f>LEFT(VLOOKUP(F37,[1]Export!$B:$F,5,FALSE), 2)</f>
        <v>#N/A</v>
      </c>
      <c r="H37" t="s">
        <v>71</v>
      </c>
      <c r="I37" t="s">
        <v>290</v>
      </c>
      <c r="J37" t="s">
        <v>291</v>
      </c>
      <c r="K37" t="s">
        <v>292</v>
      </c>
      <c r="L37" t="s">
        <v>112</v>
      </c>
      <c r="M37" t="s">
        <v>279</v>
      </c>
      <c r="O37" t="s">
        <v>334</v>
      </c>
      <c r="P37" t="s">
        <v>337</v>
      </c>
      <c r="Q37" t="s">
        <v>273</v>
      </c>
      <c r="R37" t="s">
        <v>99</v>
      </c>
      <c r="S37" t="s">
        <v>84</v>
      </c>
      <c r="T37" t="s">
        <v>99</v>
      </c>
      <c r="U37" s="51">
        <v>503372.92</v>
      </c>
      <c r="W37">
        <v>0</v>
      </c>
      <c r="Y37" s="51">
        <v>503372.92</v>
      </c>
      <c r="AA37">
        <v>1</v>
      </c>
      <c r="AB37" s="51">
        <v>503372.92</v>
      </c>
      <c r="AC37" s="51">
        <v>0</v>
      </c>
      <c r="AD37" s="51">
        <v>0</v>
      </c>
      <c r="AE37" s="51">
        <v>0</v>
      </c>
      <c r="AF37" t="s">
        <v>84</v>
      </c>
      <c r="AG37" s="49">
        <v>44007</v>
      </c>
      <c r="AH37" s="49">
        <v>44007</v>
      </c>
      <c r="AZ37" t="s">
        <v>84</v>
      </c>
      <c r="BA37" s="49" t="s">
        <v>84</v>
      </c>
      <c r="BB37">
        <v>13</v>
      </c>
      <c r="BC37">
        <v>5.8858269408076395E-3</v>
      </c>
      <c r="BD37">
        <v>0</v>
      </c>
      <c r="BE37">
        <v>0</v>
      </c>
      <c r="BF37">
        <v>0</v>
      </c>
    </row>
    <row r="38" spans="1:62" x14ac:dyDescent="0.75">
      <c r="A38" s="49">
        <v>44659</v>
      </c>
      <c r="B38" t="s">
        <v>333</v>
      </c>
      <c r="C38" t="s">
        <v>71</v>
      </c>
      <c r="D38" t="s">
        <v>71</v>
      </c>
      <c r="E38" t="s">
        <v>73</v>
      </c>
      <c r="F38" t="s">
        <v>289</v>
      </c>
      <c r="G38" t="e">
        <f>LEFT(VLOOKUP(F38,[1]Export!$B:$F,5,FALSE), 2)</f>
        <v>#N/A</v>
      </c>
      <c r="H38" t="s">
        <v>71</v>
      </c>
      <c r="I38" t="s">
        <v>290</v>
      </c>
      <c r="J38" t="s">
        <v>291</v>
      </c>
      <c r="K38" t="s">
        <v>292</v>
      </c>
      <c r="L38" t="s">
        <v>112</v>
      </c>
      <c r="M38" t="s">
        <v>279</v>
      </c>
      <c r="O38" t="s">
        <v>334</v>
      </c>
      <c r="P38" t="s">
        <v>293</v>
      </c>
      <c r="Q38" t="s">
        <v>273</v>
      </c>
      <c r="R38" t="s">
        <v>99</v>
      </c>
      <c r="S38" t="s">
        <v>84</v>
      </c>
      <c r="T38" t="s">
        <v>99</v>
      </c>
      <c r="U38" s="51">
        <v>499406.67</v>
      </c>
      <c r="W38">
        <v>0</v>
      </c>
      <c r="Y38" s="51">
        <v>499406.67</v>
      </c>
      <c r="AA38">
        <v>1</v>
      </c>
      <c r="AB38" s="51">
        <v>499406.67</v>
      </c>
      <c r="AC38" s="51">
        <v>0</v>
      </c>
      <c r="AD38" s="51">
        <v>0</v>
      </c>
      <c r="AE38" s="51">
        <v>0</v>
      </c>
      <c r="AF38" t="s">
        <v>84</v>
      </c>
      <c r="AG38" s="49">
        <v>44007</v>
      </c>
      <c r="AH38" s="49">
        <v>44007</v>
      </c>
      <c r="AZ38" t="s">
        <v>84</v>
      </c>
      <c r="BA38" s="49" t="s">
        <v>84</v>
      </c>
      <c r="BB38">
        <v>13</v>
      </c>
      <c r="BC38">
        <v>5.839450466872613E-3</v>
      </c>
      <c r="BD38">
        <v>0</v>
      </c>
      <c r="BE38">
        <v>0</v>
      </c>
      <c r="BF38">
        <v>0</v>
      </c>
    </row>
    <row r="39" spans="1:62" x14ac:dyDescent="0.75">
      <c r="A39" s="49">
        <v>44659</v>
      </c>
      <c r="B39" t="s">
        <v>338</v>
      </c>
      <c r="D39" t="s">
        <v>71</v>
      </c>
      <c r="E39" t="s">
        <v>73</v>
      </c>
      <c r="F39" t="s">
        <v>339</v>
      </c>
      <c r="G39" t="str">
        <f>LEFT(VLOOKUP(F39,[1]Export!$B:$F,5,FALSE), 2)</f>
        <v>P2</v>
      </c>
      <c r="H39" t="s">
        <v>340</v>
      </c>
      <c r="I39" t="s">
        <v>94</v>
      </c>
      <c r="J39" t="s">
        <v>95</v>
      </c>
      <c r="K39" t="s">
        <v>96</v>
      </c>
      <c r="L39" t="s">
        <v>97</v>
      </c>
      <c r="M39" t="s">
        <v>179</v>
      </c>
      <c r="N39" t="s">
        <v>180</v>
      </c>
      <c r="O39" t="s">
        <v>341</v>
      </c>
      <c r="Q39" t="s">
        <v>182</v>
      </c>
      <c r="R39" t="s">
        <v>99</v>
      </c>
      <c r="S39" t="s">
        <v>84</v>
      </c>
      <c r="T39" t="s">
        <v>99</v>
      </c>
      <c r="U39" s="51">
        <v>500000</v>
      </c>
      <c r="W39">
        <v>1</v>
      </c>
      <c r="X39" s="51">
        <v>500000</v>
      </c>
      <c r="Y39" s="51">
        <v>250000</v>
      </c>
      <c r="AA39">
        <v>1</v>
      </c>
      <c r="AB39" s="51">
        <v>250000</v>
      </c>
      <c r="AC39" s="51">
        <v>250000</v>
      </c>
      <c r="AD39" s="51">
        <v>250000</v>
      </c>
      <c r="AE39" s="51">
        <v>250000</v>
      </c>
      <c r="AF39" t="s">
        <v>84</v>
      </c>
      <c r="AG39" s="49">
        <v>44008</v>
      </c>
      <c r="AH39" s="49">
        <v>44008</v>
      </c>
      <c r="AI39" s="49">
        <v>44738</v>
      </c>
      <c r="AJ39">
        <v>24</v>
      </c>
      <c r="AK39">
        <v>2.6</v>
      </c>
      <c r="AL39">
        <v>1.3000000000000007</v>
      </c>
      <c r="AM39" t="s">
        <v>184</v>
      </c>
      <c r="AN39" s="54">
        <v>6.7500000000000004E-2</v>
      </c>
      <c r="AP39" t="s">
        <v>114</v>
      </c>
      <c r="AQ39" s="51">
        <v>4781.25</v>
      </c>
      <c r="AR39" t="s">
        <v>185</v>
      </c>
      <c r="AS39">
        <v>642</v>
      </c>
      <c r="AT39" t="s">
        <v>101</v>
      </c>
      <c r="AU39">
        <v>0.74199999999999999</v>
      </c>
      <c r="AV39" t="s">
        <v>102</v>
      </c>
      <c r="AW39" s="49">
        <v>44328</v>
      </c>
      <c r="AX39">
        <v>3.5</v>
      </c>
      <c r="AY39" s="49">
        <v>44328</v>
      </c>
      <c r="AZ39" t="s">
        <v>103</v>
      </c>
      <c r="BA39" s="49">
        <v>44651</v>
      </c>
      <c r="BB39">
        <v>5</v>
      </c>
      <c r="BC39">
        <v>2.9231940709124955E-3</v>
      </c>
      <c r="BD39">
        <v>3.4337656783688711E-3</v>
      </c>
      <c r="BE39">
        <v>3.4673369485941313E-3</v>
      </c>
      <c r="BF39">
        <v>3.436177831453867E-3</v>
      </c>
      <c r="BG39" s="49">
        <v>43997.495462962965</v>
      </c>
      <c r="BH39" s="49">
        <v>44008.584282407406</v>
      </c>
      <c r="BI39" t="s">
        <v>126</v>
      </c>
      <c r="BJ39">
        <v>8</v>
      </c>
    </row>
    <row r="40" spans="1:62" x14ac:dyDescent="0.75">
      <c r="A40" s="49">
        <v>44659</v>
      </c>
      <c r="B40" t="s">
        <v>342</v>
      </c>
      <c r="C40" t="s">
        <v>71</v>
      </c>
      <c r="D40" t="s">
        <v>71</v>
      </c>
      <c r="E40" t="s">
        <v>73</v>
      </c>
      <c r="F40" t="s">
        <v>343</v>
      </c>
      <c r="G40" t="e">
        <f>LEFT(VLOOKUP(F40,[1]Export!$B:$F,5,FALSE), 2)</f>
        <v>#N/A</v>
      </c>
      <c r="H40" t="s">
        <v>71</v>
      </c>
      <c r="I40" t="s">
        <v>296</v>
      </c>
      <c r="J40" t="s">
        <v>297</v>
      </c>
      <c r="K40" t="s">
        <v>298</v>
      </c>
      <c r="L40" t="s">
        <v>299</v>
      </c>
      <c r="M40" t="s">
        <v>279</v>
      </c>
      <c r="O40" t="s">
        <v>334</v>
      </c>
      <c r="P40" t="s">
        <v>300</v>
      </c>
      <c r="Q40" t="s">
        <v>273</v>
      </c>
      <c r="R40" t="s">
        <v>99</v>
      </c>
      <c r="S40" t="s">
        <v>84</v>
      </c>
      <c r="T40" t="s">
        <v>99</v>
      </c>
      <c r="U40" s="51">
        <v>499746.88</v>
      </c>
      <c r="W40">
        <v>0</v>
      </c>
      <c r="Y40" s="51">
        <v>499746.88</v>
      </c>
      <c r="AA40">
        <v>1</v>
      </c>
      <c r="AB40" s="51">
        <v>499746.88</v>
      </c>
      <c r="AC40" s="51">
        <v>0</v>
      </c>
      <c r="AD40" s="51">
        <v>0</v>
      </c>
      <c r="AE40" s="51">
        <v>0</v>
      </c>
      <c r="AF40" t="s">
        <v>84</v>
      </c>
      <c r="AG40" s="49">
        <v>44012</v>
      </c>
      <c r="AH40" s="49">
        <v>44012</v>
      </c>
      <c r="AZ40" t="s">
        <v>84</v>
      </c>
      <c r="BA40" s="49" t="s">
        <v>84</v>
      </c>
      <c r="BB40">
        <v>20</v>
      </c>
      <c r="BC40">
        <v>5.8434284662920739E-3</v>
      </c>
      <c r="BD40">
        <v>0</v>
      </c>
      <c r="BE40">
        <v>0</v>
      </c>
      <c r="BF40">
        <v>0</v>
      </c>
    </row>
    <row r="41" spans="1:62" x14ac:dyDescent="0.75">
      <c r="A41" s="49">
        <v>44659</v>
      </c>
      <c r="B41" t="s">
        <v>344</v>
      </c>
      <c r="C41" t="s">
        <v>71</v>
      </c>
      <c r="D41" t="s">
        <v>345</v>
      </c>
      <c r="E41" t="s">
        <v>73</v>
      </c>
      <c r="F41" t="s">
        <v>161</v>
      </c>
      <c r="G41" t="str">
        <f>LEFT(VLOOKUP(F41,[1]Export!$B:$F,5,FALSE), 2)</f>
        <v>P1</v>
      </c>
      <c r="H41" t="s">
        <v>162</v>
      </c>
      <c r="I41" t="s">
        <v>141</v>
      </c>
      <c r="J41" t="s">
        <v>142</v>
      </c>
      <c r="K41" t="s">
        <v>143</v>
      </c>
      <c r="L41" t="s">
        <v>144</v>
      </c>
      <c r="M41" t="s">
        <v>79</v>
      </c>
      <c r="P41" t="s">
        <v>346</v>
      </c>
      <c r="Q41" t="s">
        <v>82</v>
      </c>
      <c r="R41" t="s">
        <v>146</v>
      </c>
      <c r="S41" t="s">
        <v>84</v>
      </c>
      <c r="T41" t="s">
        <v>146</v>
      </c>
      <c r="U41" s="51">
        <v>18750000</v>
      </c>
      <c r="W41">
        <v>1.3371769299999999E-2</v>
      </c>
      <c r="X41" s="51">
        <v>250720.67437499997</v>
      </c>
      <c r="Y41" s="51">
        <v>18750000</v>
      </c>
      <c r="AA41">
        <v>1.3171656228328591E-2</v>
      </c>
      <c r="AB41" s="51">
        <v>246968.55428116108</v>
      </c>
      <c r="AC41" s="51">
        <v>246968.55428116108</v>
      </c>
      <c r="AD41" s="51">
        <v>250720.67437499997</v>
      </c>
      <c r="AE41" s="51">
        <v>250720.67437499997</v>
      </c>
      <c r="AF41">
        <v>1</v>
      </c>
      <c r="AG41" s="49">
        <v>44019</v>
      </c>
      <c r="AH41" s="49">
        <v>44014</v>
      </c>
      <c r="AI41" s="49">
        <v>45114</v>
      </c>
      <c r="AJ41">
        <v>36</v>
      </c>
      <c r="AK41">
        <v>15.000000000000004</v>
      </c>
      <c r="AL41">
        <v>15.000000000000004</v>
      </c>
      <c r="AN41" s="54">
        <v>0.1045</v>
      </c>
      <c r="AO41" s="54">
        <v>4.5217402563349302E-2</v>
      </c>
      <c r="AP41" t="s">
        <v>114</v>
      </c>
      <c r="AQ41" s="51">
        <v>6010.1320093216791</v>
      </c>
      <c r="AR41" t="s">
        <v>86</v>
      </c>
      <c r="AS41">
        <v>645</v>
      </c>
      <c r="AT41" t="s">
        <v>101</v>
      </c>
      <c r="AU41">
        <v>0.73599999999999999</v>
      </c>
      <c r="AV41" t="s">
        <v>164</v>
      </c>
      <c r="AW41" s="49">
        <v>44371</v>
      </c>
      <c r="AX41">
        <v>4.5</v>
      </c>
      <c r="AY41" s="49">
        <v>44371</v>
      </c>
      <c r="AZ41" t="s">
        <v>103</v>
      </c>
      <c r="BA41" s="49">
        <v>44651</v>
      </c>
      <c r="BB41">
        <v>14</v>
      </c>
      <c r="BC41">
        <v>2.8877480543060834E-3</v>
      </c>
      <c r="BD41">
        <v>3.4436641861054908E-3</v>
      </c>
      <c r="BE41">
        <v>3.4252927735997805E-3</v>
      </c>
      <c r="BF41">
        <v>3.4460832926981543E-3</v>
      </c>
      <c r="BG41" s="49">
        <v>44011.469143518516</v>
      </c>
      <c r="BH41" s="49">
        <v>44014.730370370373</v>
      </c>
      <c r="BI41" t="s">
        <v>117</v>
      </c>
      <c r="BJ41">
        <v>5</v>
      </c>
    </row>
    <row r="42" spans="1:62" x14ac:dyDescent="0.75">
      <c r="A42" s="49">
        <v>44659</v>
      </c>
      <c r="B42" t="s">
        <v>347</v>
      </c>
      <c r="C42" t="s">
        <v>71</v>
      </c>
      <c r="D42" t="s">
        <v>348</v>
      </c>
      <c r="E42" t="s">
        <v>73</v>
      </c>
      <c r="F42" t="s">
        <v>139</v>
      </c>
      <c r="G42" t="str">
        <f>LEFT(VLOOKUP(F42,[1]Export!$B:$F,5,FALSE), 2)</f>
        <v>P1</v>
      </c>
      <c r="H42" t="s">
        <v>140</v>
      </c>
      <c r="I42" t="s">
        <v>141</v>
      </c>
      <c r="J42" t="s">
        <v>142</v>
      </c>
      <c r="K42" t="s">
        <v>143</v>
      </c>
      <c r="L42" t="s">
        <v>144</v>
      </c>
      <c r="M42" t="s">
        <v>79</v>
      </c>
      <c r="P42" t="s">
        <v>349</v>
      </c>
      <c r="Q42" t="s">
        <v>82</v>
      </c>
      <c r="R42" t="s">
        <v>146</v>
      </c>
      <c r="S42" t="s">
        <v>84</v>
      </c>
      <c r="T42" t="s">
        <v>146</v>
      </c>
      <c r="U42" s="51">
        <v>48750000</v>
      </c>
      <c r="W42">
        <v>1.3295519699999999E-2</v>
      </c>
      <c r="X42" s="51">
        <v>648156.58537500002</v>
      </c>
      <c r="Y42" s="51">
        <v>48750000</v>
      </c>
      <c r="AA42">
        <v>1.3171656228328591E-2</v>
      </c>
      <c r="AB42" s="51">
        <v>642118.24113101885</v>
      </c>
      <c r="AC42" s="51">
        <v>642118.24113101885</v>
      </c>
      <c r="AD42" s="51">
        <v>648156.58537500002</v>
      </c>
      <c r="AE42" s="51">
        <v>648156.58537500002</v>
      </c>
      <c r="AF42">
        <v>1</v>
      </c>
      <c r="AG42" s="49">
        <v>44026</v>
      </c>
      <c r="AH42" s="49">
        <v>44021</v>
      </c>
      <c r="AI42" s="49">
        <v>45121</v>
      </c>
      <c r="AJ42">
        <v>36</v>
      </c>
      <c r="AK42">
        <v>15.200000000000003</v>
      </c>
      <c r="AL42">
        <v>15.200000000000003</v>
      </c>
      <c r="AN42" s="54">
        <v>0.1043</v>
      </c>
      <c r="AO42" s="54">
        <v>4.4503357474562702E-2</v>
      </c>
      <c r="AP42" t="s">
        <v>114</v>
      </c>
      <c r="AQ42" s="51">
        <v>15596.436347252184</v>
      </c>
      <c r="AR42" t="s">
        <v>86</v>
      </c>
      <c r="AS42">
        <v>638</v>
      </c>
      <c r="AT42" t="s">
        <v>101</v>
      </c>
      <c r="AU42">
        <v>0.6359998</v>
      </c>
      <c r="AV42" t="s">
        <v>147</v>
      </c>
      <c r="AW42" s="49">
        <v>44645</v>
      </c>
      <c r="AX42">
        <v>4</v>
      </c>
      <c r="AY42" s="49">
        <v>44645</v>
      </c>
      <c r="AZ42" t="s">
        <v>148</v>
      </c>
      <c r="BA42" s="49">
        <v>44651</v>
      </c>
      <c r="BB42">
        <v>14</v>
      </c>
      <c r="BC42">
        <v>7.5081449411958179E-3</v>
      </c>
      <c r="BD42">
        <v>8.9024713482777525E-3</v>
      </c>
      <c r="BE42">
        <v>8.9057612113594298E-3</v>
      </c>
      <c r="BF42">
        <v>8.9087251599056436E-3</v>
      </c>
      <c r="BG42" s="49">
        <v>44012.432256944441</v>
      </c>
      <c r="BH42" s="49">
        <v>44021.759918981479</v>
      </c>
      <c r="BI42" t="s">
        <v>117</v>
      </c>
      <c r="BJ42">
        <v>5</v>
      </c>
    </row>
    <row r="43" spans="1:62" x14ac:dyDescent="0.75">
      <c r="A43" s="49">
        <v>44659</v>
      </c>
      <c r="B43" t="s">
        <v>436</v>
      </c>
      <c r="C43" t="s">
        <v>71</v>
      </c>
      <c r="D43" t="s">
        <v>71</v>
      </c>
      <c r="E43" t="s">
        <v>73</v>
      </c>
      <c r="F43" t="s">
        <v>437</v>
      </c>
      <c r="G43" t="e">
        <f>LEFT(VLOOKUP(F43,[1]Export!$B:$F,5,FALSE), 2)</f>
        <v>#N/A</v>
      </c>
      <c r="H43" t="s">
        <v>71</v>
      </c>
      <c r="I43" t="s">
        <v>438</v>
      </c>
      <c r="J43" t="s">
        <v>439</v>
      </c>
      <c r="K43" t="s">
        <v>440</v>
      </c>
      <c r="L43" t="s">
        <v>227</v>
      </c>
      <c r="M43" t="s">
        <v>279</v>
      </c>
      <c r="P43" t="s">
        <v>441</v>
      </c>
      <c r="Q43" t="s">
        <v>273</v>
      </c>
      <c r="R43" t="s">
        <v>99</v>
      </c>
      <c r="S43" t="s">
        <v>84</v>
      </c>
      <c r="T43" t="s">
        <v>99</v>
      </c>
      <c r="U43" s="51">
        <v>498761.98</v>
      </c>
      <c r="W43">
        <v>0</v>
      </c>
      <c r="Y43" s="51">
        <v>498761.98</v>
      </c>
      <c r="AA43">
        <v>1</v>
      </c>
      <c r="AB43" s="51">
        <v>498761.98</v>
      </c>
      <c r="AC43" s="51">
        <v>0</v>
      </c>
      <c r="AD43" s="51">
        <v>0</v>
      </c>
      <c r="AE43" s="51">
        <v>0</v>
      </c>
      <c r="AF43" t="s">
        <v>84</v>
      </c>
      <c r="AG43" s="49">
        <v>44188</v>
      </c>
      <c r="AH43" s="49">
        <v>44188</v>
      </c>
      <c r="AZ43" t="s">
        <v>84</v>
      </c>
      <c r="BA43" s="49" t="s">
        <v>84</v>
      </c>
      <c r="BB43">
        <v>10</v>
      </c>
      <c r="BC43">
        <v>5.8319122509303068E-3</v>
      </c>
      <c r="BD43">
        <v>0</v>
      </c>
      <c r="BE43">
        <v>0</v>
      </c>
      <c r="BF43">
        <v>0</v>
      </c>
    </row>
    <row r="44" spans="1:62" x14ac:dyDescent="0.75">
      <c r="A44" s="49">
        <v>44659</v>
      </c>
      <c r="B44" t="s">
        <v>352</v>
      </c>
      <c r="D44" t="s">
        <v>71</v>
      </c>
      <c r="E44" t="s">
        <v>73</v>
      </c>
      <c r="F44" t="s">
        <v>353</v>
      </c>
      <c r="G44" t="str">
        <f>LEFT(VLOOKUP(F44,[1]Export!$B:$F,5,FALSE), 2)</f>
        <v>P1</v>
      </c>
      <c r="H44" t="s">
        <v>71</v>
      </c>
      <c r="I44" t="s">
        <v>303</v>
      </c>
      <c r="J44" t="s">
        <v>304</v>
      </c>
      <c r="K44" t="s">
        <v>305</v>
      </c>
      <c r="L44" t="s">
        <v>227</v>
      </c>
      <c r="M44" t="s">
        <v>228</v>
      </c>
      <c r="N44" t="s">
        <v>180</v>
      </c>
      <c r="O44" t="s">
        <v>354</v>
      </c>
      <c r="Q44" t="s">
        <v>182</v>
      </c>
      <c r="R44" t="s">
        <v>99</v>
      </c>
      <c r="S44" t="s">
        <v>84</v>
      </c>
      <c r="T44" t="s">
        <v>99</v>
      </c>
      <c r="U44" s="51">
        <v>500000</v>
      </c>
      <c r="W44">
        <v>1</v>
      </c>
      <c r="X44" s="51">
        <v>500000</v>
      </c>
      <c r="Y44" s="51">
        <v>500000</v>
      </c>
      <c r="AA44">
        <v>1</v>
      </c>
      <c r="AB44" s="51">
        <v>500000</v>
      </c>
      <c r="AC44" s="51">
        <v>500000</v>
      </c>
      <c r="AD44" s="51">
        <v>500000</v>
      </c>
      <c r="AE44" s="51">
        <v>500000</v>
      </c>
      <c r="AF44" t="s">
        <v>84</v>
      </c>
      <c r="AG44" s="49">
        <v>44028</v>
      </c>
      <c r="AH44" s="49">
        <v>44028</v>
      </c>
      <c r="AI44" s="49">
        <v>45123</v>
      </c>
      <c r="AJ44">
        <v>36</v>
      </c>
      <c r="AK44">
        <v>15.3</v>
      </c>
      <c r="AL44">
        <v>12.3</v>
      </c>
      <c r="AM44" t="s">
        <v>184</v>
      </c>
      <c r="AN44" s="54">
        <v>0.05</v>
      </c>
      <c r="AP44" t="s">
        <v>114</v>
      </c>
      <c r="AQ44" s="51">
        <v>5694.4444444444443</v>
      </c>
      <c r="AR44" t="s">
        <v>185</v>
      </c>
      <c r="AS44">
        <v>622</v>
      </c>
      <c r="AT44" t="s">
        <v>101</v>
      </c>
      <c r="AU44">
        <v>0.6944998</v>
      </c>
      <c r="AV44" t="s">
        <v>158</v>
      </c>
      <c r="AW44" s="49">
        <v>44567</v>
      </c>
      <c r="AX44">
        <v>4</v>
      </c>
      <c r="AY44" s="49">
        <v>44462</v>
      </c>
      <c r="AZ44" t="s">
        <v>116</v>
      </c>
      <c r="BA44" s="49">
        <v>44651</v>
      </c>
      <c r="BB44">
        <v>17</v>
      </c>
      <c r="BC44">
        <v>5.8463881418249911E-3</v>
      </c>
      <c r="BD44">
        <v>6.8675313567377423E-3</v>
      </c>
      <c r="BE44">
        <v>6.9346738971882626E-3</v>
      </c>
      <c r="BF44">
        <v>6.872355662907734E-3</v>
      </c>
      <c r="BG44" s="49">
        <v>44007.663101851853</v>
      </c>
      <c r="BH44" s="49">
        <v>44028.696666666663</v>
      </c>
      <c r="BI44" t="s">
        <v>126</v>
      </c>
      <c r="BJ44">
        <v>8</v>
      </c>
    </row>
    <row r="45" spans="1:62" x14ac:dyDescent="0.75">
      <c r="A45" s="49">
        <v>44659</v>
      </c>
      <c r="B45" t="s">
        <v>355</v>
      </c>
      <c r="C45" t="s">
        <v>71</v>
      </c>
      <c r="D45" t="s">
        <v>356</v>
      </c>
      <c r="E45" t="s">
        <v>73</v>
      </c>
      <c r="F45" t="s">
        <v>357</v>
      </c>
      <c r="G45" t="str">
        <f>LEFT(VLOOKUP(F45,[1]Export!$B:$F,5,FALSE), 2)</f>
        <v>P2</v>
      </c>
      <c r="H45" t="s">
        <v>71</v>
      </c>
      <c r="I45" t="s">
        <v>358</v>
      </c>
      <c r="J45" t="s">
        <v>359</v>
      </c>
      <c r="K45" t="s">
        <v>360</v>
      </c>
      <c r="L45" t="s">
        <v>144</v>
      </c>
      <c r="M45" t="s">
        <v>79</v>
      </c>
      <c r="P45" t="s">
        <v>361</v>
      </c>
      <c r="Q45" t="s">
        <v>82</v>
      </c>
      <c r="R45" t="s">
        <v>99</v>
      </c>
      <c r="S45" t="s">
        <v>84</v>
      </c>
      <c r="T45" t="s">
        <v>99</v>
      </c>
      <c r="U45" s="51">
        <v>1000000</v>
      </c>
      <c r="W45">
        <v>1</v>
      </c>
      <c r="X45" s="51">
        <v>1000000</v>
      </c>
      <c r="Y45" s="51">
        <v>1000000</v>
      </c>
      <c r="AA45">
        <v>1</v>
      </c>
      <c r="AB45" s="51">
        <v>1000000</v>
      </c>
      <c r="AC45" s="51">
        <v>1000000</v>
      </c>
      <c r="AD45" s="51">
        <v>1000000</v>
      </c>
      <c r="AE45" s="51">
        <v>1000000</v>
      </c>
      <c r="AF45" t="s">
        <v>84</v>
      </c>
      <c r="AG45" s="49">
        <v>44049</v>
      </c>
      <c r="AH45" s="49">
        <v>44047</v>
      </c>
      <c r="AI45" s="49">
        <v>45510</v>
      </c>
      <c r="AJ45">
        <v>48</v>
      </c>
      <c r="AK45">
        <v>28</v>
      </c>
      <c r="AL45">
        <v>28</v>
      </c>
      <c r="AN45" s="54">
        <v>4.4000000000000004E-2</v>
      </c>
      <c r="AP45" t="s">
        <v>114</v>
      </c>
      <c r="AQ45" s="51">
        <v>7232.8767123287662</v>
      </c>
      <c r="AR45" t="s">
        <v>100</v>
      </c>
      <c r="AS45">
        <v>612</v>
      </c>
      <c r="AT45" t="s">
        <v>101</v>
      </c>
      <c r="AU45">
        <v>0.68799999999999994</v>
      </c>
      <c r="AV45" t="s">
        <v>158</v>
      </c>
      <c r="AW45" s="49">
        <v>44280</v>
      </c>
      <c r="AX45">
        <v>3.5</v>
      </c>
      <c r="AY45" s="49">
        <v>43705</v>
      </c>
      <c r="AZ45" t="s">
        <v>116</v>
      </c>
      <c r="BA45" s="49">
        <v>44651</v>
      </c>
      <c r="BB45">
        <v>3</v>
      </c>
      <c r="BC45">
        <v>1.1692776283649982E-2</v>
      </c>
      <c r="BD45">
        <v>1.3735062713475485E-2</v>
      </c>
      <c r="BE45">
        <v>1.3869347794376525E-2</v>
      </c>
      <c r="BF45">
        <v>1.3744711325815468E-2</v>
      </c>
      <c r="BG45" s="49">
        <v>44026.479664351849</v>
      </c>
      <c r="BH45" s="49">
        <v>44047.451747685183</v>
      </c>
      <c r="BI45" t="s">
        <v>362</v>
      </c>
      <c r="BJ45">
        <v>7</v>
      </c>
    </row>
    <row r="46" spans="1:62" x14ac:dyDescent="0.75">
      <c r="A46" s="49">
        <v>44659</v>
      </c>
      <c r="B46" t="s">
        <v>363</v>
      </c>
      <c r="C46" t="s">
        <v>71</v>
      </c>
      <c r="D46" t="s">
        <v>364</v>
      </c>
      <c r="E46" t="s">
        <v>73</v>
      </c>
      <c r="F46" t="s">
        <v>365</v>
      </c>
      <c r="G46" t="str">
        <f>LEFT(VLOOKUP(F46,[1]Export!$B:$F,5,FALSE), 2)</f>
        <v>P1</v>
      </c>
      <c r="H46" t="s">
        <v>71</v>
      </c>
      <c r="I46" t="s">
        <v>321</v>
      </c>
      <c r="J46" t="s">
        <v>322</v>
      </c>
      <c r="K46" t="s">
        <v>323</v>
      </c>
      <c r="L46" t="s">
        <v>112</v>
      </c>
      <c r="M46" t="s">
        <v>155</v>
      </c>
      <c r="P46" t="s">
        <v>366</v>
      </c>
      <c r="Q46" t="s">
        <v>82</v>
      </c>
      <c r="R46" t="s">
        <v>99</v>
      </c>
      <c r="S46" t="s">
        <v>367</v>
      </c>
      <c r="T46" t="s">
        <v>367</v>
      </c>
      <c r="U46" s="51">
        <v>250000</v>
      </c>
      <c r="V46" s="51">
        <v>3635000000</v>
      </c>
      <c r="W46">
        <v>1</v>
      </c>
      <c r="X46" s="51">
        <v>250000</v>
      </c>
      <c r="Y46" s="51">
        <v>250000</v>
      </c>
      <c r="Z46" s="51">
        <v>3635000000</v>
      </c>
      <c r="AA46">
        <v>1</v>
      </c>
      <c r="AB46" s="51">
        <v>250000</v>
      </c>
      <c r="AC46" s="51">
        <v>253369.77433230996</v>
      </c>
      <c r="AD46" s="51">
        <v>247531.94976867959</v>
      </c>
      <c r="AE46" s="51">
        <v>247531.94976867959</v>
      </c>
      <c r="AF46">
        <v>1</v>
      </c>
      <c r="AG46" s="49">
        <v>44053</v>
      </c>
      <c r="AH46" s="49">
        <v>44050</v>
      </c>
      <c r="AI46" s="49">
        <v>44694</v>
      </c>
      <c r="AJ46">
        <v>21.1</v>
      </c>
      <c r="AK46">
        <v>1.1999999999999993</v>
      </c>
      <c r="AL46">
        <v>1.1000000000000014</v>
      </c>
      <c r="AN46" s="54">
        <v>0.11900000000000001</v>
      </c>
      <c r="AO46" s="54">
        <v>4.7097345678283199E-2</v>
      </c>
      <c r="AP46" t="s">
        <v>114</v>
      </c>
      <c r="AQ46" s="51">
        <v>4319.8630136986294</v>
      </c>
      <c r="AR46" t="s">
        <v>100</v>
      </c>
      <c r="AS46">
        <v>609</v>
      </c>
      <c r="AT46" t="s">
        <v>101</v>
      </c>
      <c r="AU46">
        <v>0.66949979999999998</v>
      </c>
      <c r="AV46" t="s">
        <v>158</v>
      </c>
      <c r="AW46" s="49">
        <v>44628</v>
      </c>
      <c r="AX46">
        <v>4</v>
      </c>
      <c r="AY46" s="49">
        <v>44606</v>
      </c>
      <c r="AZ46" t="s">
        <v>103</v>
      </c>
      <c r="BA46" s="49">
        <v>44651</v>
      </c>
      <c r="BB46">
        <v>14</v>
      </c>
      <c r="BC46">
        <v>2.9231940709124955E-3</v>
      </c>
      <c r="BD46">
        <v>3.3998668536616779E-3</v>
      </c>
      <c r="BE46">
        <v>3.514073520797501E-3</v>
      </c>
      <c r="BF46">
        <v>3.402255193486756E-3</v>
      </c>
      <c r="BG46" s="49">
        <v>44020.756365740737</v>
      </c>
      <c r="BH46" s="49">
        <v>44050.413391203707</v>
      </c>
      <c r="BI46" t="s">
        <v>117</v>
      </c>
      <c r="BJ46">
        <v>5</v>
      </c>
    </row>
    <row r="47" spans="1:62" x14ac:dyDescent="0.75">
      <c r="A47" s="49">
        <v>44659</v>
      </c>
      <c r="B47" t="s">
        <v>368</v>
      </c>
      <c r="D47" t="s">
        <v>71</v>
      </c>
      <c r="E47" t="s">
        <v>73</v>
      </c>
      <c r="F47" t="s">
        <v>369</v>
      </c>
      <c r="G47" t="str">
        <f>LEFT(VLOOKUP(F47,[1]Export!$B:$F,5,FALSE), 2)</f>
        <v>P1</v>
      </c>
      <c r="H47" t="s">
        <v>71</v>
      </c>
      <c r="I47" t="s">
        <v>370</v>
      </c>
      <c r="J47" t="s">
        <v>371</v>
      </c>
      <c r="K47" t="s">
        <v>372</v>
      </c>
      <c r="L47" t="s">
        <v>178</v>
      </c>
      <c r="M47" t="s">
        <v>179</v>
      </c>
      <c r="N47" t="s">
        <v>180</v>
      </c>
      <c r="Q47" t="s">
        <v>182</v>
      </c>
      <c r="R47" t="s">
        <v>281</v>
      </c>
      <c r="S47" t="s">
        <v>84</v>
      </c>
      <c r="T47" t="s">
        <v>281</v>
      </c>
      <c r="U47" s="51">
        <v>200000</v>
      </c>
      <c r="W47">
        <v>1.1030534805000001</v>
      </c>
      <c r="X47" s="51">
        <v>220610.6961</v>
      </c>
      <c r="Y47" s="51">
        <v>200000</v>
      </c>
      <c r="AA47">
        <v>1.0831789626572845</v>
      </c>
      <c r="AB47" s="51">
        <v>220610.6961</v>
      </c>
      <c r="AC47" s="51">
        <v>216635.79253145691</v>
      </c>
      <c r="AD47" s="51">
        <v>220610.6961</v>
      </c>
      <c r="AE47" s="51">
        <v>220610.6961</v>
      </c>
      <c r="AF47">
        <v>1</v>
      </c>
      <c r="AG47" s="49">
        <v>44060</v>
      </c>
      <c r="AH47" s="49">
        <v>44060</v>
      </c>
      <c r="AI47" s="49">
        <v>45046</v>
      </c>
      <c r="AJ47">
        <v>32.4</v>
      </c>
      <c r="AK47">
        <v>12.7</v>
      </c>
      <c r="AL47">
        <v>12.7</v>
      </c>
      <c r="AM47" t="s">
        <v>265</v>
      </c>
      <c r="AN47" s="54">
        <v>4.4999999999999998E-2</v>
      </c>
      <c r="AO47" s="54">
        <v>-0.91580327005597995</v>
      </c>
      <c r="AP47" t="s">
        <v>114</v>
      </c>
      <c r="AQ47" s="51">
        <v>2653.7884585103466</v>
      </c>
      <c r="AR47" t="s">
        <v>185</v>
      </c>
      <c r="AS47">
        <v>591</v>
      </c>
      <c r="AT47" t="s">
        <v>101</v>
      </c>
      <c r="AU47" t="s">
        <v>84</v>
      </c>
      <c r="AV47" t="s">
        <v>84</v>
      </c>
      <c r="AW47" s="49" t="s">
        <v>84</v>
      </c>
      <c r="AX47" t="s">
        <v>84</v>
      </c>
      <c r="AY47" s="49" t="s">
        <v>84</v>
      </c>
      <c r="AZ47" t="s">
        <v>103</v>
      </c>
      <c r="BA47" s="49">
        <v>44651</v>
      </c>
      <c r="BB47">
        <v>14</v>
      </c>
      <c r="BC47">
        <v>2.5795515152775934E-3</v>
      </c>
      <c r="BD47">
        <v>3.0301017461969817E-3</v>
      </c>
      <c r="BE47">
        <v>3.0045971513291722E-3</v>
      </c>
      <c r="BF47">
        <v>3.0322303332817042E-3</v>
      </c>
      <c r="BG47" s="49">
        <v>44063.414224537039</v>
      </c>
      <c r="BH47" s="49">
        <v>44060.454398148147</v>
      </c>
      <c r="BI47" t="s">
        <v>117</v>
      </c>
      <c r="BJ47">
        <v>1</v>
      </c>
    </row>
    <row r="48" spans="1:62" x14ac:dyDescent="0.75">
      <c r="A48" s="49">
        <v>44659</v>
      </c>
      <c r="B48" t="s">
        <v>373</v>
      </c>
      <c r="D48" t="s">
        <v>71</v>
      </c>
      <c r="E48" t="s">
        <v>73</v>
      </c>
      <c r="F48" t="s">
        <v>369</v>
      </c>
      <c r="G48" t="str">
        <f>LEFT(VLOOKUP(F48,[1]Export!$B:$F,5,FALSE), 2)</f>
        <v>P1</v>
      </c>
      <c r="H48" t="s">
        <v>71</v>
      </c>
      <c r="I48" t="s">
        <v>370</v>
      </c>
      <c r="J48" t="s">
        <v>371</v>
      </c>
      <c r="K48" t="s">
        <v>372</v>
      </c>
      <c r="L48" t="s">
        <v>178</v>
      </c>
      <c r="M48" t="s">
        <v>179</v>
      </c>
      <c r="N48" t="s">
        <v>180</v>
      </c>
      <c r="Q48" t="s">
        <v>182</v>
      </c>
      <c r="R48" t="s">
        <v>183</v>
      </c>
      <c r="S48" t="s">
        <v>84</v>
      </c>
      <c r="T48" t="s">
        <v>183</v>
      </c>
      <c r="U48" s="51">
        <v>200000</v>
      </c>
      <c r="W48">
        <v>1.1875104840999999</v>
      </c>
      <c r="X48" s="51">
        <v>237502.09681999998</v>
      </c>
      <c r="Y48" s="51">
        <v>200000</v>
      </c>
      <c r="AA48">
        <v>1.1073259956260333</v>
      </c>
      <c r="AB48" s="51">
        <v>237502.09681999998</v>
      </c>
      <c r="AC48" s="51">
        <v>221465.19912520665</v>
      </c>
      <c r="AD48" s="51">
        <v>237502.09681999998</v>
      </c>
      <c r="AE48" s="51">
        <v>237502.09681999998</v>
      </c>
      <c r="AF48">
        <v>1</v>
      </c>
      <c r="AG48" s="49">
        <v>44060</v>
      </c>
      <c r="AH48" s="49">
        <v>44060</v>
      </c>
      <c r="AI48" s="49">
        <v>44681</v>
      </c>
      <c r="AJ48">
        <v>20.399999999999999</v>
      </c>
      <c r="AK48">
        <v>0.7</v>
      </c>
      <c r="AL48">
        <v>0.69999999999999929</v>
      </c>
      <c r="AM48" t="s">
        <v>265</v>
      </c>
      <c r="AN48" s="54">
        <v>3.7499999999999999E-2</v>
      </c>
      <c r="AO48" s="54">
        <v>8.6950915493400001E-17</v>
      </c>
      <c r="AP48" t="s">
        <v>114</v>
      </c>
      <c r="AQ48" s="51">
        <v>2260.7905744031509</v>
      </c>
      <c r="AR48" t="s">
        <v>185</v>
      </c>
      <c r="AS48">
        <v>591</v>
      </c>
      <c r="AT48" t="s">
        <v>101</v>
      </c>
      <c r="AU48" t="s">
        <v>84</v>
      </c>
      <c r="AV48" t="s">
        <v>84</v>
      </c>
      <c r="AW48" s="49" t="s">
        <v>84</v>
      </c>
      <c r="AX48" t="s">
        <v>84</v>
      </c>
      <c r="AY48" s="49" t="s">
        <v>84</v>
      </c>
      <c r="AZ48" t="s">
        <v>103</v>
      </c>
      <c r="BA48" s="49">
        <v>44651</v>
      </c>
      <c r="BB48">
        <v>14</v>
      </c>
      <c r="BC48">
        <v>2.7770588850140375E-3</v>
      </c>
      <c r="BD48">
        <v>3.2621061944046264E-3</v>
      </c>
      <c r="BE48">
        <v>3.0715778710183428E-3</v>
      </c>
      <c r="BF48">
        <v>3.2643977600667756E-3</v>
      </c>
      <c r="BG48" s="49">
        <v>44063.329641203702</v>
      </c>
      <c r="BH48" s="49">
        <v>44060.45412037037</v>
      </c>
      <c r="BI48" t="s">
        <v>117</v>
      </c>
      <c r="BJ48">
        <v>1</v>
      </c>
    </row>
    <row r="49" spans="1:62" x14ac:dyDescent="0.75">
      <c r="A49" s="49">
        <v>44659</v>
      </c>
      <c r="B49" t="s">
        <v>374</v>
      </c>
      <c r="D49" t="s">
        <v>71</v>
      </c>
      <c r="E49" t="s">
        <v>73</v>
      </c>
      <c r="F49" t="s">
        <v>375</v>
      </c>
      <c r="G49" t="str">
        <f>LEFT(VLOOKUP(F49,[1]Export!$B:$F,5,FALSE), 2)</f>
        <v>P2</v>
      </c>
      <c r="H49" t="s">
        <v>376</v>
      </c>
      <c r="I49" t="s">
        <v>377</v>
      </c>
      <c r="J49" t="s">
        <v>378</v>
      </c>
      <c r="K49" t="s">
        <v>379</v>
      </c>
      <c r="L49" t="s">
        <v>124</v>
      </c>
      <c r="M49" t="s">
        <v>228</v>
      </c>
      <c r="N49" t="s">
        <v>180</v>
      </c>
      <c r="O49" t="s">
        <v>380</v>
      </c>
      <c r="Q49" t="s">
        <v>182</v>
      </c>
      <c r="R49" t="s">
        <v>99</v>
      </c>
      <c r="S49" t="s">
        <v>84</v>
      </c>
      <c r="T49" t="s">
        <v>99</v>
      </c>
      <c r="U49" s="51">
        <v>1000000</v>
      </c>
      <c r="W49">
        <v>1</v>
      </c>
      <c r="X49" s="51">
        <v>1000000</v>
      </c>
      <c r="Y49" s="51">
        <v>1000000</v>
      </c>
      <c r="AA49">
        <v>1</v>
      </c>
      <c r="AB49" s="51">
        <v>1000000</v>
      </c>
      <c r="AC49" s="51">
        <v>1000000</v>
      </c>
      <c r="AD49" s="51">
        <v>1000000</v>
      </c>
      <c r="AE49" s="51">
        <v>1000000</v>
      </c>
      <c r="AF49" t="s">
        <v>84</v>
      </c>
      <c r="AG49" s="49">
        <v>44063</v>
      </c>
      <c r="AH49" s="49">
        <v>44063</v>
      </c>
      <c r="AI49" s="49">
        <v>45524</v>
      </c>
      <c r="AJ49">
        <v>48</v>
      </c>
      <c r="AK49">
        <v>28.4</v>
      </c>
      <c r="AL49">
        <v>28.4</v>
      </c>
      <c r="AM49" t="s">
        <v>265</v>
      </c>
      <c r="AN49" s="54">
        <v>4.7E-2</v>
      </c>
      <c r="AP49" t="s">
        <v>114</v>
      </c>
      <c r="AQ49" s="51">
        <v>6266.666666666667</v>
      </c>
      <c r="AR49" t="s">
        <v>185</v>
      </c>
      <c r="AS49">
        <v>588</v>
      </c>
      <c r="AT49" t="s">
        <v>101</v>
      </c>
      <c r="AU49">
        <v>0.76200000000000001</v>
      </c>
      <c r="AV49" t="s">
        <v>115</v>
      </c>
      <c r="AW49" s="49">
        <v>43901</v>
      </c>
      <c r="AX49">
        <v>3</v>
      </c>
      <c r="AY49" s="49">
        <v>43901</v>
      </c>
      <c r="AZ49" t="s">
        <v>136</v>
      </c>
      <c r="BA49" s="49">
        <v>44651</v>
      </c>
      <c r="BB49">
        <v>16</v>
      </c>
      <c r="BC49">
        <v>1.1692776283649982E-2</v>
      </c>
      <c r="BD49">
        <v>1.3735062713475485E-2</v>
      </c>
      <c r="BE49">
        <v>1.3869347794376525E-2</v>
      </c>
      <c r="BF49">
        <v>1.3744711325815468E-2</v>
      </c>
      <c r="BG49" s="49">
        <v>44054.609131944446</v>
      </c>
      <c r="BH49" s="49">
        <v>44063.412303240744</v>
      </c>
      <c r="BI49" t="s">
        <v>209</v>
      </c>
      <c r="BJ49">
        <v>11</v>
      </c>
    </row>
    <row r="50" spans="1:62" x14ac:dyDescent="0.75">
      <c r="A50" s="49">
        <v>44659</v>
      </c>
      <c r="B50" t="s">
        <v>381</v>
      </c>
      <c r="D50" t="s">
        <v>71</v>
      </c>
      <c r="E50" t="s">
        <v>73</v>
      </c>
      <c r="F50" t="s">
        <v>382</v>
      </c>
      <c r="G50" t="str">
        <f>LEFT(VLOOKUP(F50,[1]Export!$B:$F,5,FALSE), 2)</f>
        <v>P2</v>
      </c>
      <c r="H50" t="s">
        <v>162</v>
      </c>
      <c r="I50" t="s">
        <v>109</v>
      </c>
      <c r="J50" t="s">
        <v>110</v>
      </c>
      <c r="K50" t="s">
        <v>111</v>
      </c>
      <c r="L50" t="s">
        <v>112</v>
      </c>
      <c r="M50" t="s">
        <v>228</v>
      </c>
      <c r="N50" t="s">
        <v>180</v>
      </c>
      <c r="Q50" t="s">
        <v>182</v>
      </c>
      <c r="R50" t="s">
        <v>99</v>
      </c>
      <c r="S50" t="s">
        <v>84</v>
      </c>
      <c r="T50" t="s">
        <v>99</v>
      </c>
      <c r="U50" s="51">
        <v>1000000</v>
      </c>
      <c r="W50">
        <v>1</v>
      </c>
      <c r="X50" s="51">
        <v>1000000</v>
      </c>
      <c r="Y50" s="51">
        <v>1000000</v>
      </c>
      <c r="AA50">
        <v>1</v>
      </c>
      <c r="AB50" s="51">
        <v>1000000</v>
      </c>
      <c r="AC50" s="51">
        <v>1000000</v>
      </c>
      <c r="AD50" s="51">
        <v>1000000</v>
      </c>
      <c r="AE50" s="51">
        <v>1000000</v>
      </c>
      <c r="AF50" t="s">
        <v>84</v>
      </c>
      <c r="AG50" s="49">
        <v>44069</v>
      </c>
      <c r="AH50" s="49">
        <v>44069</v>
      </c>
      <c r="AI50" s="49">
        <v>45164</v>
      </c>
      <c r="AJ50">
        <v>36</v>
      </c>
      <c r="AK50">
        <v>16.600000000000001</v>
      </c>
      <c r="AL50">
        <v>16.600000000000001</v>
      </c>
      <c r="AM50" t="s">
        <v>265</v>
      </c>
      <c r="AN50" s="54">
        <v>5.6000000000000001E-2</v>
      </c>
      <c r="AP50" t="s">
        <v>114</v>
      </c>
      <c r="AQ50" s="51">
        <v>6533.3333333333339</v>
      </c>
      <c r="AR50" t="s">
        <v>185</v>
      </c>
      <c r="AS50">
        <v>582</v>
      </c>
      <c r="AT50" t="s">
        <v>101</v>
      </c>
      <c r="AU50">
        <v>0.70949980000000001</v>
      </c>
      <c r="AV50" t="s">
        <v>102</v>
      </c>
      <c r="AW50" s="49">
        <v>44498</v>
      </c>
      <c r="AX50">
        <v>3.5</v>
      </c>
      <c r="AY50" s="49">
        <v>44498</v>
      </c>
      <c r="AZ50" t="s">
        <v>116</v>
      </c>
      <c r="BA50" s="49">
        <v>44651</v>
      </c>
      <c r="BB50">
        <v>7</v>
      </c>
      <c r="BC50">
        <v>1.1692776283649982E-2</v>
      </c>
      <c r="BD50">
        <v>1.3735062713475485E-2</v>
      </c>
      <c r="BE50">
        <v>1.3869347794376525E-2</v>
      </c>
      <c r="BF50">
        <v>1.3744711325815468E-2</v>
      </c>
      <c r="BG50" s="49">
        <v>44001.730173611111</v>
      </c>
      <c r="BH50" s="49">
        <v>44069.405381944445</v>
      </c>
      <c r="BI50" t="s">
        <v>117</v>
      </c>
      <c r="BJ50">
        <v>1</v>
      </c>
    </row>
    <row r="51" spans="1:62" x14ac:dyDescent="0.75">
      <c r="A51" s="49">
        <v>44659</v>
      </c>
      <c r="B51" t="s">
        <v>383</v>
      </c>
      <c r="C51" t="s">
        <v>71</v>
      </c>
      <c r="D51" t="s">
        <v>384</v>
      </c>
      <c r="E51" t="s">
        <v>73</v>
      </c>
      <c r="F51" t="s">
        <v>385</v>
      </c>
      <c r="G51" t="str">
        <f>LEFT(VLOOKUP(F51,[1]Export!$B:$F,5,FALSE), 2)</f>
        <v>P3</v>
      </c>
      <c r="H51" t="s">
        <v>71</v>
      </c>
      <c r="I51" t="s">
        <v>141</v>
      </c>
      <c r="J51" t="s">
        <v>142</v>
      </c>
      <c r="K51" t="s">
        <v>143</v>
      </c>
      <c r="L51" t="s">
        <v>144</v>
      </c>
      <c r="M51" t="s">
        <v>79</v>
      </c>
      <c r="P51" t="s">
        <v>386</v>
      </c>
      <c r="Q51" t="s">
        <v>82</v>
      </c>
      <c r="R51" t="s">
        <v>146</v>
      </c>
      <c r="S51" t="s">
        <v>84</v>
      </c>
      <c r="T51" t="s">
        <v>146</v>
      </c>
      <c r="U51" s="51">
        <v>67500000</v>
      </c>
      <c r="W51">
        <v>1.35896687E-2</v>
      </c>
      <c r="X51" s="51">
        <v>917302.63725000003</v>
      </c>
      <c r="Y51" s="51">
        <v>67500000</v>
      </c>
      <c r="AA51">
        <v>1.3171656228328591E-2</v>
      </c>
      <c r="AB51" s="51">
        <v>889086.7954121799</v>
      </c>
      <c r="AC51" s="51">
        <v>889086.7954121799</v>
      </c>
      <c r="AD51" s="51">
        <v>917302.63725000003</v>
      </c>
      <c r="AE51" s="51">
        <v>917302.63725000003</v>
      </c>
      <c r="AF51">
        <v>1</v>
      </c>
      <c r="AG51" s="49">
        <v>44089</v>
      </c>
      <c r="AH51" s="49">
        <v>44084</v>
      </c>
      <c r="AI51" s="49">
        <v>45551</v>
      </c>
      <c r="AJ51">
        <v>48.1</v>
      </c>
      <c r="AK51">
        <v>29.300000000000004</v>
      </c>
      <c r="AL51">
        <v>29.300000000000004</v>
      </c>
      <c r="AN51" s="54">
        <v>0.10800000000000001</v>
      </c>
      <c r="AO51" s="54">
        <v>4.3531544423929598E-2</v>
      </c>
      <c r="AP51" t="s">
        <v>114</v>
      </c>
      <c r="AQ51" s="51">
        <v>6576.806431816125</v>
      </c>
      <c r="AR51" t="s">
        <v>86</v>
      </c>
      <c r="AS51">
        <v>575</v>
      </c>
      <c r="AT51" t="s">
        <v>101</v>
      </c>
      <c r="AU51">
        <v>0</v>
      </c>
      <c r="AV51" t="s">
        <v>208</v>
      </c>
      <c r="AW51" s="49">
        <v>44036</v>
      </c>
      <c r="AX51">
        <v>3.5</v>
      </c>
      <c r="AY51" s="49">
        <v>44036</v>
      </c>
      <c r="AZ51" t="s">
        <v>103</v>
      </c>
      <c r="BA51" s="49">
        <v>44651</v>
      </c>
      <c r="BB51">
        <v>14</v>
      </c>
      <c r="BC51">
        <v>1.03958929955019E-2</v>
      </c>
      <c r="BD51">
        <v>1.2599209249865203E-2</v>
      </c>
      <c r="BE51">
        <v>1.2331053984959209E-2</v>
      </c>
      <c r="BF51">
        <v>1.2608059947410474E-2</v>
      </c>
      <c r="BG51" s="49">
        <v>44082.79315972222</v>
      </c>
      <c r="BH51" s="49">
        <v>44084.409074074072</v>
      </c>
      <c r="BI51" t="s">
        <v>362</v>
      </c>
      <c r="BJ51">
        <v>7</v>
      </c>
    </row>
    <row r="52" spans="1:62" x14ac:dyDescent="0.75">
      <c r="A52" s="49">
        <v>44659</v>
      </c>
      <c r="B52" t="s">
        <v>387</v>
      </c>
      <c r="D52" t="s">
        <v>71</v>
      </c>
      <c r="E52" t="s">
        <v>73</v>
      </c>
      <c r="F52" t="s">
        <v>388</v>
      </c>
      <c r="G52" t="str">
        <f>LEFT(VLOOKUP(F52,[1]Export!$B:$F,5,FALSE), 2)</f>
        <v>P1</v>
      </c>
      <c r="H52" t="s">
        <v>260</v>
      </c>
      <c r="I52" t="s">
        <v>389</v>
      </c>
      <c r="J52" t="s">
        <v>390</v>
      </c>
      <c r="K52" t="s">
        <v>391</v>
      </c>
      <c r="L52" t="s">
        <v>192</v>
      </c>
      <c r="M52" t="s">
        <v>228</v>
      </c>
      <c r="N52" t="s">
        <v>180</v>
      </c>
      <c r="O52" t="s">
        <v>392</v>
      </c>
      <c r="Q52" t="s">
        <v>182</v>
      </c>
      <c r="R52" t="s">
        <v>183</v>
      </c>
      <c r="S52" t="s">
        <v>84</v>
      </c>
      <c r="T52" t="s">
        <v>183</v>
      </c>
      <c r="U52" s="51">
        <v>500000</v>
      </c>
      <c r="W52">
        <v>1.1849118068</v>
      </c>
      <c r="X52" s="51">
        <v>592455.90339999995</v>
      </c>
      <c r="Y52" s="51">
        <v>500000</v>
      </c>
      <c r="AA52">
        <v>1.1073259956260333</v>
      </c>
      <c r="AB52" s="51">
        <v>592455.90339999995</v>
      </c>
      <c r="AC52" s="51">
        <v>553662.99781301664</v>
      </c>
      <c r="AD52" s="51">
        <v>592455.90339999995</v>
      </c>
      <c r="AE52" s="51">
        <v>592455.90339999995</v>
      </c>
      <c r="AF52">
        <v>1</v>
      </c>
      <c r="AG52" s="49">
        <v>44091</v>
      </c>
      <c r="AH52" s="49">
        <v>44091</v>
      </c>
      <c r="AI52" s="49">
        <v>44821</v>
      </c>
      <c r="AJ52">
        <v>24</v>
      </c>
      <c r="AK52">
        <v>5.3</v>
      </c>
      <c r="AL52">
        <v>5.3000000000000007</v>
      </c>
      <c r="AM52" t="s">
        <v>265</v>
      </c>
      <c r="AN52" s="54">
        <v>0.04</v>
      </c>
      <c r="AO52" s="54">
        <v>4.02807105952021E-2</v>
      </c>
      <c r="AP52" t="s">
        <v>114</v>
      </c>
      <c r="AQ52" s="51">
        <v>1291.8803282303722</v>
      </c>
      <c r="AR52" t="s">
        <v>185</v>
      </c>
      <c r="AS52">
        <v>561</v>
      </c>
      <c r="AT52" t="s">
        <v>101</v>
      </c>
      <c r="AU52">
        <v>0.67</v>
      </c>
      <c r="AV52" t="s">
        <v>158</v>
      </c>
      <c r="AW52" s="49">
        <v>43641</v>
      </c>
      <c r="AX52">
        <v>4</v>
      </c>
      <c r="AY52" s="49">
        <v>43643</v>
      </c>
      <c r="AZ52" t="s">
        <v>136</v>
      </c>
      <c r="BA52" s="49">
        <v>44651</v>
      </c>
      <c r="BB52">
        <v>0</v>
      </c>
      <c r="BC52">
        <v>6.9274543363839437E-3</v>
      </c>
      <c r="BD52">
        <v>8.1374189881677737E-3</v>
      </c>
      <c r="BE52">
        <v>7.6789446775458571E-3</v>
      </c>
      <c r="BF52">
        <v>8.143135365508215E-3</v>
      </c>
      <c r="BG52" s="49">
        <v>44064.408263888887</v>
      </c>
      <c r="BH52" s="49">
        <v>44091.423333333332</v>
      </c>
      <c r="BI52" t="s">
        <v>117</v>
      </c>
      <c r="BJ52">
        <v>1</v>
      </c>
    </row>
    <row r="53" spans="1:62" x14ac:dyDescent="0.75">
      <c r="A53" s="49">
        <v>44659</v>
      </c>
      <c r="B53" t="s">
        <v>393</v>
      </c>
      <c r="D53" t="s">
        <v>71</v>
      </c>
      <c r="E53" t="s">
        <v>73</v>
      </c>
      <c r="F53" t="s">
        <v>394</v>
      </c>
      <c r="G53" t="str">
        <f>LEFT(VLOOKUP(F53,[1]Export!$B:$F,5,FALSE), 2)</f>
        <v>P2</v>
      </c>
      <c r="H53" t="s">
        <v>71</v>
      </c>
      <c r="I53" t="s">
        <v>109</v>
      </c>
      <c r="J53" t="s">
        <v>110</v>
      </c>
      <c r="K53" t="s">
        <v>111</v>
      </c>
      <c r="L53" t="s">
        <v>112</v>
      </c>
      <c r="M53" t="s">
        <v>179</v>
      </c>
      <c r="N53" t="s">
        <v>395</v>
      </c>
      <c r="O53" t="s">
        <v>396</v>
      </c>
      <c r="Q53" t="s">
        <v>182</v>
      </c>
      <c r="R53" t="s">
        <v>99</v>
      </c>
      <c r="S53" t="s">
        <v>84</v>
      </c>
      <c r="T53" t="s">
        <v>99</v>
      </c>
      <c r="U53" s="51">
        <v>750000</v>
      </c>
      <c r="W53">
        <v>1</v>
      </c>
      <c r="X53" s="51">
        <v>750000</v>
      </c>
      <c r="Y53" s="51">
        <v>750000</v>
      </c>
      <c r="AA53">
        <v>1</v>
      </c>
      <c r="AB53" s="51">
        <v>750000</v>
      </c>
      <c r="AC53" s="51">
        <v>750000</v>
      </c>
      <c r="AD53" s="51">
        <v>750000</v>
      </c>
      <c r="AE53" s="51">
        <v>750000</v>
      </c>
      <c r="AF53" t="s">
        <v>84</v>
      </c>
      <c r="AG53" s="49">
        <v>44105</v>
      </c>
      <c r="AH53" s="49">
        <v>44105</v>
      </c>
      <c r="AI53" s="49">
        <v>46661</v>
      </c>
      <c r="AJ53">
        <v>84</v>
      </c>
      <c r="AK53">
        <v>65.8</v>
      </c>
      <c r="AL53">
        <v>41.8</v>
      </c>
      <c r="AM53" t="s">
        <v>184</v>
      </c>
      <c r="AN53" s="54">
        <v>9.1999999999999998E-2</v>
      </c>
      <c r="AP53" t="s">
        <v>114</v>
      </c>
      <c r="AQ53" s="51">
        <v>1341.6666666666667</v>
      </c>
      <c r="AR53" t="s">
        <v>185</v>
      </c>
      <c r="AS53">
        <v>547</v>
      </c>
      <c r="AT53" t="s">
        <v>101</v>
      </c>
      <c r="AU53">
        <v>0.70899999999999996</v>
      </c>
      <c r="AV53" t="s">
        <v>102</v>
      </c>
      <c r="AW53" s="49">
        <v>44449</v>
      </c>
      <c r="AX53">
        <v>3.5</v>
      </c>
      <c r="AY53" s="49">
        <v>44449</v>
      </c>
      <c r="AZ53" t="s">
        <v>116</v>
      </c>
      <c r="BA53" s="49">
        <v>44651</v>
      </c>
      <c r="BB53">
        <v>7</v>
      </c>
      <c r="BC53">
        <v>8.7695822127374871E-3</v>
      </c>
      <c r="BD53">
        <v>1.0301297035106615E-2</v>
      </c>
      <c r="BE53">
        <v>1.0402010845782394E-2</v>
      </c>
      <c r="BF53">
        <v>1.0308533494361602E-2</v>
      </c>
      <c r="BG53" s="49">
        <v>44061.327604166669</v>
      </c>
      <c r="BH53" s="49">
        <v>44105.593240740738</v>
      </c>
      <c r="BI53" t="s">
        <v>126</v>
      </c>
      <c r="BJ53">
        <v>8</v>
      </c>
    </row>
    <row r="54" spans="1:62" x14ac:dyDescent="0.75">
      <c r="A54" s="49">
        <v>44659</v>
      </c>
      <c r="B54" t="s">
        <v>397</v>
      </c>
      <c r="D54" t="s">
        <v>71</v>
      </c>
      <c r="E54" t="s">
        <v>73</v>
      </c>
      <c r="F54" t="s">
        <v>398</v>
      </c>
      <c r="G54" t="str">
        <f>LEFT(VLOOKUP(F54,[1]Export!$B:$F,5,FALSE), 2)</f>
        <v>P4</v>
      </c>
      <c r="H54" t="s">
        <v>71</v>
      </c>
      <c r="I54" t="s">
        <v>399</v>
      </c>
      <c r="J54" t="s">
        <v>400</v>
      </c>
      <c r="K54" t="s">
        <v>401</v>
      </c>
      <c r="L54" t="s">
        <v>192</v>
      </c>
      <c r="M54" t="s">
        <v>179</v>
      </c>
      <c r="N54" t="s">
        <v>180</v>
      </c>
      <c r="Q54" t="s">
        <v>182</v>
      </c>
      <c r="R54" t="s">
        <v>183</v>
      </c>
      <c r="S54" t="s">
        <v>84</v>
      </c>
      <c r="T54" t="s">
        <v>183</v>
      </c>
      <c r="U54" s="51">
        <v>300000</v>
      </c>
      <c r="W54">
        <v>1.179005836</v>
      </c>
      <c r="X54" s="51">
        <v>353701.75079999998</v>
      </c>
      <c r="Y54" s="51">
        <v>100000</v>
      </c>
      <c r="AA54">
        <v>1.1073259956260333</v>
      </c>
      <c r="AB54" s="51">
        <v>117900.5836</v>
      </c>
      <c r="AC54" s="51">
        <v>110732.59956260333</v>
      </c>
      <c r="AD54" s="51">
        <v>117900.5836</v>
      </c>
      <c r="AE54" s="51">
        <v>117900.5836</v>
      </c>
      <c r="AF54">
        <v>1</v>
      </c>
      <c r="AG54" s="49">
        <v>44109</v>
      </c>
      <c r="AH54" s="49">
        <v>44109</v>
      </c>
      <c r="AI54" s="49">
        <v>44926</v>
      </c>
      <c r="AJ54">
        <v>26.9</v>
      </c>
      <c r="AK54">
        <v>8.8000000000000007</v>
      </c>
      <c r="AL54">
        <v>2.9333333333333322</v>
      </c>
      <c r="AM54" t="s">
        <v>265</v>
      </c>
      <c r="AN54" s="54">
        <v>3.5000000000000003E-2</v>
      </c>
      <c r="AO54" s="54">
        <v>1.2867483887314E-3</v>
      </c>
      <c r="AP54" t="s">
        <v>85</v>
      </c>
      <c r="AQ54" s="51">
        <v>1055.0356013881371</v>
      </c>
      <c r="AR54" t="s">
        <v>402</v>
      </c>
      <c r="AS54">
        <v>550</v>
      </c>
      <c r="AT54" t="s">
        <v>101</v>
      </c>
      <c r="AU54" t="s">
        <v>84</v>
      </c>
      <c r="AV54" t="s">
        <v>84</v>
      </c>
      <c r="AW54" s="49" t="s">
        <v>84</v>
      </c>
      <c r="AX54" t="s">
        <v>84</v>
      </c>
      <c r="AY54" s="49" t="s">
        <v>84</v>
      </c>
      <c r="AZ54" t="s">
        <v>136</v>
      </c>
      <c r="BA54" s="49">
        <v>44651</v>
      </c>
      <c r="BB54">
        <v>0</v>
      </c>
      <c r="BC54">
        <v>1.378585147746572E-3</v>
      </c>
      <c r="BD54">
        <v>1.6193719097013593E-3</v>
      </c>
      <c r="BE54">
        <v>1.5357889355091714E-3</v>
      </c>
      <c r="BF54">
        <v>1.6205094867271733E-3</v>
      </c>
      <c r="BG54" s="49">
        <v>44119.451006944444</v>
      </c>
      <c r="BH54" s="49">
        <v>44111.601597222223</v>
      </c>
    </row>
    <row r="55" spans="1:62" x14ac:dyDescent="0.75">
      <c r="A55" s="49">
        <v>44659</v>
      </c>
      <c r="B55" t="s">
        <v>403</v>
      </c>
      <c r="C55" t="s">
        <v>71</v>
      </c>
      <c r="D55" t="s">
        <v>404</v>
      </c>
      <c r="E55" t="s">
        <v>73</v>
      </c>
      <c r="F55" t="s">
        <v>405</v>
      </c>
      <c r="G55" t="str">
        <f>LEFT(VLOOKUP(F55,[1]Export!$B:$F,5,FALSE), 2)</f>
        <v>P2</v>
      </c>
      <c r="H55" t="s">
        <v>108</v>
      </c>
      <c r="I55" t="s">
        <v>358</v>
      </c>
      <c r="J55" t="s">
        <v>359</v>
      </c>
      <c r="K55" t="s">
        <v>360</v>
      </c>
      <c r="L55" t="s">
        <v>144</v>
      </c>
      <c r="M55" t="s">
        <v>79</v>
      </c>
      <c r="P55" t="s">
        <v>406</v>
      </c>
      <c r="Q55" t="s">
        <v>82</v>
      </c>
      <c r="R55" t="s">
        <v>99</v>
      </c>
      <c r="S55" t="s">
        <v>84</v>
      </c>
      <c r="T55" t="s">
        <v>99</v>
      </c>
      <c r="U55" s="51">
        <v>500000</v>
      </c>
      <c r="W55">
        <v>1</v>
      </c>
      <c r="X55" s="51">
        <v>500000</v>
      </c>
      <c r="Y55" s="51">
        <v>500000</v>
      </c>
      <c r="AA55">
        <v>1</v>
      </c>
      <c r="AB55" s="51">
        <v>500000</v>
      </c>
      <c r="AC55" s="51">
        <v>500000</v>
      </c>
      <c r="AD55" s="51">
        <v>500000</v>
      </c>
      <c r="AE55" s="51">
        <v>500000</v>
      </c>
      <c r="AF55" t="s">
        <v>84</v>
      </c>
      <c r="AG55" s="49">
        <v>44134</v>
      </c>
      <c r="AH55" s="49">
        <v>44132</v>
      </c>
      <c r="AI55" s="49">
        <v>45227</v>
      </c>
      <c r="AJ55">
        <v>35.9</v>
      </c>
      <c r="AK55">
        <v>18.7</v>
      </c>
      <c r="AL55">
        <v>18.8</v>
      </c>
      <c r="AN55" s="54">
        <v>5.4000000000000006E-2</v>
      </c>
      <c r="AP55" t="s">
        <v>114</v>
      </c>
      <c r="AQ55" s="51">
        <v>11983.561643835617</v>
      </c>
      <c r="AR55" t="s">
        <v>100</v>
      </c>
      <c r="AS55">
        <v>527</v>
      </c>
      <c r="AT55" t="s">
        <v>101</v>
      </c>
      <c r="AU55">
        <v>0.67599999999999993</v>
      </c>
      <c r="AV55" t="s">
        <v>158</v>
      </c>
      <c r="AW55" s="49">
        <v>43725</v>
      </c>
      <c r="AX55">
        <v>3.5</v>
      </c>
      <c r="AY55" s="49">
        <v>43725</v>
      </c>
      <c r="AZ55" t="s">
        <v>116</v>
      </c>
      <c r="BA55" s="49">
        <v>44651</v>
      </c>
      <c r="BB55">
        <v>3</v>
      </c>
      <c r="BC55">
        <v>5.8463881418249911E-3</v>
      </c>
      <c r="BD55">
        <v>6.8675313567377423E-3</v>
      </c>
      <c r="BE55">
        <v>6.9346738971882626E-3</v>
      </c>
      <c r="BF55">
        <v>6.872355662907734E-3</v>
      </c>
      <c r="BH55" s="49">
        <v>44132.472673611112</v>
      </c>
      <c r="BI55" t="s">
        <v>126</v>
      </c>
      <c r="BJ55">
        <v>8</v>
      </c>
    </row>
    <row r="56" spans="1:62" x14ac:dyDescent="0.75">
      <c r="A56" s="49">
        <v>44659</v>
      </c>
      <c r="B56" t="s">
        <v>407</v>
      </c>
      <c r="D56" t="s">
        <v>71</v>
      </c>
      <c r="E56" t="s">
        <v>73</v>
      </c>
      <c r="F56" t="s">
        <v>408</v>
      </c>
      <c r="G56" t="str">
        <f>LEFT(VLOOKUP(F56,[1]Export!$B:$F,5,FALSE), 2)</f>
        <v>P1</v>
      </c>
      <c r="H56" t="s">
        <v>409</v>
      </c>
      <c r="I56" t="s">
        <v>131</v>
      </c>
      <c r="J56" t="s">
        <v>132</v>
      </c>
      <c r="K56" t="s">
        <v>133</v>
      </c>
      <c r="L56" t="s">
        <v>112</v>
      </c>
      <c r="M56" t="s">
        <v>179</v>
      </c>
      <c r="N56" t="s">
        <v>180</v>
      </c>
      <c r="Q56" t="s">
        <v>182</v>
      </c>
      <c r="R56" t="s">
        <v>99</v>
      </c>
      <c r="S56" t="s">
        <v>84</v>
      </c>
      <c r="T56" t="s">
        <v>99</v>
      </c>
      <c r="U56" s="51">
        <v>750000</v>
      </c>
      <c r="W56">
        <v>1</v>
      </c>
      <c r="X56" s="51">
        <v>750000</v>
      </c>
      <c r="Y56" s="51">
        <v>750000</v>
      </c>
      <c r="AA56">
        <v>1</v>
      </c>
      <c r="AB56" s="51">
        <v>750000</v>
      </c>
      <c r="AC56" s="51">
        <v>750000</v>
      </c>
      <c r="AD56" s="51">
        <v>750000</v>
      </c>
      <c r="AE56" s="51">
        <v>750000</v>
      </c>
      <c r="AF56" t="s">
        <v>84</v>
      </c>
      <c r="AG56" s="49">
        <v>44133</v>
      </c>
      <c r="AH56" s="49">
        <v>44133</v>
      </c>
      <c r="AI56" s="49">
        <v>44863</v>
      </c>
      <c r="AJ56">
        <v>24</v>
      </c>
      <c r="AK56">
        <v>6.7</v>
      </c>
      <c r="AL56">
        <v>6.6999999999999993</v>
      </c>
      <c r="AM56" t="s">
        <v>265</v>
      </c>
      <c r="AN56" s="54">
        <v>6.5000000000000002E-2</v>
      </c>
      <c r="AP56" t="s">
        <v>114</v>
      </c>
      <c r="AQ56" s="51">
        <v>21531.25</v>
      </c>
      <c r="AR56" t="s">
        <v>185</v>
      </c>
      <c r="AS56">
        <v>519</v>
      </c>
      <c r="AT56" t="s">
        <v>101</v>
      </c>
      <c r="AU56">
        <v>0.626</v>
      </c>
      <c r="AV56" t="s">
        <v>208</v>
      </c>
      <c r="AW56" s="49">
        <v>44390</v>
      </c>
      <c r="AX56">
        <v>3</v>
      </c>
      <c r="AY56" s="49">
        <v>44390</v>
      </c>
      <c r="AZ56" t="s">
        <v>103</v>
      </c>
      <c r="BA56" s="49">
        <v>44651</v>
      </c>
      <c r="BB56">
        <v>19</v>
      </c>
      <c r="BC56">
        <v>8.7695822127374871E-3</v>
      </c>
      <c r="BD56">
        <v>1.0301297035106615E-2</v>
      </c>
      <c r="BE56">
        <v>1.0402010845782394E-2</v>
      </c>
      <c r="BF56">
        <v>1.0308533494361602E-2</v>
      </c>
      <c r="BG56" s="49">
        <v>44020.702314814815</v>
      </c>
      <c r="BH56" s="49">
        <v>44133.76939814815</v>
      </c>
      <c r="BI56" t="s">
        <v>126</v>
      </c>
      <c r="BJ56">
        <v>8</v>
      </c>
    </row>
    <row r="57" spans="1:62" x14ac:dyDescent="0.75">
      <c r="A57" s="49">
        <v>44659</v>
      </c>
      <c r="B57" t="s">
        <v>410</v>
      </c>
      <c r="C57" t="s">
        <v>71</v>
      </c>
      <c r="D57" t="s">
        <v>411</v>
      </c>
      <c r="E57" t="s">
        <v>73</v>
      </c>
      <c r="F57" t="s">
        <v>412</v>
      </c>
      <c r="G57" t="str">
        <f>LEFT(VLOOKUP(F57,[1]Export!$B:$F,5,FALSE), 2)</f>
        <v>P1</v>
      </c>
      <c r="H57" t="s">
        <v>162</v>
      </c>
      <c r="I57" t="s">
        <v>413</v>
      </c>
      <c r="J57" t="s">
        <v>414</v>
      </c>
      <c r="K57" t="s">
        <v>415</v>
      </c>
      <c r="L57" t="s">
        <v>78</v>
      </c>
      <c r="M57" t="s">
        <v>79</v>
      </c>
      <c r="N57" t="s">
        <v>395</v>
      </c>
      <c r="P57" t="s">
        <v>416</v>
      </c>
      <c r="Q57" t="s">
        <v>82</v>
      </c>
      <c r="R57" t="s">
        <v>99</v>
      </c>
      <c r="S57" t="s">
        <v>84</v>
      </c>
      <c r="T57" t="s">
        <v>99</v>
      </c>
      <c r="U57" s="51">
        <v>500000</v>
      </c>
      <c r="W57">
        <v>1</v>
      </c>
      <c r="X57" s="51">
        <v>500000</v>
      </c>
      <c r="Y57" s="51">
        <v>500000</v>
      </c>
      <c r="AA57">
        <v>1</v>
      </c>
      <c r="AB57" s="51">
        <v>500000</v>
      </c>
      <c r="AC57" s="51">
        <v>500000</v>
      </c>
      <c r="AD57" s="51">
        <v>500000</v>
      </c>
      <c r="AE57" s="51">
        <v>500000</v>
      </c>
      <c r="AF57" t="s">
        <v>84</v>
      </c>
      <c r="AG57" s="49">
        <v>44168</v>
      </c>
      <c r="AH57" s="49">
        <v>44146</v>
      </c>
      <c r="AI57" s="49">
        <v>47833</v>
      </c>
      <c r="AJ57">
        <v>120.5</v>
      </c>
      <c r="AK57">
        <v>104.30000000000001</v>
      </c>
      <c r="AL57">
        <v>77.37938618257779</v>
      </c>
      <c r="AN57" s="54">
        <v>4.7030000000000002E-2</v>
      </c>
      <c r="AP57" t="s">
        <v>85</v>
      </c>
      <c r="AQ57" s="51">
        <v>7527.1232876712329</v>
      </c>
      <c r="AR57" t="s">
        <v>100</v>
      </c>
      <c r="AS57">
        <v>513</v>
      </c>
      <c r="AT57" t="s">
        <v>101</v>
      </c>
      <c r="AU57">
        <v>0.82599999999999996</v>
      </c>
      <c r="AV57" t="s">
        <v>417</v>
      </c>
      <c r="AW57" s="49">
        <v>44093</v>
      </c>
      <c r="AX57" t="s">
        <v>84</v>
      </c>
      <c r="AY57" s="49" t="s">
        <v>84</v>
      </c>
      <c r="AZ57" t="s">
        <v>136</v>
      </c>
      <c r="BA57" s="49">
        <v>44651</v>
      </c>
      <c r="BB57">
        <v>8</v>
      </c>
      <c r="BC57">
        <v>5.8463881418249911E-3</v>
      </c>
      <c r="BD57">
        <v>6.8675313567377423E-3</v>
      </c>
      <c r="BE57">
        <v>6.9346738971882626E-3</v>
      </c>
      <c r="BF57">
        <v>6.872355662907734E-3</v>
      </c>
      <c r="BG57" s="49">
        <v>44099.628865740742</v>
      </c>
      <c r="BH57" s="49">
        <v>44146.726018518515</v>
      </c>
      <c r="BI57" t="s">
        <v>126</v>
      </c>
      <c r="BJ57">
        <v>8</v>
      </c>
    </row>
    <row r="58" spans="1:62" x14ac:dyDescent="0.75">
      <c r="A58" s="49">
        <v>44659</v>
      </c>
      <c r="B58" t="s">
        <v>418</v>
      </c>
      <c r="D58" t="s">
        <v>71</v>
      </c>
      <c r="E58" t="s">
        <v>73</v>
      </c>
      <c r="F58" t="s">
        <v>419</v>
      </c>
      <c r="G58" t="str">
        <f>LEFT(VLOOKUP(F58,[1]Export!$B:$F,5,FALSE), 2)</f>
        <v>P1</v>
      </c>
      <c r="H58" t="s">
        <v>71</v>
      </c>
      <c r="I58" t="s">
        <v>309</v>
      </c>
      <c r="J58" t="s">
        <v>310</v>
      </c>
      <c r="K58" t="s">
        <v>311</v>
      </c>
      <c r="L58" t="s">
        <v>227</v>
      </c>
      <c r="M58" t="s">
        <v>179</v>
      </c>
      <c r="N58" t="s">
        <v>180</v>
      </c>
      <c r="O58" t="s">
        <v>420</v>
      </c>
      <c r="Q58" t="s">
        <v>182</v>
      </c>
      <c r="R58" t="s">
        <v>99</v>
      </c>
      <c r="S58" t="s">
        <v>84</v>
      </c>
      <c r="T58" t="s">
        <v>99</v>
      </c>
      <c r="U58" s="51">
        <v>750000</v>
      </c>
      <c r="W58">
        <v>1</v>
      </c>
      <c r="X58" s="51">
        <v>750000</v>
      </c>
      <c r="Y58" s="51">
        <v>375000</v>
      </c>
      <c r="AA58">
        <v>1</v>
      </c>
      <c r="AB58" s="51">
        <v>375000</v>
      </c>
      <c r="AC58" s="51">
        <v>375000</v>
      </c>
      <c r="AD58" s="51">
        <v>375000</v>
      </c>
      <c r="AE58" s="51">
        <v>375000</v>
      </c>
      <c r="AF58" t="s">
        <v>84</v>
      </c>
      <c r="AG58" s="49">
        <v>44183</v>
      </c>
      <c r="AH58" s="49">
        <v>44183</v>
      </c>
      <c r="AI58" s="49">
        <v>44913</v>
      </c>
      <c r="AJ58">
        <v>24</v>
      </c>
      <c r="AK58">
        <v>8.4</v>
      </c>
      <c r="AL58">
        <v>4.2</v>
      </c>
      <c r="AM58" t="s">
        <v>184</v>
      </c>
      <c r="AN58" s="54">
        <v>6.5000000000000002E-2</v>
      </c>
      <c r="AP58" t="s">
        <v>114</v>
      </c>
      <c r="AQ58" s="51">
        <v>7447.9166666666679</v>
      </c>
      <c r="AR58" t="s">
        <v>185</v>
      </c>
      <c r="AS58">
        <v>470</v>
      </c>
      <c r="AT58" t="s">
        <v>101</v>
      </c>
      <c r="AU58">
        <v>0.77400000000000002</v>
      </c>
      <c r="AV58" t="s">
        <v>115</v>
      </c>
      <c r="AW58" s="49">
        <v>44175</v>
      </c>
      <c r="AX58">
        <v>5</v>
      </c>
      <c r="AY58" s="49">
        <v>43742</v>
      </c>
      <c r="AZ58" t="s">
        <v>103</v>
      </c>
      <c r="BA58" s="49">
        <v>44651</v>
      </c>
      <c r="BB58">
        <v>6</v>
      </c>
      <c r="BC58">
        <v>4.3847911063687435E-3</v>
      </c>
      <c r="BD58">
        <v>5.1506485175533074E-3</v>
      </c>
      <c r="BE58">
        <v>5.2010054228911968E-3</v>
      </c>
      <c r="BF58">
        <v>5.154266747180801E-3</v>
      </c>
      <c r="BG58" s="49">
        <v>44179.471145833333</v>
      </c>
      <c r="BH58" s="49">
        <v>44183.018310185187</v>
      </c>
      <c r="BI58" t="s">
        <v>117</v>
      </c>
      <c r="BJ58">
        <v>5</v>
      </c>
    </row>
    <row r="59" spans="1:62" x14ac:dyDescent="0.75">
      <c r="A59" s="49">
        <v>44659</v>
      </c>
      <c r="B59" t="s">
        <v>421</v>
      </c>
      <c r="C59" t="s">
        <v>71</v>
      </c>
      <c r="D59" t="s">
        <v>422</v>
      </c>
      <c r="E59" t="s">
        <v>73</v>
      </c>
      <c r="F59" t="s">
        <v>423</v>
      </c>
      <c r="G59" t="str">
        <f>LEFT(VLOOKUP(F59,[1]Export!$B:$F,5,FALSE), 2)</f>
        <v>P1</v>
      </c>
      <c r="H59" t="s">
        <v>424</v>
      </c>
      <c r="I59" t="s">
        <v>425</v>
      </c>
      <c r="J59" t="s">
        <v>426</v>
      </c>
      <c r="K59" t="s">
        <v>427</v>
      </c>
      <c r="L59" t="s">
        <v>227</v>
      </c>
      <c r="M59" t="s">
        <v>155</v>
      </c>
      <c r="P59" t="s">
        <v>428</v>
      </c>
      <c r="Q59" t="s">
        <v>82</v>
      </c>
      <c r="R59" t="s">
        <v>99</v>
      </c>
      <c r="S59" t="s">
        <v>429</v>
      </c>
      <c r="T59" t="s">
        <v>429</v>
      </c>
      <c r="U59" s="51">
        <v>250000</v>
      </c>
      <c r="V59" s="51">
        <v>854657500</v>
      </c>
      <c r="W59">
        <v>1</v>
      </c>
      <c r="X59" s="51">
        <v>250000</v>
      </c>
      <c r="Y59" s="51">
        <v>250000</v>
      </c>
      <c r="Z59" s="51">
        <v>854657500</v>
      </c>
      <c r="AA59">
        <v>1</v>
      </c>
      <c r="AB59" s="51">
        <v>250000</v>
      </c>
      <c r="AC59" s="51">
        <v>226491.77275001892</v>
      </c>
      <c r="AD59" s="51">
        <v>237657.85570740746</v>
      </c>
      <c r="AE59" s="51">
        <v>237657.85570740746</v>
      </c>
      <c r="AF59">
        <v>1</v>
      </c>
      <c r="AG59" s="49">
        <v>44186</v>
      </c>
      <c r="AH59" s="49">
        <v>44183</v>
      </c>
      <c r="AI59" s="49">
        <v>44916</v>
      </c>
      <c r="AJ59">
        <v>24</v>
      </c>
      <c r="AK59">
        <v>8.5000000000000018</v>
      </c>
      <c r="AL59">
        <v>8.5000000000000018</v>
      </c>
      <c r="AN59" s="54">
        <v>0.1215</v>
      </c>
      <c r="AO59" s="54">
        <v>7.89332085046002E-2</v>
      </c>
      <c r="AP59" t="s">
        <v>114</v>
      </c>
      <c r="AQ59" s="51">
        <v>8987.6712328767117</v>
      </c>
      <c r="AR59" t="s">
        <v>100</v>
      </c>
      <c r="AS59">
        <v>476</v>
      </c>
      <c r="AT59" t="s">
        <v>101</v>
      </c>
      <c r="AU59">
        <v>0.69000000000000006</v>
      </c>
      <c r="AV59" t="s">
        <v>102</v>
      </c>
      <c r="AW59" s="49">
        <v>44167</v>
      </c>
      <c r="AX59">
        <v>3</v>
      </c>
      <c r="AY59" s="49">
        <v>43643</v>
      </c>
      <c r="AZ59" t="s">
        <v>103</v>
      </c>
      <c r="BA59" s="49">
        <v>44651</v>
      </c>
      <c r="BB59">
        <v>16</v>
      </c>
      <c r="BC59">
        <v>2.9231940709124955E-3</v>
      </c>
      <c r="BD59">
        <v>3.2642455524913494E-3</v>
      </c>
      <c r="BE59">
        <v>3.1412931688349038E-3</v>
      </c>
      <c r="BF59">
        <v>3.2665386210106217E-3</v>
      </c>
      <c r="BG59" s="49">
        <v>44174.592453703706</v>
      </c>
      <c r="BH59" s="49">
        <v>44183.641504629632</v>
      </c>
      <c r="BI59" t="s">
        <v>117</v>
      </c>
      <c r="BJ59">
        <v>1</v>
      </c>
    </row>
    <row r="60" spans="1:62" x14ac:dyDescent="0.75">
      <c r="A60" s="49">
        <v>44659</v>
      </c>
      <c r="B60" t="s">
        <v>430</v>
      </c>
      <c r="D60" t="s">
        <v>71</v>
      </c>
      <c r="E60" t="s">
        <v>73</v>
      </c>
      <c r="F60" t="s">
        <v>431</v>
      </c>
      <c r="G60" t="str">
        <f>LEFT(VLOOKUP(F60,[1]Export!$B:$F,5,FALSE), 2)</f>
        <v>P1</v>
      </c>
      <c r="H60" t="s">
        <v>71</v>
      </c>
      <c r="I60" t="s">
        <v>432</v>
      </c>
      <c r="J60" t="s">
        <v>433</v>
      </c>
      <c r="K60" t="s">
        <v>434</v>
      </c>
      <c r="L60" t="s">
        <v>78</v>
      </c>
      <c r="M60" t="s">
        <v>228</v>
      </c>
      <c r="N60" t="s">
        <v>180</v>
      </c>
      <c r="O60" t="s">
        <v>435</v>
      </c>
      <c r="Q60" t="s">
        <v>182</v>
      </c>
      <c r="R60" t="s">
        <v>99</v>
      </c>
      <c r="S60" t="s">
        <v>84</v>
      </c>
      <c r="T60" t="s">
        <v>99</v>
      </c>
      <c r="U60" s="51">
        <v>500000</v>
      </c>
      <c r="W60">
        <v>1</v>
      </c>
      <c r="X60" s="51">
        <v>500000</v>
      </c>
      <c r="Y60" s="51">
        <v>500000</v>
      </c>
      <c r="AA60">
        <v>1</v>
      </c>
      <c r="AB60" s="51">
        <v>500000</v>
      </c>
      <c r="AC60" s="51">
        <v>500000</v>
      </c>
      <c r="AD60" s="51">
        <v>500000</v>
      </c>
      <c r="AE60" s="51">
        <v>500000</v>
      </c>
      <c r="AF60" t="s">
        <v>84</v>
      </c>
      <c r="AG60" s="49">
        <v>44186</v>
      </c>
      <c r="AH60" s="49">
        <v>44186</v>
      </c>
      <c r="AI60" s="49">
        <v>45281</v>
      </c>
      <c r="AJ60">
        <v>36</v>
      </c>
      <c r="AK60">
        <v>20.399999999999999</v>
      </c>
      <c r="AL60">
        <v>10.401</v>
      </c>
      <c r="AM60" t="s">
        <v>184</v>
      </c>
      <c r="AN60" s="54">
        <v>0.08</v>
      </c>
      <c r="AP60" t="s">
        <v>114</v>
      </c>
      <c r="AQ60" s="51">
        <v>11888.888888888891</v>
      </c>
      <c r="AR60" t="s">
        <v>185</v>
      </c>
      <c r="AS60">
        <v>467</v>
      </c>
      <c r="AT60" t="s">
        <v>101</v>
      </c>
      <c r="AU60">
        <v>0.65800000000000003</v>
      </c>
      <c r="AV60" t="s">
        <v>208</v>
      </c>
      <c r="AW60" s="49">
        <v>44092</v>
      </c>
      <c r="AX60">
        <v>3</v>
      </c>
      <c r="AY60" s="49">
        <v>44074</v>
      </c>
      <c r="AZ60" t="s">
        <v>136</v>
      </c>
      <c r="BA60" s="49">
        <v>44651</v>
      </c>
      <c r="BB60">
        <v>0</v>
      </c>
      <c r="BC60">
        <v>5.8463881418249911E-3</v>
      </c>
      <c r="BD60">
        <v>6.8675313567377423E-3</v>
      </c>
      <c r="BE60">
        <v>6.9346738971882626E-3</v>
      </c>
      <c r="BF60">
        <v>6.872355662907734E-3</v>
      </c>
      <c r="BG60" s="49">
        <v>44174.589861111112</v>
      </c>
      <c r="BH60" s="49">
        <v>44186.703993055555</v>
      </c>
      <c r="BI60" t="s">
        <v>117</v>
      </c>
      <c r="BJ60">
        <v>1</v>
      </c>
    </row>
    <row r="61" spans="1:62" x14ac:dyDescent="0.75">
      <c r="A61" s="49">
        <v>44659</v>
      </c>
      <c r="B61" t="s">
        <v>442</v>
      </c>
      <c r="C61" t="s">
        <v>71</v>
      </c>
      <c r="D61" t="s">
        <v>71</v>
      </c>
      <c r="E61" t="s">
        <v>73</v>
      </c>
      <c r="F61" t="s">
        <v>443</v>
      </c>
      <c r="G61" t="e">
        <f>LEFT(VLOOKUP(F61,[1]Export!$B:$F,5,FALSE), 2)</f>
        <v>#N/A</v>
      </c>
      <c r="H61" t="s">
        <v>71</v>
      </c>
      <c r="I61" t="s">
        <v>444</v>
      </c>
      <c r="J61" t="s">
        <v>445</v>
      </c>
      <c r="K61" t="s">
        <v>446</v>
      </c>
      <c r="L61" t="s">
        <v>112</v>
      </c>
      <c r="M61" t="s">
        <v>279</v>
      </c>
      <c r="O61" t="s">
        <v>447</v>
      </c>
      <c r="P61" t="s">
        <v>448</v>
      </c>
      <c r="Q61" t="s">
        <v>273</v>
      </c>
      <c r="R61" t="s">
        <v>99</v>
      </c>
      <c r="S61" t="s">
        <v>84</v>
      </c>
      <c r="T61" t="s">
        <v>99</v>
      </c>
      <c r="U61" s="51">
        <v>614975.09</v>
      </c>
      <c r="W61">
        <v>0</v>
      </c>
      <c r="Y61" s="51">
        <v>614975.09</v>
      </c>
      <c r="AA61">
        <v>1</v>
      </c>
      <c r="AB61" s="51">
        <v>614975.09</v>
      </c>
      <c r="AC61" s="51">
        <v>0</v>
      </c>
      <c r="AD61" s="51">
        <v>0</v>
      </c>
      <c r="AE61" s="51">
        <v>0</v>
      </c>
      <c r="AF61" t="s">
        <v>84</v>
      </c>
      <c r="AG61" s="49">
        <v>44224</v>
      </c>
      <c r="AH61" s="49">
        <v>44224</v>
      </c>
      <c r="AZ61" t="s">
        <v>84</v>
      </c>
      <c r="BA61" s="49" t="s">
        <v>84</v>
      </c>
      <c r="BB61">
        <v>15</v>
      </c>
      <c r="BC61">
        <v>7.1907661473875131E-3</v>
      </c>
      <c r="BD61">
        <v>0</v>
      </c>
      <c r="BE61">
        <v>0</v>
      </c>
      <c r="BF61">
        <v>0</v>
      </c>
    </row>
    <row r="62" spans="1:62" x14ac:dyDescent="0.75">
      <c r="A62" s="49">
        <v>44659</v>
      </c>
      <c r="B62" t="s">
        <v>469</v>
      </c>
      <c r="C62" t="s">
        <v>71</v>
      </c>
      <c r="D62" t="s">
        <v>71</v>
      </c>
      <c r="E62" t="s">
        <v>73</v>
      </c>
      <c r="F62" t="s">
        <v>470</v>
      </c>
      <c r="G62" t="e">
        <f>LEFT(VLOOKUP(F62,[1]Export!$B:$F,5,FALSE), 2)</f>
        <v>#N/A</v>
      </c>
      <c r="H62" t="s">
        <v>71</v>
      </c>
      <c r="I62" t="s">
        <v>197</v>
      </c>
      <c r="J62" t="s">
        <v>198</v>
      </c>
      <c r="K62" t="s">
        <v>199</v>
      </c>
      <c r="L62" t="s">
        <v>124</v>
      </c>
      <c r="M62" t="s">
        <v>279</v>
      </c>
      <c r="P62" t="s">
        <v>471</v>
      </c>
      <c r="Q62" t="s">
        <v>273</v>
      </c>
      <c r="R62" t="s">
        <v>99</v>
      </c>
      <c r="S62" t="s">
        <v>84</v>
      </c>
      <c r="T62" t="s">
        <v>99</v>
      </c>
      <c r="U62" s="51">
        <v>799450.53</v>
      </c>
      <c r="W62">
        <v>0</v>
      </c>
      <c r="Y62" s="51">
        <v>799450.53</v>
      </c>
      <c r="AA62">
        <v>1</v>
      </c>
      <c r="AB62" s="51">
        <v>799450.53</v>
      </c>
      <c r="AC62" s="51">
        <v>0</v>
      </c>
      <c r="AD62" s="51">
        <v>0</v>
      </c>
      <c r="AE62" s="51">
        <v>0</v>
      </c>
      <c r="AF62" t="s">
        <v>84</v>
      </c>
      <c r="AG62" s="49">
        <v>44258</v>
      </c>
      <c r="AH62" s="49">
        <v>44258</v>
      </c>
      <c r="AZ62" t="s">
        <v>84</v>
      </c>
      <c r="BA62" s="49" t="s">
        <v>84</v>
      </c>
      <c r="BB62">
        <v>17</v>
      </c>
      <c r="BC62">
        <v>9.3477961971354089E-3</v>
      </c>
      <c r="BD62">
        <v>0</v>
      </c>
      <c r="BE62">
        <v>0</v>
      </c>
      <c r="BF62">
        <v>0</v>
      </c>
    </row>
    <row r="63" spans="1:62" x14ac:dyDescent="0.75">
      <c r="A63" s="49">
        <v>44659</v>
      </c>
      <c r="B63" t="s">
        <v>449</v>
      </c>
      <c r="D63" t="s">
        <v>71</v>
      </c>
      <c r="E63" t="s">
        <v>73</v>
      </c>
      <c r="F63" t="s">
        <v>450</v>
      </c>
      <c r="G63" t="str">
        <f>LEFT(VLOOKUP(F63,[1]Export!$B:$F,5,FALSE), 2)</f>
        <v>P1</v>
      </c>
      <c r="H63" t="s">
        <v>71</v>
      </c>
      <c r="I63" t="s">
        <v>253</v>
      </c>
      <c r="J63" t="s">
        <v>254</v>
      </c>
      <c r="K63" t="s">
        <v>255</v>
      </c>
      <c r="L63" t="s">
        <v>97</v>
      </c>
      <c r="M63" t="s">
        <v>228</v>
      </c>
      <c r="N63" t="s">
        <v>180</v>
      </c>
      <c r="O63" t="s">
        <v>451</v>
      </c>
      <c r="Q63" t="s">
        <v>182</v>
      </c>
      <c r="R63" t="s">
        <v>99</v>
      </c>
      <c r="S63" t="s">
        <v>84</v>
      </c>
      <c r="T63" t="s">
        <v>99</v>
      </c>
      <c r="U63" s="51">
        <v>750000</v>
      </c>
      <c r="W63">
        <v>1</v>
      </c>
      <c r="X63" s="51">
        <v>750000</v>
      </c>
      <c r="Y63" s="51">
        <v>750000</v>
      </c>
      <c r="AA63">
        <v>1</v>
      </c>
      <c r="AB63" s="51">
        <v>750000</v>
      </c>
      <c r="AC63" s="51">
        <v>750000</v>
      </c>
      <c r="AD63" s="51">
        <v>750000</v>
      </c>
      <c r="AE63" s="51">
        <v>750000</v>
      </c>
      <c r="AF63" t="s">
        <v>84</v>
      </c>
      <c r="AG63" s="49">
        <v>44237</v>
      </c>
      <c r="AH63" s="49">
        <v>44237</v>
      </c>
      <c r="AI63" s="49">
        <v>45698</v>
      </c>
      <c r="AJ63">
        <v>48</v>
      </c>
      <c r="AK63">
        <v>34.200000000000003</v>
      </c>
      <c r="AL63">
        <v>28.1</v>
      </c>
      <c r="AM63" t="s">
        <v>184</v>
      </c>
      <c r="AN63" s="54">
        <v>0.05</v>
      </c>
      <c r="AP63" t="s">
        <v>114</v>
      </c>
      <c r="AQ63" s="51">
        <v>6041.6666666666679</v>
      </c>
      <c r="AR63" t="s">
        <v>185</v>
      </c>
      <c r="AS63">
        <v>418</v>
      </c>
      <c r="AT63" t="s">
        <v>101</v>
      </c>
      <c r="AU63">
        <v>0.73549980000000004</v>
      </c>
      <c r="AV63" t="s">
        <v>102</v>
      </c>
      <c r="AW63" s="49">
        <v>44473</v>
      </c>
      <c r="AX63">
        <v>3.5</v>
      </c>
      <c r="AY63" s="49">
        <v>44473</v>
      </c>
      <c r="AZ63" t="s">
        <v>103</v>
      </c>
      <c r="BA63" s="49">
        <v>44651</v>
      </c>
      <c r="BB63">
        <v>10</v>
      </c>
      <c r="BC63">
        <v>8.7695822127374871E-3</v>
      </c>
      <c r="BD63">
        <v>1.0301297035106615E-2</v>
      </c>
      <c r="BE63">
        <v>1.0402010845782394E-2</v>
      </c>
      <c r="BF63">
        <v>1.0308533494361602E-2</v>
      </c>
      <c r="BG63" s="49">
        <v>44223.40121527778</v>
      </c>
      <c r="BH63" s="49">
        <v>44237.504166666666</v>
      </c>
      <c r="BI63" t="s">
        <v>126</v>
      </c>
      <c r="BJ63">
        <v>8</v>
      </c>
    </row>
    <row r="64" spans="1:62" x14ac:dyDescent="0.75">
      <c r="A64" s="49">
        <v>44659</v>
      </c>
      <c r="B64" t="s">
        <v>472</v>
      </c>
      <c r="C64" t="s">
        <v>71</v>
      </c>
      <c r="D64" t="s">
        <v>71</v>
      </c>
      <c r="E64" t="s">
        <v>73</v>
      </c>
      <c r="F64" t="s">
        <v>473</v>
      </c>
      <c r="G64" t="e">
        <f>LEFT(VLOOKUP(F64,[1]Export!$B:$F,5,FALSE), 2)</f>
        <v>#N/A</v>
      </c>
      <c r="H64" t="s">
        <v>71</v>
      </c>
      <c r="I64" t="s">
        <v>474</v>
      </c>
      <c r="J64" t="s">
        <v>475</v>
      </c>
      <c r="K64" t="s">
        <v>476</v>
      </c>
      <c r="L64" t="s">
        <v>124</v>
      </c>
      <c r="M64" t="s">
        <v>279</v>
      </c>
      <c r="P64" t="s">
        <v>441</v>
      </c>
      <c r="Q64" t="s">
        <v>273</v>
      </c>
      <c r="R64" t="s">
        <v>99</v>
      </c>
      <c r="S64" t="s">
        <v>84</v>
      </c>
      <c r="T64" t="s">
        <v>99</v>
      </c>
      <c r="U64" s="51">
        <v>599866.67000000004</v>
      </c>
      <c r="W64">
        <v>0</v>
      </c>
      <c r="Y64" s="51">
        <v>599866.67000000004</v>
      </c>
      <c r="AA64">
        <v>1</v>
      </c>
      <c r="AB64" s="51">
        <v>599866.67000000004</v>
      </c>
      <c r="AC64" s="51">
        <v>0</v>
      </c>
      <c r="AD64" s="51">
        <v>0</v>
      </c>
      <c r="AE64" s="51">
        <v>0</v>
      </c>
      <c r="AF64" t="s">
        <v>84</v>
      </c>
      <c r="AG64" s="49">
        <v>44258</v>
      </c>
      <c r="AH64" s="49">
        <v>44258</v>
      </c>
      <c r="AZ64" t="s">
        <v>84</v>
      </c>
      <c r="BA64" s="49" t="s">
        <v>84</v>
      </c>
      <c r="BB64">
        <v>17</v>
      </c>
      <c r="BC64">
        <v>7.0141067723280904E-3</v>
      </c>
      <c r="BD64">
        <v>0</v>
      </c>
      <c r="BE64">
        <v>0</v>
      </c>
      <c r="BF64">
        <v>0</v>
      </c>
    </row>
    <row r="65" spans="1:62" x14ac:dyDescent="0.75">
      <c r="A65" s="49">
        <v>44659</v>
      </c>
      <c r="B65" t="s">
        <v>477</v>
      </c>
      <c r="C65" t="s">
        <v>71</v>
      </c>
      <c r="D65" t="s">
        <v>71</v>
      </c>
      <c r="E65" t="s">
        <v>73</v>
      </c>
      <c r="F65" t="s">
        <v>478</v>
      </c>
      <c r="G65" t="e">
        <f>LEFT(VLOOKUP(F65,[1]Export!$B:$F,5,FALSE), 2)</f>
        <v>#N/A</v>
      </c>
      <c r="H65" t="s">
        <v>71</v>
      </c>
      <c r="I65" t="s">
        <v>321</v>
      </c>
      <c r="J65" t="s">
        <v>322</v>
      </c>
      <c r="K65" t="s">
        <v>323</v>
      </c>
      <c r="L65" t="s">
        <v>112</v>
      </c>
      <c r="M65" t="s">
        <v>279</v>
      </c>
      <c r="O65" t="s">
        <v>479</v>
      </c>
      <c r="P65" t="s">
        <v>480</v>
      </c>
      <c r="Q65" t="s">
        <v>273</v>
      </c>
      <c r="R65" t="s">
        <v>99</v>
      </c>
      <c r="S65" t="s">
        <v>84</v>
      </c>
      <c r="T65" t="s">
        <v>99</v>
      </c>
      <c r="U65" s="51">
        <v>600559.49</v>
      </c>
      <c r="W65">
        <v>0</v>
      </c>
      <c r="Y65" s="51">
        <v>600559.49</v>
      </c>
      <c r="AA65">
        <v>1</v>
      </c>
      <c r="AB65" s="51">
        <v>600559.49</v>
      </c>
      <c r="AC65" s="51">
        <v>0</v>
      </c>
      <c r="AD65" s="51">
        <v>0</v>
      </c>
      <c r="AE65" s="51">
        <v>0</v>
      </c>
      <c r="AF65" t="s">
        <v>84</v>
      </c>
      <c r="AG65" s="49">
        <v>44264</v>
      </c>
      <c r="AH65" s="49">
        <v>44264</v>
      </c>
      <c r="AZ65" t="s">
        <v>84</v>
      </c>
      <c r="BA65" s="49" t="s">
        <v>84</v>
      </c>
      <c r="BB65">
        <v>14</v>
      </c>
      <c r="BC65">
        <v>7.0222077615929284E-3</v>
      </c>
      <c r="BD65">
        <v>0</v>
      </c>
      <c r="BE65">
        <v>0</v>
      </c>
      <c r="BF65">
        <v>0</v>
      </c>
    </row>
    <row r="66" spans="1:62" x14ac:dyDescent="0.75">
      <c r="A66" s="49">
        <v>44659</v>
      </c>
      <c r="B66" t="s">
        <v>462</v>
      </c>
      <c r="D66" t="s">
        <v>71</v>
      </c>
      <c r="E66" t="s">
        <v>73</v>
      </c>
      <c r="F66" t="s">
        <v>463</v>
      </c>
      <c r="G66" t="str">
        <f>LEFT(VLOOKUP(F66,[1]Export!$B:$F,5,FALSE), 2)</f>
        <v>P1</v>
      </c>
      <c r="H66" t="s">
        <v>162</v>
      </c>
      <c r="I66" t="s">
        <v>224</v>
      </c>
      <c r="J66" t="s">
        <v>225</v>
      </c>
      <c r="K66" t="s">
        <v>226</v>
      </c>
      <c r="L66" t="s">
        <v>227</v>
      </c>
      <c r="M66" t="s">
        <v>228</v>
      </c>
      <c r="N66" t="s">
        <v>180</v>
      </c>
      <c r="O66" t="s">
        <v>464</v>
      </c>
      <c r="Q66" t="s">
        <v>182</v>
      </c>
      <c r="R66" t="s">
        <v>99</v>
      </c>
      <c r="S66" t="s">
        <v>84</v>
      </c>
      <c r="T66" t="s">
        <v>99</v>
      </c>
      <c r="U66" s="51">
        <v>500000</v>
      </c>
      <c r="W66">
        <v>1</v>
      </c>
      <c r="X66" s="51">
        <v>500000</v>
      </c>
      <c r="Y66" s="51">
        <v>500000</v>
      </c>
      <c r="AA66">
        <v>1</v>
      </c>
      <c r="AB66" s="51">
        <v>500000</v>
      </c>
      <c r="AC66" s="51">
        <v>500000</v>
      </c>
      <c r="AD66" s="51">
        <v>500000</v>
      </c>
      <c r="AE66" s="51">
        <v>500000</v>
      </c>
      <c r="AF66" t="s">
        <v>84</v>
      </c>
      <c r="AG66" s="49">
        <v>44249</v>
      </c>
      <c r="AH66" s="49">
        <v>44249</v>
      </c>
      <c r="AI66" s="49">
        <v>45344</v>
      </c>
      <c r="AJ66">
        <v>36</v>
      </c>
      <c r="AK66">
        <v>22.5</v>
      </c>
      <c r="AL66">
        <v>22.5</v>
      </c>
      <c r="AM66" t="s">
        <v>265</v>
      </c>
      <c r="AN66" s="54">
        <v>6.9000000000000006E-2</v>
      </c>
      <c r="AP66" t="s">
        <v>114</v>
      </c>
      <c r="AQ66" s="51">
        <v>4408.3333333333339</v>
      </c>
      <c r="AR66" t="s">
        <v>185</v>
      </c>
      <c r="AS66">
        <v>406</v>
      </c>
      <c r="AT66" t="s">
        <v>101</v>
      </c>
      <c r="AU66">
        <v>0.66600000000000004</v>
      </c>
      <c r="AV66" t="s">
        <v>158</v>
      </c>
      <c r="AW66" s="49">
        <v>44158</v>
      </c>
      <c r="AX66">
        <v>3.5</v>
      </c>
      <c r="AY66" s="49">
        <v>43559</v>
      </c>
      <c r="AZ66" t="s">
        <v>116</v>
      </c>
      <c r="BA66" s="49">
        <v>44651</v>
      </c>
      <c r="BB66">
        <v>3</v>
      </c>
      <c r="BC66">
        <v>5.8463881418249911E-3</v>
      </c>
      <c r="BD66">
        <v>6.8675313567377423E-3</v>
      </c>
      <c r="BE66">
        <v>6.9346738971882626E-3</v>
      </c>
      <c r="BF66">
        <v>6.872355662907734E-3</v>
      </c>
      <c r="BG66" s="49">
        <v>44224.38417824074</v>
      </c>
      <c r="BH66" s="49">
        <v>44249.441608796296</v>
      </c>
      <c r="BI66" t="s">
        <v>117</v>
      </c>
      <c r="BJ66">
        <v>1</v>
      </c>
    </row>
    <row r="67" spans="1:62" x14ac:dyDescent="0.75">
      <c r="A67" s="49">
        <v>44659</v>
      </c>
      <c r="B67" t="s">
        <v>459</v>
      </c>
      <c r="C67" t="s">
        <v>71</v>
      </c>
      <c r="D67" t="s">
        <v>71</v>
      </c>
      <c r="E67" t="s">
        <v>73</v>
      </c>
      <c r="F67" t="s">
        <v>460</v>
      </c>
      <c r="G67" t="e">
        <f>LEFT(VLOOKUP(F67,[1]Export!$B:$F,5,FALSE), 2)</f>
        <v>#N/A</v>
      </c>
      <c r="H67" t="s">
        <v>71</v>
      </c>
      <c r="I67" t="s">
        <v>315</v>
      </c>
      <c r="J67" t="s">
        <v>316</v>
      </c>
      <c r="K67" t="s">
        <v>317</v>
      </c>
      <c r="L67" t="s">
        <v>227</v>
      </c>
      <c r="M67" t="s">
        <v>279</v>
      </c>
      <c r="P67" t="s">
        <v>461</v>
      </c>
      <c r="Q67" t="s">
        <v>273</v>
      </c>
      <c r="R67" t="s">
        <v>99</v>
      </c>
      <c r="S67" t="s">
        <v>84</v>
      </c>
      <c r="T67" t="s">
        <v>99</v>
      </c>
      <c r="U67" s="51">
        <v>800175.43</v>
      </c>
      <c r="W67">
        <v>0</v>
      </c>
      <c r="Y67" s="51">
        <v>800175.43</v>
      </c>
      <c r="AA67">
        <v>1</v>
      </c>
      <c r="AB67" s="51">
        <v>800175.43</v>
      </c>
      <c r="AC67" s="51">
        <v>0</v>
      </c>
      <c r="AD67" s="51">
        <v>0</v>
      </c>
      <c r="AE67" s="51">
        <v>0</v>
      </c>
      <c r="AF67" t="s">
        <v>84</v>
      </c>
      <c r="AG67" s="49">
        <v>44246</v>
      </c>
      <c r="AH67" s="49">
        <v>44246</v>
      </c>
      <c r="AZ67" t="s">
        <v>84</v>
      </c>
      <c r="BA67" s="49" t="s">
        <v>84</v>
      </c>
      <c r="BB67">
        <v>18</v>
      </c>
      <c r="BC67">
        <v>9.3562722906634262E-3</v>
      </c>
      <c r="BD67">
        <v>0</v>
      </c>
      <c r="BE67">
        <v>0</v>
      </c>
      <c r="BF67">
        <v>0</v>
      </c>
    </row>
    <row r="68" spans="1:62" x14ac:dyDescent="0.75">
      <c r="A68" s="49">
        <v>44659</v>
      </c>
      <c r="B68" t="s">
        <v>452</v>
      </c>
      <c r="C68" t="s">
        <v>71</v>
      </c>
      <c r="D68" t="s">
        <v>71</v>
      </c>
      <c r="E68" t="s">
        <v>73</v>
      </c>
      <c r="F68" t="s">
        <v>453</v>
      </c>
      <c r="G68" t="e">
        <f>LEFT(VLOOKUP(F68,[1]Export!$B:$F,5,FALSE), 2)</f>
        <v>#N/A</v>
      </c>
      <c r="H68" t="s">
        <v>71</v>
      </c>
      <c r="I68" t="s">
        <v>454</v>
      </c>
      <c r="J68" t="s">
        <v>455</v>
      </c>
      <c r="K68" t="s">
        <v>456</v>
      </c>
      <c r="L68" t="s">
        <v>457</v>
      </c>
      <c r="M68" t="s">
        <v>279</v>
      </c>
      <c r="P68" t="s">
        <v>458</v>
      </c>
      <c r="Q68" t="s">
        <v>273</v>
      </c>
      <c r="R68" t="s">
        <v>99</v>
      </c>
      <c r="S68" t="s">
        <v>84</v>
      </c>
      <c r="T68" t="s">
        <v>99</v>
      </c>
      <c r="U68" s="51">
        <v>697500.95</v>
      </c>
      <c r="W68">
        <v>0</v>
      </c>
      <c r="Y68" s="51">
        <v>697500.95</v>
      </c>
      <c r="AA68">
        <v>1</v>
      </c>
      <c r="AB68" s="51">
        <v>697500.95</v>
      </c>
      <c r="AC68" s="51">
        <v>0</v>
      </c>
      <c r="AD68" s="51">
        <v>0</v>
      </c>
      <c r="AE68" s="51">
        <v>0</v>
      </c>
      <c r="AF68" t="s">
        <v>84</v>
      </c>
      <c r="AG68" s="49">
        <v>44246</v>
      </c>
      <c r="AH68" s="49">
        <v>44246</v>
      </c>
      <c r="AZ68" t="s">
        <v>84</v>
      </c>
      <c r="BA68" s="49" t="s">
        <v>84</v>
      </c>
      <c r="BB68">
        <v>7</v>
      </c>
      <c r="BC68">
        <v>8.155722565983332E-3</v>
      </c>
      <c r="BD68">
        <v>0</v>
      </c>
      <c r="BE68">
        <v>0</v>
      </c>
      <c r="BF68">
        <v>0</v>
      </c>
    </row>
    <row r="69" spans="1:62" x14ac:dyDescent="0.75">
      <c r="A69" s="49">
        <v>44659</v>
      </c>
      <c r="B69" t="s">
        <v>465</v>
      </c>
      <c r="C69" t="s">
        <v>71</v>
      </c>
      <c r="D69" t="s">
        <v>71</v>
      </c>
      <c r="E69" t="s">
        <v>73</v>
      </c>
      <c r="F69" t="s">
        <v>466</v>
      </c>
      <c r="G69" t="e">
        <f>LEFT(VLOOKUP(F69,[1]Export!$B:$F,5,FALSE), 2)</f>
        <v>#N/A</v>
      </c>
      <c r="H69" t="s">
        <v>467</v>
      </c>
      <c r="I69" t="s">
        <v>261</v>
      </c>
      <c r="J69" t="s">
        <v>262</v>
      </c>
      <c r="K69" t="s">
        <v>263</v>
      </c>
      <c r="L69" t="s">
        <v>97</v>
      </c>
      <c r="M69" t="s">
        <v>279</v>
      </c>
      <c r="P69" t="s">
        <v>468</v>
      </c>
      <c r="Q69" t="s">
        <v>273</v>
      </c>
      <c r="R69" t="s">
        <v>99</v>
      </c>
      <c r="S69" t="s">
        <v>84</v>
      </c>
      <c r="T69" t="s">
        <v>99</v>
      </c>
      <c r="U69" s="51">
        <v>699616.67</v>
      </c>
      <c r="W69">
        <v>0</v>
      </c>
      <c r="Y69" s="51">
        <v>699616.67</v>
      </c>
      <c r="AA69">
        <v>1</v>
      </c>
      <c r="AB69" s="51">
        <v>699616.67</v>
      </c>
      <c r="AC69" s="51">
        <v>0</v>
      </c>
      <c r="AD69" s="51">
        <v>0</v>
      </c>
      <c r="AE69" s="51">
        <v>0</v>
      </c>
      <c r="AF69" t="s">
        <v>84</v>
      </c>
      <c r="AG69" s="49">
        <v>44256</v>
      </c>
      <c r="AH69" s="49">
        <v>44256</v>
      </c>
      <c r="AZ69" t="s">
        <v>84</v>
      </c>
      <c r="BA69" s="49" t="s">
        <v>84</v>
      </c>
      <c r="BB69">
        <v>11</v>
      </c>
      <c r="BC69">
        <v>8.1804612066221759E-3</v>
      </c>
      <c r="BD69">
        <v>0</v>
      </c>
      <c r="BE69">
        <v>0</v>
      </c>
      <c r="BF69">
        <v>0</v>
      </c>
    </row>
    <row r="70" spans="1:62" x14ac:dyDescent="0.75">
      <c r="A70" s="49">
        <v>44659</v>
      </c>
      <c r="B70" t="s">
        <v>494</v>
      </c>
      <c r="C70" t="s">
        <v>71</v>
      </c>
      <c r="D70" t="s">
        <v>71</v>
      </c>
      <c r="E70" t="s">
        <v>73</v>
      </c>
      <c r="F70" t="s">
        <v>495</v>
      </c>
      <c r="G70" t="e">
        <f>LEFT(VLOOKUP(F70,[1]Export!$B:$F,5,FALSE), 2)</f>
        <v>#N/A</v>
      </c>
      <c r="H70" t="s">
        <v>71</v>
      </c>
      <c r="I70" t="s">
        <v>496</v>
      </c>
      <c r="J70" t="s">
        <v>497</v>
      </c>
      <c r="K70" t="s">
        <v>498</v>
      </c>
      <c r="L70" t="s">
        <v>192</v>
      </c>
      <c r="M70" t="s">
        <v>279</v>
      </c>
      <c r="P70" t="s">
        <v>499</v>
      </c>
      <c r="Q70" t="s">
        <v>273</v>
      </c>
      <c r="R70" t="s">
        <v>183</v>
      </c>
      <c r="S70" t="s">
        <v>84</v>
      </c>
      <c r="T70" t="s">
        <v>183</v>
      </c>
      <c r="U70" s="51">
        <v>855855.56</v>
      </c>
      <c r="W70">
        <v>0</v>
      </c>
      <c r="Y70" s="51">
        <v>855855.56</v>
      </c>
      <c r="AA70">
        <v>1.1073259956260333</v>
      </c>
      <c r="AB70" s="51">
        <v>947711.11008907633</v>
      </c>
      <c r="AC70" s="51">
        <v>0</v>
      </c>
      <c r="AD70" s="51">
        <v>0</v>
      </c>
      <c r="AE70" s="51">
        <v>0</v>
      </c>
      <c r="AF70" t="s">
        <v>84</v>
      </c>
      <c r="AG70" s="49">
        <v>44295</v>
      </c>
      <c r="AH70" s="49">
        <v>44295</v>
      </c>
      <c r="AZ70" t="s">
        <v>84</v>
      </c>
      <c r="BA70" s="49" t="s">
        <v>84</v>
      </c>
      <c r="BB70">
        <v>20</v>
      </c>
      <c r="BC70">
        <v>1.1081373991801148E-2</v>
      </c>
      <c r="BD70">
        <v>0</v>
      </c>
      <c r="BE70">
        <v>0</v>
      </c>
      <c r="BF70">
        <v>0</v>
      </c>
    </row>
    <row r="71" spans="1:62" x14ac:dyDescent="0.75">
      <c r="A71" s="49">
        <v>44659</v>
      </c>
      <c r="B71" t="s">
        <v>481</v>
      </c>
      <c r="D71" t="s">
        <v>71</v>
      </c>
      <c r="E71" t="s">
        <v>73</v>
      </c>
      <c r="F71" t="s">
        <v>482</v>
      </c>
      <c r="G71" t="str">
        <f>LEFT(VLOOKUP(F71,[1]Export!$B:$F,5,FALSE), 2)</f>
        <v>P1</v>
      </c>
      <c r="H71" t="s">
        <v>483</v>
      </c>
      <c r="I71" t="s">
        <v>484</v>
      </c>
      <c r="J71" t="s">
        <v>485</v>
      </c>
      <c r="K71" t="s">
        <v>486</v>
      </c>
      <c r="L71" t="s">
        <v>178</v>
      </c>
      <c r="M71" t="s">
        <v>228</v>
      </c>
      <c r="N71" t="s">
        <v>180</v>
      </c>
      <c r="O71" t="s">
        <v>487</v>
      </c>
      <c r="Q71" t="s">
        <v>182</v>
      </c>
      <c r="R71" t="s">
        <v>183</v>
      </c>
      <c r="S71" t="s">
        <v>84</v>
      </c>
      <c r="T71" t="s">
        <v>183</v>
      </c>
      <c r="U71" s="51">
        <v>500000</v>
      </c>
      <c r="W71">
        <v>1.1918741836</v>
      </c>
      <c r="X71" s="51">
        <v>595937.09179999994</v>
      </c>
      <c r="Y71" s="51">
        <v>500000</v>
      </c>
      <c r="AA71">
        <v>1.1073259956260333</v>
      </c>
      <c r="AB71" s="51">
        <v>595937.09179999994</v>
      </c>
      <c r="AC71" s="51">
        <v>553662.99781301664</v>
      </c>
      <c r="AD71" s="51">
        <v>595937.09179999994</v>
      </c>
      <c r="AE71" s="51">
        <v>595937.09179999994</v>
      </c>
      <c r="AF71">
        <v>1</v>
      </c>
      <c r="AG71" s="49">
        <v>44273</v>
      </c>
      <c r="AH71" s="49">
        <v>44273</v>
      </c>
      <c r="AI71" s="49">
        <v>45369</v>
      </c>
      <c r="AJ71">
        <v>36</v>
      </c>
      <c r="AK71">
        <v>23.3</v>
      </c>
      <c r="AL71">
        <v>17.350000000000001</v>
      </c>
      <c r="AM71" t="s">
        <v>184</v>
      </c>
      <c r="AN71" s="54">
        <v>4.4999999999999998E-2</v>
      </c>
      <c r="AO71" s="54">
        <v>4.7271982119409903E-2</v>
      </c>
      <c r="AP71" t="s">
        <v>114</v>
      </c>
      <c r="AQ71" s="51">
        <v>1384.1574945325413</v>
      </c>
      <c r="AR71" t="s">
        <v>185</v>
      </c>
      <c r="AS71">
        <v>380</v>
      </c>
      <c r="AT71" t="s">
        <v>101</v>
      </c>
      <c r="AU71">
        <v>0.67400000000000004</v>
      </c>
      <c r="AV71" t="s">
        <v>208</v>
      </c>
      <c r="AW71" s="49">
        <v>44139</v>
      </c>
      <c r="AX71">
        <v>4</v>
      </c>
      <c r="AY71" s="49">
        <v>43524</v>
      </c>
      <c r="AZ71" t="s">
        <v>136</v>
      </c>
      <c r="BA71" s="49">
        <v>44651</v>
      </c>
      <c r="BB71">
        <v>5</v>
      </c>
      <c r="BC71">
        <v>6.9681590935463814E-3</v>
      </c>
      <c r="BD71">
        <v>8.1852333291591965E-3</v>
      </c>
      <c r="BE71">
        <v>7.6789446775458571E-3</v>
      </c>
      <c r="BF71">
        <v>8.1909832951369919E-3</v>
      </c>
      <c r="BG71" s="49">
        <v>44249.628020833334</v>
      </c>
      <c r="BH71" s="49">
        <v>44273.591354166667</v>
      </c>
      <c r="BI71" t="s">
        <v>117</v>
      </c>
      <c r="BJ71">
        <v>5</v>
      </c>
    </row>
    <row r="72" spans="1:62" x14ac:dyDescent="0.75">
      <c r="A72" s="49">
        <v>44659</v>
      </c>
      <c r="B72" t="s">
        <v>488</v>
      </c>
      <c r="C72" t="s">
        <v>71</v>
      </c>
      <c r="D72" t="s">
        <v>489</v>
      </c>
      <c r="E72" t="s">
        <v>73</v>
      </c>
      <c r="F72" t="s">
        <v>232</v>
      </c>
      <c r="G72" t="str">
        <f>LEFT(VLOOKUP(F72,[1]Export!$B:$F,5,FALSE), 2)</f>
        <v>P1</v>
      </c>
      <c r="H72" t="s">
        <v>71</v>
      </c>
      <c r="I72" t="s">
        <v>141</v>
      </c>
      <c r="J72" t="s">
        <v>142</v>
      </c>
      <c r="K72" t="s">
        <v>143</v>
      </c>
      <c r="L72" t="s">
        <v>144</v>
      </c>
      <c r="M72" t="s">
        <v>79</v>
      </c>
      <c r="P72" t="s">
        <v>490</v>
      </c>
      <c r="Q72" t="s">
        <v>82</v>
      </c>
      <c r="R72" t="s">
        <v>146</v>
      </c>
      <c r="S72" t="s">
        <v>84</v>
      </c>
      <c r="T72" t="s">
        <v>146</v>
      </c>
      <c r="U72" s="51">
        <v>37230769</v>
      </c>
      <c r="W72">
        <v>1.3793837600000001E-2</v>
      </c>
      <c r="X72" s="51">
        <v>513555.18130911444</v>
      </c>
      <c r="Y72" s="51">
        <v>37230769</v>
      </c>
      <c r="AA72">
        <v>1.3171656228328591E-2</v>
      </c>
      <c r="AB72" s="51">
        <v>490390.89038431301</v>
      </c>
      <c r="AC72" s="51">
        <v>490390.89038431301</v>
      </c>
      <c r="AD72" s="51">
        <v>513555.18130911444</v>
      </c>
      <c r="AE72" s="51">
        <v>513555.18130911444</v>
      </c>
      <c r="AF72">
        <v>1</v>
      </c>
      <c r="AG72" s="49">
        <v>44286</v>
      </c>
      <c r="AH72" s="49">
        <v>44281</v>
      </c>
      <c r="AI72" s="49">
        <v>45382</v>
      </c>
      <c r="AJ72">
        <v>36</v>
      </c>
      <c r="AK72">
        <v>23.800000000000004</v>
      </c>
      <c r="AL72">
        <v>23.800000000000004</v>
      </c>
      <c r="AN72" s="54">
        <v>0.10050000000000001</v>
      </c>
      <c r="AO72" s="54">
        <v>3.5091742806022903E-2</v>
      </c>
      <c r="AP72" t="s">
        <v>114</v>
      </c>
      <c r="AQ72" s="51">
        <v>3375.6359235358532</v>
      </c>
      <c r="AR72" t="s">
        <v>86</v>
      </c>
      <c r="AS72">
        <v>378</v>
      </c>
      <c r="AT72" t="s">
        <v>101</v>
      </c>
      <c r="AU72">
        <v>0.65400000000000003</v>
      </c>
      <c r="AV72" t="s">
        <v>208</v>
      </c>
      <c r="AW72" s="49">
        <v>44322</v>
      </c>
      <c r="AX72">
        <v>3.5</v>
      </c>
      <c r="AY72" s="49">
        <v>44322</v>
      </c>
      <c r="AZ72" t="s">
        <v>136</v>
      </c>
      <c r="BA72" s="49">
        <v>44651</v>
      </c>
      <c r="BB72">
        <v>14</v>
      </c>
      <c r="BC72">
        <v>5.7340309728036928E-3</v>
      </c>
      <c r="BD72">
        <v>7.0537126221109601E-3</v>
      </c>
      <c r="BE72">
        <v>6.8014018139340117E-3</v>
      </c>
      <c r="BF72">
        <v>7.0586677169706012E-3</v>
      </c>
      <c r="BG72" s="49">
        <v>44264.441840277781</v>
      </c>
      <c r="BH72" s="49">
        <v>44281.707777777781</v>
      </c>
      <c r="BI72" t="s">
        <v>117</v>
      </c>
      <c r="BJ72">
        <v>5</v>
      </c>
    </row>
    <row r="73" spans="1:62" x14ac:dyDescent="0.75">
      <c r="A73" s="49">
        <v>44659</v>
      </c>
      <c r="B73" t="s">
        <v>491</v>
      </c>
      <c r="D73" t="s">
        <v>71</v>
      </c>
      <c r="E73" t="s">
        <v>73</v>
      </c>
      <c r="F73" t="s">
        <v>107</v>
      </c>
      <c r="G73" t="str">
        <f>LEFT(VLOOKUP(F73,[1]Export!$B:$F,5,FALSE), 2)</f>
        <v>P1</v>
      </c>
      <c r="H73" t="s">
        <v>108</v>
      </c>
      <c r="I73" t="s">
        <v>109</v>
      </c>
      <c r="J73" t="s">
        <v>110</v>
      </c>
      <c r="K73" t="s">
        <v>111</v>
      </c>
      <c r="L73" t="s">
        <v>112</v>
      </c>
      <c r="M73" t="s">
        <v>492</v>
      </c>
      <c r="N73" t="s">
        <v>180</v>
      </c>
      <c r="Q73" t="s">
        <v>182</v>
      </c>
      <c r="R73" t="s">
        <v>99</v>
      </c>
      <c r="S73" t="s">
        <v>493</v>
      </c>
      <c r="T73" t="s">
        <v>493</v>
      </c>
      <c r="U73" s="51">
        <v>500000</v>
      </c>
      <c r="V73" s="51">
        <v>15658000</v>
      </c>
      <c r="W73">
        <v>1</v>
      </c>
      <c r="X73" s="51">
        <v>500000</v>
      </c>
      <c r="Y73" s="51">
        <v>500000</v>
      </c>
      <c r="Z73" s="51">
        <v>15658000</v>
      </c>
      <c r="AA73">
        <v>1</v>
      </c>
      <c r="AB73" s="51">
        <v>500000</v>
      </c>
      <c r="AC73" s="51">
        <v>470686.37</v>
      </c>
      <c r="AD73" s="51">
        <v>500000</v>
      </c>
      <c r="AE73" s="51">
        <v>500000</v>
      </c>
      <c r="AF73">
        <v>1</v>
      </c>
      <c r="AG73" s="49">
        <v>44292</v>
      </c>
      <c r="AH73" s="49">
        <v>44292</v>
      </c>
      <c r="AI73" s="49">
        <v>45022</v>
      </c>
      <c r="AJ73">
        <v>24</v>
      </c>
      <c r="AK73">
        <v>11.9</v>
      </c>
      <c r="AL73">
        <v>11.9</v>
      </c>
      <c r="AM73" t="s">
        <v>265</v>
      </c>
      <c r="AN73" s="54">
        <v>0.06</v>
      </c>
      <c r="AO73" s="54">
        <v>4.4993660769800999E-2</v>
      </c>
      <c r="AP73" t="s">
        <v>114</v>
      </c>
      <c r="AQ73" s="51">
        <v>166.66666666666666</v>
      </c>
      <c r="AR73" t="s">
        <v>185</v>
      </c>
      <c r="AS73">
        <v>362</v>
      </c>
      <c r="AT73" t="s">
        <v>101</v>
      </c>
      <c r="AU73">
        <v>0.77400000000000002</v>
      </c>
      <c r="AV73" t="s">
        <v>115</v>
      </c>
      <c r="AW73" s="49">
        <v>44153</v>
      </c>
      <c r="AX73">
        <v>4</v>
      </c>
      <c r="AY73" s="49">
        <v>43753</v>
      </c>
      <c r="AZ73" t="s">
        <v>116</v>
      </c>
      <c r="BA73" s="49">
        <v>44651</v>
      </c>
      <c r="BB73">
        <v>7</v>
      </c>
      <c r="BC73">
        <v>5.8463881418249911E-3</v>
      </c>
      <c r="BD73">
        <v>6.8675313567377423E-3</v>
      </c>
      <c r="BE73">
        <v>6.5281129676025926E-3</v>
      </c>
      <c r="BF73">
        <v>6.872355662907734E-3</v>
      </c>
      <c r="BG73" s="49">
        <v>44274.462777777779</v>
      </c>
      <c r="BH73" s="49">
        <v>44292.705150462964</v>
      </c>
      <c r="BI73" t="s">
        <v>117</v>
      </c>
      <c r="BJ73">
        <v>5</v>
      </c>
    </row>
    <row r="74" spans="1:62" x14ac:dyDescent="0.75">
      <c r="A74" s="49">
        <v>44659</v>
      </c>
      <c r="B74" t="s">
        <v>689</v>
      </c>
      <c r="C74" t="s">
        <v>71</v>
      </c>
      <c r="D74" t="s">
        <v>71</v>
      </c>
      <c r="E74" t="s">
        <v>73</v>
      </c>
      <c r="F74" t="s">
        <v>690</v>
      </c>
      <c r="G74" t="e">
        <f>LEFT(VLOOKUP(F74,[1]Export!$B:$F,5,FALSE), 2)</f>
        <v>#N/A</v>
      </c>
      <c r="H74" t="s">
        <v>71</v>
      </c>
      <c r="I74" t="s">
        <v>496</v>
      </c>
      <c r="J74" t="s">
        <v>497</v>
      </c>
      <c r="K74" t="s">
        <v>498</v>
      </c>
      <c r="L74" t="s">
        <v>192</v>
      </c>
      <c r="M74" t="s">
        <v>279</v>
      </c>
      <c r="P74" t="s">
        <v>691</v>
      </c>
      <c r="Q74" t="s">
        <v>273</v>
      </c>
      <c r="R74" t="s">
        <v>99</v>
      </c>
      <c r="S74" t="s">
        <v>84</v>
      </c>
      <c r="T74" t="s">
        <v>99</v>
      </c>
      <c r="U74" s="51">
        <v>1011895.83</v>
      </c>
      <c r="W74">
        <v>0</v>
      </c>
      <c r="Y74" s="51">
        <v>1011895.83</v>
      </c>
      <c r="AA74">
        <v>1</v>
      </c>
      <c r="AB74" s="51">
        <v>1011895.83</v>
      </c>
      <c r="AC74" s="51">
        <v>0</v>
      </c>
      <c r="AD74" s="51">
        <v>0</v>
      </c>
      <c r="AE74" s="51">
        <v>0</v>
      </c>
      <c r="AF74" t="s">
        <v>84</v>
      </c>
      <c r="AG74" s="49">
        <v>44551</v>
      </c>
      <c r="AH74" s="49">
        <v>44551</v>
      </c>
      <c r="AZ74" t="s">
        <v>84</v>
      </c>
      <c r="BA74" s="49" t="s">
        <v>84</v>
      </c>
      <c r="BB74">
        <v>20</v>
      </c>
      <c r="BC74">
        <v>1.1831871562548313E-2</v>
      </c>
      <c r="BD74">
        <v>0</v>
      </c>
      <c r="BE74">
        <v>0</v>
      </c>
      <c r="BF74">
        <v>0</v>
      </c>
    </row>
    <row r="75" spans="1:62" x14ac:dyDescent="0.75">
      <c r="A75" s="49">
        <v>44659</v>
      </c>
      <c r="B75" t="s">
        <v>500</v>
      </c>
      <c r="D75" t="s">
        <v>71</v>
      </c>
      <c r="E75" t="s">
        <v>73</v>
      </c>
      <c r="F75" t="s">
        <v>212</v>
      </c>
      <c r="G75" t="str">
        <f>LEFT(VLOOKUP(F75,[1]Export!$B:$F,5,FALSE), 2)</f>
        <v>P2</v>
      </c>
      <c r="H75" t="s">
        <v>162</v>
      </c>
      <c r="I75" t="s">
        <v>213</v>
      </c>
      <c r="J75" t="s">
        <v>214</v>
      </c>
      <c r="K75" t="s">
        <v>215</v>
      </c>
      <c r="L75" t="s">
        <v>97</v>
      </c>
      <c r="M75" t="s">
        <v>179</v>
      </c>
      <c r="N75" t="s">
        <v>180</v>
      </c>
      <c r="O75" t="s">
        <v>501</v>
      </c>
      <c r="Q75" t="s">
        <v>182</v>
      </c>
      <c r="R75" t="s">
        <v>99</v>
      </c>
      <c r="S75" t="s">
        <v>84</v>
      </c>
      <c r="T75" t="s">
        <v>99</v>
      </c>
      <c r="U75" s="51">
        <v>750000</v>
      </c>
      <c r="W75">
        <v>1</v>
      </c>
      <c r="X75" s="51">
        <v>750000</v>
      </c>
      <c r="Y75" s="51">
        <v>750000</v>
      </c>
      <c r="AA75">
        <v>1</v>
      </c>
      <c r="AB75" s="51">
        <v>750000</v>
      </c>
      <c r="AC75" s="51">
        <v>750000</v>
      </c>
      <c r="AD75" s="51">
        <v>750000</v>
      </c>
      <c r="AE75" s="51">
        <v>750000</v>
      </c>
      <c r="AF75" t="s">
        <v>84</v>
      </c>
      <c r="AG75" s="49">
        <v>44314</v>
      </c>
      <c r="AH75" s="49">
        <v>44314</v>
      </c>
      <c r="AI75" s="49">
        <v>45410</v>
      </c>
      <c r="AJ75">
        <v>36</v>
      </c>
      <c r="AK75">
        <v>24.7</v>
      </c>
      <c r="AL75">
        <v>24.7</v>
      </c>
      <c r="AM75" t="s">
        <v>265</v>
      </c>
      <c r="AN75" s="54">
        <v>4.9500000000000002E-2</v>
      </c>
      <c r="AP75" t="s">
        <v>114</v>
      </c>
      <c r="AQ75" s="51">
        <v>16500</v>
      </c>
      <c r="AR75" t="s">
        <v>185</v>
      </c>
      <c r="AS75">
        <v>340</v>
      </c>
      <c r="AT75" t="s">
        <v>101</v>
      </c>
      <c r="AU75">
        <v>0.79800000000000004</v>
      </c>
      <c r="AV75" t="s">
        <v>115</v>
      </c>
      <c r="AW75" s="49">
        <v>44140</v>
      </c>
      <c r="AX75">
        <v>3.5</v>
      </c>
      <c r="AY75" s="49">
        <v>44432</v>
      </c>
      <c r="AZ75" t="s">
        <v>103</v>
      </c>
      <c r="BA75" s="49">
        <v>44651</v>
      </c>
      <c r="BB75">
        <v>7</v>
      </c>
      <c r="BC75">
        <v>8.7695822127374871E-3</v>
      </c>
      <c r="BD75">
        <v>1.0301297035106615E-2</v>
      </c>
      <c r="BE75">
        <v>1.0402010845782394E-2</v>
      </c>
      <c r="BF75">
        <v>1.0308533494361602E-2</v>
      </c>
      <c r="BG75" s="49">
        <v>44302.611145833333</v>
      </c>
      <c r="BH75" s="49">
        <v>44314.664884259262</v>
      </c>
      <c r="BI75" t="s">
        <v>126</v>
      </c>
      <c r="BJ75">
        <v>8</v>
      </c>
    </row>
    <row r="76" spans="1:62" x14ac:dyDescent="0.75">
      <c r="A76" s="49">
        <v>44659</v>
      </c>
      <c r="B76" t="s">
        <v>502</v>
      </c>
      <c r="D76" t="s">
        <v>71</v>
      </c>
      <c r="E76" t="s">
        <v>73</v>
      </c>
      <c r="F76" t="s">
        <v>503</v>
      </c>
      <c r="G76" t="str">
        <f>LEFT(VLOOKUP(F76,[1]Export!$B:$F,5,FALSE), 2)</f>
        <v>P1</v>
      </c>
      <c r="H76" t="s">
        <v>71</v>
      </c>
      <c r="I76" t="s">
        <v>169</v>
      </c>
      <c r="J76" t="s">
        <v>170</v>
      </c>
      <c r="K76" t="s">
        <v>171</v>
      </c>
      <c r="L76" t="s">
        <v>124</v>
      </c>
      <c r="M76" t="s">
        <v>228</v>
      </c>
      <c r="N76" t="s">
        <v>180</v>
      </c>
      <c r="O76" t="s">
        <v>504</v>
      </c>
      <c r="Q76" t="s">
        <v>182</v>
      </c>
      <c r="R76" t="s">
        <v>99</v>
      </c>
      <c r="S76" t="s">
        <v>84</v>
      </c>
      <c r="T76" t="s">
        <v>99</v>
      </c>
      <c r="U76" s="51">
        <v>375000</v>
      </c>
      <c r="W76">
        <v>1</v>
      </c>
      <c r="X76" s="51">
        <v>375000</v>
      </c>
      <c r="Y76" s="51">
        <v>375000</v>
      </c>
      <c r="AA76">
        <v>1</v>
      </c>
      <c r="AB76" s="51">
        <v>375000</v>
      </c>
      <c r="AC76" s="51">
        <v>375000</v>
      </c>
      <c r="AD76" s="51">
        <v>375000</v>
      </c>
      <c r="AE76" s="51">
        <v>375000</v>
      </c>
      <c r="AF76" t="s">
        <v>84</v>
      </c>
      <c r="AG76" s="49">
        <v>44316</v>
      </c>
      <c r="AH76" s="49">
        <v>44316</v>
      </c>
      <c r="AI76" s="49">
        <v>45412</v>
      </c>
      <c r="AJ76">
        <v>36</v>
      </c>
      <c r="AK76">
        <v>24.8</v>
      </c>
      <c r="AL76">
        <v>12.7</v>
      </c>
      <c r="AM76" t="s">
        <v>184</v>
      </c>
      <c r="AN76" s="54">
        <v>0.06</v>
      </c>
      <c r="AP76" t="s">
        <v>114</v>
      </c>
      <c r="AQ76" s="51">
        <v>6124.9999999999991</v>
      </c>
      <c r="AR76" t="s">
        <v>185</v>
      </c>
      <c r="AS76">
        <v>338</v>
      </c>
      <c r="AT76" t="s">
        <v>101</v>
      </c>
      <c r="AU76">
        <v>0.70799999999999996</v>
      </c>
      <c r="AV76" t="s">
        <v>102</v>
      </c>
      <c r="AW76" s="49">
        <v>44291</v>
      </c>
      <c r="AX76">
        <v>4</v>
      </c>
      <c r="AY76" s="49">
        <v>44291</v>
      </c>
      <c r="AZ76" t="s">
        <v>136</v>
      </c>
      <c r="BA76" s="49">
        <v>44651</v>
      </c>
      <c r="BB76">
        <v>6</v>
      </c>
      <c r="BC76">
        <v>4.3847911063687435E-3</v>
      </c>
      <c r="BD76">
        <v>5.1506485175533074E-3</v>
      </c>
      <c r="BE76">
        <v>5.2010054228911968E-3</v>
      </c>
      <c r="BF76">
        <v>5.154266747180801E-3</v>
      </c>
      <c r="BG76" s="49">
        <v>44299.404976851853</v>
      </c>
      <c r="BH76" s="49">
        <v>44316.456319444442</v>
      </c>
      <c r="BI76" t="s">
        <v>117</v>
      </c>
      <c r="BJ76">
        <v>5</v>
      </c>
    </row>
    <row r="77" spans="1:62" x14ac:dyDescent="0.75">
      <c r="A77" s="49">
        <v>44659</v>
      </c>
      <c r="B77" t="s">
        <v>505</v>
      </c>
      <c r="C77" t="s">
        <v>71</v>
      </c>
      <c r="D77" t="s">
        <v>506</v>
      </c>
      <c r="E77" t="s">
        <v>73</v>
      </c>
      <c r="F77" t="s">
        <v>507</v>
      </c>
      <c r="G77" t="str">
        <f>LEFT(VLOOKUP(F77,[1]Export!$B:$F,5,FALSE), 2)</f>
        <v>P2</v>
      </c>
      <c r="H77" t="s">
        <v>71</v>
      </c>
      <c r="I77" t="s">
        <v>243</v>
      </c>
      <c r="J77" t="s">
        <v>244</v>
      </c>
      <c r="K77" t="s">
        <v>245</v>
      </c>
      <c r="L77" t="s">
        <v>78</v>
      </c>
      <c r="M77" t="s">
        <v>155</v>
      </c>
      <c r="P77" t="s">
        <v>508</v>
      </c>
      <c r="Q77" t="s">
        <v>82</v>
      </c>
      <c r="R77" t="s">
        <v>183</v>
      </c>
      <c r="S77" t="s">
        <v>509</v>
      </c>
      <c r="T77" t="s">
        <v>509</v>
      </c>
      <c r="U77" s="51">
        <v>700000</v>
      </c>
      <c r="V77" s="51">
        <v>459169900</v>
      </c>
      <c r="W77">
        <v>1.2025478323000001</v>
      </c>
      <c r="X77" s="51">
        <v>841783.48261000006</v>
      </c>
      <c r="Y77" s="51">
        <v>700000</v>
      </c>
      <c r="Z77" s="51">
        <v>459169900</v>
      </c>
      <c r="AA77">
        <v>1.1073259956260333</v>
      </c>
      <c r="AB77" s="51">
        <v>775128.19693822332</v>
      </c>
      <c r="AC77" s="51">
        <v>775128.19692393579</v>
      </c>
      <c r="AD77" s="51">
        <v>841783.48266879434</v>
      </c>
      <c r="AE77" s="51">
        <v>841783.48266879434</v>
      </c>
      <c r="AF77">
        <v>1</v>
      </c>
      <c r="AG77" s="49">
        <v>44320</v>
      </c>
      <c r="AH77" s="49">
        <v>44316</v>
      </c>
      <c r="AI77" s="49">
        <v>45416</v>
      </c>
      <c r="AJ77">
        <v>36</v>
      </c>
      <c r="AK77">
        <v>24.900000000000002</v>
      </c>
      <c r="AL77">
        <v>18.850000000000001</v>
      </c>
      <c r="AN77" s="54">
        <v>7.400000000000001E-2</v>
      </c>
      <c r="AP77" t="s">
        <v>114</v>
      </c>
      <c r="AQ77" s="51">
        <v>24358.138133921697</v>
      </c>
      <c r="AR77" t="s">
        <v>100</v>
      </c>
      <c r="AS77">
        <v>343</v>
      </c>
      <c r="AT77" t="s">
        <v>101</v>
      </c>
      <c r="AU77">
        <v>0.65599999999999992</v>
      </c>
      <c r="AV77" t="s">
        <v>208</v>
      </c>
      <c r="AW77" s="49">
        <v>44216</v>
      </c>
      <c r="AX77">
        <v>3.5</v>
      </c>
      <c r="AY77" s="49">
        <v>43849</v>
      </c>
      <c r="AZ77" t="s">
        <v>136</v>
      </c>
      <c r="BA77" s="49">
        <v>44651</v>
      </c>
      <c r="BB77">
        <v>11</v>
      </c>
      <c r="BC77">
        <v>9.0634005979476299E-3</v>
      </c>
      <c r="BD77">
        <v>1.1561948925623695E-2</v>
      </c>
      <c r="BE77">
        <v>1.0750522548366042E-2</v>
      </c>
      <c r="BF77">
        <v>1.1570070968122166E-2</v>
      </c>
      <c r="BG77" s="49">
        <v>44265.787986111114</v>
      </c>
      <c r="BH77" s="49">
        <v>44316.641365740739</v>
      </c>
      <c r="BI77" t="s">
        <v>126</v>
      </c>
      <c r="BJ77">
        <v>8</v>
      </c>
    </row>
    <row r="78" spans="1:62" x14ac:dyDescent="0.75">
      <c r="A78" s="49">
        <v>44659</v>
      </c>
      <c r="B78" t="s">
        <v>510</v>
      </c>
      <c r="D78" t="s">
        <v>71</v>
      </c>
      <c r="E78" t="s">
        <v>73</v>
      </c>
      <c r="F78" t="s">
        <v>511</v>
      </c>
      <c r="G78" t="str">
        <f>LEFT(VLOOKUP(F78,[1]Export!$B:$F,5,FALSE), 2)</f>
        <v>P1</v>
      </c>
      <c r="H78" t="s">
        <v>252</v>
      </c>
      <c r="I78" t="s">
        <v>512</v>
      </c>
      <c r="J78" t="s">
        <v>513</v>
      </c>
      <c r="K78" t="s">
        <v>514</v>
      </c>
      <c r="L78" t="s">
        <v>124</v>
      </c>
      <c r="M78" t="s">
        <v>179</v>
      </c>
      <c r="N78" t="s">
        <v>180</v>
      </c>
      <c r="Q78" t="s">
        <v>182</v>
      </c>
      <c r="R78" t="s">
        <v>99</v>
      </c>
      <c r="S78" t="s">
        <v>84</v>
      </c>
      <c r="T78" t="s">
        <v>99</v>
      </c>
      <c r="U78" s="51">
        <v>750000</v>
      </c>
      <c r="W78">
        <v>1</v>
      </c>
      <c r="X78" s="51">
        <v>750000</v>
      </c>
      <c r="Y78" s="51">
        <v>750000</v>
      </c>
      <c r="AA78">
        <v>1</v>
      </c>
      <c r="AB78" s="51">
        <v>750000</v>
      </c>
      <c r="AC78" s="51">
        <v>750000</v>
      </c>
      <c r="AD78" s="51">
        <v>750000</v>
      </c>
      <c r="AE78" s="51">
        <v>750000</v>
      </c>
      <c r="AF78" t="s">
        <v>84</v>
      </c>
      <c r="AG78" s="49">
        <v>44330</v>
      </c>
      <c r="AH78" s="49">
        <v>44330</v>
      </c>
      <c r="AI78" s="49">
        <v>45060</v>
      </c>
      <c r="AJ78">
        <v>24</v>
      </c>
      <c r="AK78">
        <v>13.2</v>
      </c>
      <c r="AL78">
        <v>10.199999999999999</v>
      </c>
      <c r="AM78" t="s">
        <v>184</v>
      </c>
      <c r="AN78" s="54">
        <v>0.08</v>
      </c>
      <c r="AP78" t="s">
        <v>114</v>
      </c>
      <c r="AQ78" s="51">
        <v>24000</v>
      </c>
      <c r="AR78" t="s">
        <v>185</v>
      </c>
      <c r="AS78">
        <v>324</v>
      </c>
      <c r="AT78" t="s">
        <v>101</v>
      </c>
      <c r="AU78">
        <v>0.64200000000000002</v>
      </c>
      <c r="AV78" t="s">
        <v>208</v>
      </c>
      <c r="AW78" s="49">
        <v>44300</v>
      </c>
      <c r="AX78">
        <v>4</v>
      </c>
      <c r="AY78" s="49">
        <v>44300</v>
      </c>
      <c r="AZ78" t="s">
        <v>116</v>
      </c>
      <c r="BA78" s="49">
        <v>44651</v>
      </c>
      <c r="BB78">
        <v>0</v>
      </c>
      <c r="BC78">
        <v>8.7695822127374871E-3</v>
      </c>
      <c r="BD78">
        <v>1.0301297035106615E-2</v>
      </c>
      <c r="BE78">
        <v>1.0402010845782394E-2</v>
      </c>
      <c r="BF78">
        <v>1.0308533494361602E-2</v>
      </c>
      <c r="BG78" s="49">
        <v>44312.746631944443</v>
      </c>
      <c r="BH78" s="49">
        <v>44330.421423611115</v>
      </c>
      <c r="BI78" t="s">
        <v>117</v>
      </c>
      <c r="BJ78">
        <v>5</v>
      </c>
    </row>
    <row r="79" spans="1:62" x14ac:dyDescent="0.75">
      <c r="A79" s="49">
        <v>44659</v>
      </c>
      <c r="B79" t="s">
        <v>515</v>
      </c>
      <c r="D79" t="s">
        <v>71</v>
      </c>
      <c r="E79" t="s">
        <v>73</v>
      </c>
      <c r="F79" t="s">
        <v>516</v>
      </c>
      <c r="G79" t="str">
        <f>LEFT(VLOOKUP(F79,[1]Export!$B:$F,5,FALSE), 2)</f>
        <v>P1</v>
      </c>
      <c r="H79" t="s">
        <v>71</v>
      </c>
      <c r="I79" t="s">
        <v>517</v>
      </c>
      <c r="J79" t="s">
        <v>518</v>
      </c>
      <c r="K79" t="s">
        <v>519</v>
      </c>
      <c r="L79" t="s">
        <v>124</v>
      </c>
      <c r="M79" t="s">
        <v>520</v>
      </c>
      <c r="N79" t="s">
        <v>180</v>
      </c>
      <c r="O79" t="s">
        <v>521</v>
      </c>
      <c r="Q79" t="s">
        <v>182</v>
      </c>
      <c r="R79" t="s">
        <v>99</v>
      </c>
      <c r="S79" t="s">
        <v>522</v>
      </c>
      <c r="T79" t="s">
        <v>522</v>
      </c>
      <c r="U79" s="51">
        <v>500000</v>
      </c>
      <c r="V79" s="51">
        <v>11988750</v>
      </c>
      <c r="W79">
        <v>1</v>
      </c>
      <c r="X79" s="51">
        <v>500000</v>
      </c>
      <c r="Y79" s="51">
        <v>500000</v>
      </c>
      <c r="Z79" s="51">
        <v>11988750</v>
      </c>
      <c r="AA79">
        <v>1</v>
      </c>
      <c r="AB79" s="51">
        <v>500000</v>
      </c>
      <c r="AC79" s="51">
        <v>490873.33</v>
      </c>
      <c r="AD79" s="51">
        <v>500000</v>
      </c>
      <c r="AE79" s="51">
        <v>500000</v>
      </c>
      <c r="AF79">
        <v>1</v>
      </c>
      <c r="AG79" s="49">
        <v>44337</v>
      </c>
      <c r="AH79" s="49">
        <v>44337</v>
      </c>
      <c r="AI79" s="49">
        <v>45617</v>
      </c>
      <c r="AJ79">
        <v>42</v>
      </c>
      <c r="AK79">
        <v>31.5</v>
      </c>
      <c r="AL79">
        <v>16.493600000000001</v>
      </c>
      <c r="AM79" t="s">
        <v>184</v>
      </c>
      <c r="AN79" s="54">
        <v>0.11600000000000001</v>
      </c>
      <c r="AO79" s="54">
        <v>6.3491423031066599E-2</v>
      </c>
      <c r="AP79" t="s">
        <v>114</v>
      </c>
      <c r="AQ79" s="51">
        <v>21911.111111111109</v>
      </c>
      <c r="AR79" t="s">
        <v>185</v>
      </c>
      <c r="AS79">
        <v>317</v>
      </c>
      <c r="AT79" t="s">
        <v>101</v>
      </c>
      <c r="AU79">
        <v>0.67199999999999993</v>
      </c>
      <c r="AV79" t="s">
        <v>208</v>
      </c>
      <c r="AW79" s="49">
        <v>44292</v>
      </c>
      <c r="AX79">
        <v>4</v>
      </c>
      <c r="AY79" s="49">
        <v>44292</v>
      </c>
      <c r="AZ79" t="s">
        <v>136</v>
      </c>
      <c r="BA79" s="49">
        <v>44651</v>
      </c>
      <c r="BB79">
        <v>9</v>
      </c>
      <c r="BC79">
        <v>5.8463881418249911E-3</v>
      </c>
      <c r="BD79">
        <v>6.8675313567377423E-3</v>
      </c>
      <c r="BE79">
        <v>6.8080929367537605E-3</v>
      </c>
      <c r="BF79">
        <v>6.872355662907734E-3</v>
      </c>
      <c r="BG79" s="49">
        <v>44321.711423611108</v>
      </c>
      <c r="BH79" s="49">
        <v>44337.430601851855</v>
      </c>
      <c r="BI79" t="s">
        <v>117</v>
      </c>
      <c r="BJ79">
        <v>1</v>
      </c>
    </row>
    <row r="80" spans="1:62" x14ac:dyDescent="0.75">
      <c r="A80" s="49">
        <v>44659</v>
      </c>
      <c r="B80" t="s">
        <v>523</v>
      </c>
      <c r="D80" t="s">
        <v>71</v>
      </c>
      <c r="E80" t="s">
        <v>73</v>
      </c>
      <c r="F80" t="s">
        <v>463</v>
      </c>
      <c r="G80" t="str">
        <f>LEFT(VLOOKUP(F80,[1]Export!$B:$F,5,FALSE), 2)</f>
        <v>P1</v>
      </c>
      <c r="H80" t="s">
        <v>162</v>
      </c>
      <c r="I80" t="s">
        <v>224</v>
      </c>
      <c r="J80" t="s">
        <v>225</v>
      </c>
      <c r="K80" t="s">
        <v>226</v>
      </c>
      <c r="L80" t="s">
        <v>227</v>
      </c>
      <c r="M80" t="s">
        <v>228</v>
      </c>
      <c r="N80" t="s">
        <v>180</v>
      </c>
      <c r="O80" t="s">
        <v>524</v>
      </c>
      <c r="Q80" t="s">
        <v>182</v>
      </c>
      <c r="R80" t="s">
        <v>99</v>
      </c>
      <c r="S80" t="s">
        <v>84</v>
      </c>
      <c r="T80" t="s">
        <v>99</v>
      </c>
      <c r="U80" s="51">
        <v>500000</v>
      </c>
      <c r="W80">
        <v>1</v>
      </c>
      <c r="X80" s="51">
        <v>500000</v>
      </c>
      <c r="Y80" s="51">
        <v>500000</v>
      </c>
      <c r="AA80">
        <v>1</v>
      </c>
      <c r="AB80" s="51">
        <v>500000</v>
      </c>
      <c r="AC80" s="51">
        <v>500000</v>
      </c>
      <c r="AD80" s="51">
        <v>500000</v>
      </c>
      <c r="AE80" s="51">
        <v>500000</v>
      </c>
      <c r="AF80" t="s">
        <v>84</v>
      </c>
      <c r="AG80" s="49">
        <v>44343</v>
      </c>
      <c r="AH80" s="49">
        <v>44343</v>
      </c>
      <c r="AI80" s="49">
        <v>45439</v>
      </c>
      <c r="AJ80">
        <v>36</v>
      </c>
      <c r="AK80">
        <v>25.6</v>
      </c>
      <c r="AL80">
        <v>25.6</v>
      </c>
      <c r="AM80" t="s">
        <v>265</v>
      </c>
      <c r="AN80" s="54">
        <v>6.9000000000000006E-2</v>
      </c>
      <c r="AP80" t="s">
        <v>114</v>
      </c>
      <c r="AQ80" s="51">
        <v>12554.166666666666</v>
      </c>
      <c r="AR80" t="s">
        <v>185</v>
      </c>
      <c r="AS80">
        <v>311</v>
      </c>
      <c r="AT80" t="s">
        <v>101</v>
      </c>
      <c r="AU80">
        <v>0.66600000000000004</v>
      </c>
      <c r="AV80" t="s">
        <v>158</v>
      </c>
      <c r="AW80" s="49">
        <v>44158</v>
      </c>
      <c r="AX80">
        <v>3.5</v>
      </c>
      <c r="AY80" s="49">
        <v>43559</v>
      </c>
      <c r="AZ80" t="s">
        <v>116</v>
      </c>
      <c r="BA80" s="49">
        <v>44651</v>
      </c>
      <c r="BB80">
        <v>3</v>
      </c>
      <c r="BC80">
        <v>5.8463881418249911E-3</v>
      </c>
      <c r="BD80">
        <v>6.8675313567377423E-3</v>
      </c>
      <c r="BE80">
        <v>6.9346738971882626E-3</v>
      </c>
      <c r="BF80">
        <v>6.872355662907734E-3</v>
      </c>
      <c r="BG80" s="49">
        <v>44321.622118055559</v>
      </c>
      <c r="BH80" s="49">
        <v>44343.446053240739</v>
      </c>
      <c r="BI80" t="s">
        <v>117</v>
      </c>
      <c r="BJ80">
        <v>1</v>
      </c>
    </row>
    <row r="81" spans="1:62" x14ac:dyDescent="0.75">
      <c r="A81" s="49">
        <v>44659</v>
      </c>
      <c r="B81" t="s">
        <v>525</v>
      </c>
      <c r="C81" t="s">
        <v>71</v>
      </c>
      <c r="D81" t="s">
        <v>526</v>
      </c>
      <c r="E81" t="s">
        <v>73</v>
      </c>
      <c r="F81" t="s">
        <v>527</v>
      </c>
      <c r="G81" t="str">
        <f>LEFT(VLOOKUP(F81,[1]Export!$B:$F,5,FALSE), 2)</f>
        <v>P1</v>
      </c>
      <c r="H81" t="s">
        <v>71</v>
      </c>
      <c r="I81" t="s">
        <v>253</v>
      </c>
      <c r="J81" t="s">
        <v>254</v>
      </c>
      <c r="K81" t="s">
        <v>255</v>
      </c>
      <c r="L81" t="s">
        <v>97</v>
      </c>
      <c r="M81" t="s">
        <v>79</v>
      </c>
      <c r="P81" t="s">
        <v>528</v>
      </c>
      <c r="Q81" t="s">
        <v>82</v>
      </c>
      <c r="R81" t="s">
        <v>99</v>
      </c>
      <c r="S81" t="s">
        <v>84</v>
      </c>
      <c r="T81" t="s">
        <v>99</v>
      </c>
      <c r="U81" s="51">
        <v>1500000</v>
      </c>
      <c r="W81">
        <v>1</v>
      </c>
      <c r="X81" s="51">
        <v>1500000</v>
      </c>
      <c r="Y81" s="51">
        <v>1500000</v>
      </c>
      <c r="AA81">
        <v>1</v>
      </c>
      <c r="AB81" s="51">
        <v>1500000</v>
      </c>
      <c r="AC81" s="51">
        <v>1500000</v>
      </c>
      <c r="AD81" s="51">
        <v>1500000</v>
      </c>
      <c r="AE81" s="51">
        <v>1500000</v>
      </c>
      <c r="AF81" t="s">
        <v>84</v>
      </c>
      <c r="AG81" s="49">
        <v>44347</v>
      </c>
      <c r="AH81" s="49">
        <v>44344</v>
      </c>
      <c r="AI81" s="49">
        <v>45813</v>
      </c>
      <c r="AJ81">
        <v>48.2</v>
      </c>
      <c r="AK81">
        <v>37.9</v>
      </c>
      <c r="AL81">
        <v>31.766970000000001</v>
      </c>
      <c r="AN81" s="54">
        <v>4.4999999999999998E-2</v>
      </c>
      <c r="AP81" t="s">
        <v>114</v>
      </c>
      <c r="AQ81" s="51">
        <v>23856.164383561641</v>
      </c>
      <c r="AR81" t="s">
        <v>100</v>
      </c>
      <c r="AS81">
        <v>315</v>
      </c>
      <c r="AT81" t="s">
        <v>101</v>
      </c>
      <c r="AU81">
        <v>0.70399999999999996</v>
      </c>
      <c r="AV81" t="s">
        <v>158</v>
      </c>
      <c r="AW81" s="49">
        <v>44083</v>
      </c>
      <c r="AX81">
        <v>3.5</v>
      </c>
      <c r="AY81" s="49">
        <v>43311</v>
      </c>
      <c r="AZ81" t="s">
        <v>103</v>
      </c>
      <c r="BA81" s="49">
        <v>44651</v>
      </c>
      <c r="BB81">
        <v>10</v>
      </c>
      <c r="BC81">
        <v>1.7539164425474974E-2</v>
      </c>
      <c r="BD81">
        <v>2.0602594070213229E-2</v>
      </c>
      <c r="BE81">
        <v>2.0804021691564787E-2</v>
      </c>
      <c r="BF81">
        <v>2.0617066988723204E-2</v>
      </c>
      <c r="BG81" s="49">
        <v>44286.390983796293</v>
      </c>
      <c r="BH81" s="49">
        <v>44344.435439814813</v>
      </c>
      <c r="BI81" t="s">
        <v>126</v>
      </c>
      <c r="BJ81">
        <v>8</v>
      </c>
    </row>
    <row r="82" spans="1:62" x14ac:dyDescent="0.75">
      <c r="A82" s="49">
        <v>44659</v>
      </c>
      <c r="B82" t="s">
        <v>529</v>
      </c>
      <c r="D82" t="s">
        <v>71</v>
      </c>
      <c r="E82" t="s">
        <v>73</v>
      </c>
      <c r="F82" t="s">
        <v>530</v>
      </c>
      <c r="G82" t="str">
        <f>LEFT(VLOOKUP(F82,[1]Export!$B:$F,5,FALSE), 2)</f>
        <v>P1</v>
      </c>
      <c r="H82" t="s">
        <v>71</v>
      </c>
      <c r="I82" t="s">
        <v>309</v>
      </c>
      <c r="J82" t="s">
        <v>310</v>
      </c>
      <c r="K82" t="s">
        <v>311</v>
      </c>
      <c r="L82" t="s">
        <v>227</v>
      </c>
      <c r="M82" t="s">
        <v>179</v>
      </c>
      <c r="N82" t="s">
        <v>180</v>
      </c>
      <c r="O82" t="s">
        <v>531</v>
      </c>
      <c r="Q82" t="s">
        <v>182</v>
      </c>
      <c r="R82" t="s">
        <v>99</v>
      </c>
      <c r="S82" t="s">
        <v>84</v>
      </c>
      <c r="T82" t="s">
        <v>99</v>
      </c>
      <c r="U82" s="51">
        <v>500000</v>
      </c>
      <c r="W82">
        <v>1</v>
      </c>
      <c r="X82" s="51">
        <v>500000</v>
      </c>
      <c r="Y82" s="51">
        <v>500000</v>
      </c>
      <c r="AA82">
        <v>1</v>
      </c>
      <c r="AB82" s="51">
        <v>500000</v>
      </c>
      <c r="AC82" s="51">
        <v>500000</v>
      </c>
      <c r="AD82" s="51">
        <v>500000</v>
      </c>
      <c r="AE82" s="51">
        <v>500000</v>
      </c>
      <c r="AF82" t="s">
        <v>84</v>
      </c>
      <c r="AG82" s="49">
        <v>44349</v>
      </c>
      <c r="AH82" s="49">
        <v>44349</v>
      </c>
      <c r="AI82" s="49">
        <v>45079</v>
      </c>
      <c r="AJ82">
        <v>24</v>
      </c>
      <c r="AK82">
        <v>13.8</v>
      </c>
      <c r="AL82">
        <v>10.8</v>
      </c>
      <c r="AM82" t="s">
        <v>184</v>
      </c>
      <c r="AN82" s="54">
        <v>7.0000000000000007E-2</v>
      </c>
      <c r="AP82" t="s">
        <v>114</v>
      </c>
      <c r="AQ82" s="51">
        <v>12250</v>
      </c>
      <c r="AR82" t="s">
        <v>185</v>
      </c>
      <c r="AS82">
        <v>306</v>
      </c>
      <c r="AT82" t="s">
        <v>101</v>
      </c>
      <c r="AU82">
        <v>0.6845</v>
      </c>
      <c r="AV82" t="s">
        <v>158</v>
      </c>
      <c r="AW82" s="49">
        <v>44648</v>
      </c>
      <c r="AX82">
        <v>4.5</v>
      </c>
      <c r="AY82" s="49">
        <v>44533</v>
      </c>
      <c r="AZ82" t="s">
        <v>116</v>
      </c>
      <c r="BA82" s="49">
        <v>44651</v>
      </c>
      <c r="BB82">
        <v>6</v>
      </c>
      <c r="BC82">
        <v>5.8463881418249911E-3</v>
      </c>
      <c r="BD82">
        <v>6.8675313567377423E-3</v>
      </c>
      <c r="BE82">
        <v>6.9346738971882626E-3</v>
      </c>
      <c r="BF82">
        <v>6.872355662907734E-3</v>
      </c>
      <c r="BG82" s="49">
        <v>44316.673587962963</v>
      </c>
      <c r="BH82" s="49">
        <v>44349.435648148145</v>
      </c>
      <c r="BI82" t="s">
        <v>117</v>
      </c>
      <c r="BJ82">
        <v>1</v>
      </c>
    </row>
    <row r="83" spans="1:62" x14ac:dyDescent="0.75">
      <c r="A83" s="49">
        <v>44659</v>
      </c>
      <c r="B83" t="s">
        <v>532</v>
      </c>
      <c r="C83" t="s">
        <v>533</v>
      </c>
      <c r="D83" t="s">
        <v>71</v>
      </c>
      <c r="E83" t="s">
        <v>73</v>
      </c>
      <c r="F83" t="s">
        <v>534</v>
      </c>
      <c r="G83" t="str">
        <f>LEFT(VLOOKUP(F83,[1]Export!$B:$F,5,FALSE), 2)</f>
        <v>P1</v>
      </c>
      <c r="H83" t="s">
        <v>130</v>
      </c>
      <c r="I83" t="s">
        <v>535</v>
      </c>
      <c r="J83" t="s">
        <v>536</v>
      </c>
      <c r="K83" t="s">
        <v>537</v>
      </c>
      <c r="L83" t="s">
        <v>192</v>
      </c>
      <c r="M83" t="s">
        <v>228</v>
      </c>
      <c r="N83" t="s">
        <v>180</v>
      </c>
      <c r="O83" t="s">
        <v>538</v>
      </c>
      <c r="Q83" t="s">
        <v>182</v>
      </c>
      <c r="R83" t="s">
        <v>183</v>
      </c>
      <c r="S83" t="s">
        <v>84</v>
      </c>
      <c r="T83" t="s">
        <v>183</v>
      </c>
      <c r="U83" s="51">
        <v>1000000</v>
      </c>
      <c r="W83">
        <v>1.2210258046</v>
      </c>
      <c r="X83" s="51">
        <v>1221025.8045999999</v>
      </c>
      <c r="Y83" s="51">
        <v>1000000</v>
      </c>
      <c r="AA83">
        <v>1.1073259956260333</v>
      </c>
      <c r="AB83" s="51">
        <v>1221025.8045999999</v>
      </c>
      <c r="AC83" s="51">
        <v>1107325.9956260333</v>
      </c>
      <c r="AD83" s="51">
        <v>1221025.8045999999</v>
      </c>
      <c r="AE83" s="51">
        <v>1221025.8045999999</v>
      </c>
      <c r="AF83">
        <v>1</v>
      </c>
      <c r="AG83" s="49">
        <v>44349</v>
      </c>
      <c r="AH83" s="49">
        <v>44349</v>
      </c>
      <c r="AI83" s="49">
        <v>44897</v>
      </c>
      <c r="AJ83">
        <v>18</v>
      </c>
      <c r="AK83">
        <v>7.8</v>
      </c>
      <c r="AL83">
        <v>7.8000000000000007</v>
      </c>
      <c r="AM83" t="s">
        <v>265</v>
      </c>
      <c r="AN83" s="54">
        <v>4.65E-2</v>
      </c>
      <c r="AO83" s="54">
        <v>4.1759081847787802E-2</v>
      </c>
      <c r="AP83" t="s">
        <v>114</v>
      </c>
      <c r="AQ83" s="51">
        <v>18021.730578813691</v>
      </c>
      <c r="AR83" t="s">
        <v>185</v>
      </c>
      <c r="AS83">
        <v>306</v>
      </c>
      <c r="AT83" t="s">
        <v>101</v>
      </c>
      <c r="AU83">
        <v>0.69299999999999995</v>
      </c>
      <c r="AV83" t="s">
        <v>102</v>
      </c>
      <c r="AW83" s="49">
        <v>44431</v>
      </c>
      <c r="AX83">
        <v>3.5</v>
      </c>
      <c r="AY83" s="49">
        <v>44425</v>
      </c>
      <c r="AZ83" t="s">
        <v>136</v>
      </c>
      <c r="BA83" s="49">
        <v>44651</v>
      </c>
      <c r="BB83">
        <v>0</v>
      </c>
      <c r="BC83">
        <v>1.4277181569751517E-2</v>
      </c>
      <c r="BD83">
        <v>1.6770866000952862E-2</v>
      </c>
      <c r="BE83">
        <v>1.5357889355091714E-2</v>
      </c>
      <c r="BF83">
        <v>1.6782647205598564E-2</v>
      </c>
      <c r="BG83" s="49">
        <v>44334.508368055554</v>
      </c>
      <c r="BH83" s="49">
        <v>44349.435902777775</v>
      </c>
      <c r="BI83" t="s">
        <v>117</v>
      </c>
      <c r="BJ83">
        <v>1</v>
      </c>
    </row>
    <row r="84" spans="1:62" x14ac:dyDescent="0.75">
      <c r="A84" s="49">
        <v>44659</v>
      </c>
      <c r="B84" t="s">
        <v>539</v>
      </c>
      <c r="C84" t="s">
        <v>71</v>
      </c>
      <c r="D84" t="s">
        <v>540</v>
      </c>
      <c r="E84" t="s">
        <v>73</v>
      </c>
      <c r="F84" t="s">
        <v>541</v>
      </c>
      <c r="G84" t="str">
        <f>LEFT(VLOOKUP(F84,[1]Export!$B:$F,5,FALSE), 2)</f>
        <v>P2</v>
      </c>
      <c r="H84" t="s">
        <v>162</v>
      </c>
      <c r="I84" t="s">
        <v>377</v>
      </c>
      <c r="J84" t="s">
        <v>378</v>
      </c>
      <c r="K84" t="s">
        <v>379</v>
      </c>
      <c r="L84" t="s">
        <v>124</v>
      </c>
      <c r="M84" t="s">
        <v>79</v>
      </c>
      <c r="N84" t="s">
        <v>395</v>
      </c>
      <c r="P84" t="s">
        <v>542</v>
      </c>
      <c r="Q84" t="s">
        <v>82</v>
      </c>
      <c r="R84" t="s">
        <v>99</v>
      </c>
      <c r="S84" t="s">
        <v>84</v>
      </c>
      <c r="T84" t="s">
        <v>99</v>
      </c>
      <c r="U84" s="51">
        <v>1000000</v>
      </c>
      <c r="W84">
        <v>1</v>
      </c>
      <c r="X84" s="51">
        <v>1000000</v>
      </c>
      <c r="Y84" s="51">
        <v>1000000</v>
      </c>
      <c r="AA84">
        <v>1</v>
      </c>
      <c r="AB84" s="51">
        <v>1000000</v>
      </c>
      <c r="AC84" s="51">
        <v>1000000</v>
      </c>
      <c r="AD84" s="51">
        <v>1000000</v>
      </c>
      <c r="AE84" s="51">
        <v>1000000</v>
      </c>
      <c r="AF84" t="s">
        <v>84</v>
      </c>
      <c r="AG84" s="49">
        <v>44377</v>
      </c>
      <c r="AH84" s="49">
        <v>44364</v>
      </c>
      <c r="AI84" s="49">
        <v>47983</v>
      </c>
      <c r="AJ84">
        <v>118.6</v>
      </c>
      <c r="AK84">
        <v>109.3</v>
      </c>
      <c r="AL84">
        <v>80.815000000000026</v>
      </c>
      <c r="AN84" s="54">
        <v>5.3043800000000002E-2</v>
      </c>
      <c r="AP84" t="s">
        <v>85</v>
      </c>
      <c r="AQ84" s="51">
        <v>7620.4931506849316</v>
      </c>
      <c r="AR84" t="s">
        <v>100</v>
      </c>
      <c r="AS84">
        <v>295</v>
      </c>
      <c r="AT84" t="s">
        <v>101</v>
      </c>
      <c r="AU84">
        <v>0.77600000000000002</v>
      </c>
      <c r="AV84" t="s">
        <v>115</v>
      </c>
      <c r="AW84" s="49">
        <v>44288</v>
      </c>
      <c r="AX84">
        <v>2.5</v>
      </c>
      <c r="AY84" s="49">
        <v>44288</v>
      </c>
      <c r="AZ84" t="s">
        <v>103</v>
      </c>
      <c r="BA84" s="49">
        <v>44651</v>
      </c>
      <c r="BB84">
        <v>16</v>
      </c>
      <c r="BC84">
        <v>1.1692776283649982E-2</v>
      </c>
      <c r="BD84">
        <v>1.3735062713475485E-2</v>
      </c>
      <c r="BE84">
        <v>1.3869347794376525E-2</v>
      </c>
      <c r="BF84">
        <v>1.3744711325815468E-2</v>
      </c>
      <c r="BG84" s="49">
        <v>44294.634560185186</v>
      </c>
      <c r="BH84" s="49">
        <v>44364.505636574075</v>
      </c>
      <c r="BI84" t="s">
        <v>126</v>
      </c>
      <c r="BJ84">
        <v>8</v>
      </c>
    </row>
    <row r="85" spans="1:62" x14ac:dyDescent="0.75">
      <c r="A85" s="49">
        <v>44659</v>
      </c>
      <c r="B85" t="s">
        <v>543</v>
      </c>
      <c r="D85" t="s">
        <v>71</v>
      </c>
      <c r="E85" t="s">
        <v>73</v>
      </c>
      <c r="F85" t="s">
        <v>331</v>
      </c>
      <c r="G85" t="str">
        <f>LEFT(VLOOKUP(F85,[1]Export!$B:$F,5,FALSE), 2)</f>
        <v>P2</v>
      </c>
      <c r="H85" t="s">
        <v>71</v>
      </c>
      <c r="I85" t="s">
        <v>121</v>
      </c>
      <c r="J85" t="s">
        <v>122</v>
      </c>
      <c r="K85" t="s">
        <v>123</v>
      </c>
      <c r="L85" t="s">
        <v>124</v>
      </c>
      <c r="M85" t="s">
        <v>228</v>
      </c>
      <c r="N85" t="s">
        <v>180</v>
      </c>
      <c r="O85" t="s">
        <v>544</v>
      </c>
      <c r="Q85" t="s">
        <v>182</v>
      </c>
      <c r="R85" t="s">
        <v>99</v>
      </c>
      <c r="S85" t="s">
        <v>84</v>
      </c>
      <c r="T85" t="s">
        <v>99</v>
      </c>
      <c r="U85" s="51">
        <v>500000</v>
      </c>
      <c r="W85">
        <v>1</v>
      </c>
      <c r="X85" s="51">
        <v>500000</v>
      </c>
      <c r="Y85" s="51">
        <v>500000</v>
      </c>
      <c r="AA85">
        <v>1</v>
      </c>
      <c r="AB85" s="51">
        <v>500000</v>
      </c>
      <c r="AC85" s="51">
        <v>500000</v>
      </c>
      <c r="AD85" s="51">
        <v>500000</v>
      </c>
      <c r="AE85" s="51">
        <v>500000</v>
      </c>
      <c r="AF85" t="s">
        <v>84</v>
      </c>
      <c r="AG85" s="49">
        <v>44365</v>
      </c>
      <c r="AH85" s="49">
        <v>44365</v>
      </c>
      <c r="AI85" s="49">
        <v>45461</v>
      </c>
      <c r="AJ85">
        <v>36</v>
      </c>
      <c r="AK85">
        <v>26.4</v>
      </c>
      <c r="AL85">
        <v>26.3</v>
      </c>
      <c r="AM85" t="s">
        <v>265</v>
      </c>
      <c r="AN85" s="54">
        <v>5.5E-2</v>
      </c>
      <c r="AP85" t="s">
        <v>114</v>
      </c>
      <c r="AQ85" s="51">
        <v>8402.7777777777774</v>
      </c>
      <c r="AR85" t="s">
        <v>185</v>
      </c>
      <c r="AS85">
        <v>290</v>
      </c>
      <c r="AT85" t="s">
        <v>101</v>
      </c>
      <c r="AU85">
        <v>0.71599999999999997</v>
      </c>
      <c r="AV85" t="s">
        <v>102</v>
      </c>
      <c r="AW85" s="49">
        <v>44165</v>
      </c>
      <c r="AX85">
        <v>3.5</v>
      </c>
      <c r="AY85" s="49">
        <v>43650</v>
      </c>
      <c r="AZ85" t="s">
        <v>103</v>
      </c>
      <c r="BA85" s="49">
        <v>44651</v>
      </c>
      <c r="BB85">
        <v>8</v>
      </c>
      <c r="BC85">
        <v>5.8463881418249911E-3</v>
      </c>
      <c r="BD85">
        <v>6.8675313567377423E-3</v>
      </c>
      <c r="BE85">
        <v>6.9346738971882626E-3</v>
      </c>
      <c r="BF85">
        <v>6.872355662907734E-3</v>
      </c>
      <c r="BG85" s="49">
        <v>44347.704409722224</v>
      </c>
      <c r="BH85" s="49">
        <v>44365.418599537035</v>
      </c>
      <c r="BI85" t="s">
        <v>126</v>
      </c>
      <c r="BJ85">
        <v>8</v>
      </c>
    </row>
    <row r="86" spans="1:62" x14ac:dyDescent="0.75">
      <c r="A86" s="49">
        <v>44659</v>
      </c>
      <c r="B86" t="s">
        <v>545</v>
      </c>
      <c r="C86" t="s">
        <v>71</v>
      </c>
      <c r="D86" t="s">
        <v>546</v>
      </c>
      <c r="E86" t="s">
        <v>73</v>
      </c>
      <c r="F86" t="s">
        <v>547</v>
      </c>
      <c r="G86" t="str">
        <f>LEFT(VLOOKUP(F86,[1]Export!$B:$F,5,FALSE), 2)</f>
        <v>P2</v>
      </c>
      <c r="H86" t="s">
        <v>71</v>
      </c>
      <c r="I86" t="s">
        <v>548</v>
      </c>
      <c r="J86" t="s">
        <v>549</v>
      </c>
      <c r="K86" t="s">
        <v>550</v>
      </c>
      <c r="L86" t="s">
        <v>124</v>
      </c>
      <c r="M86" t="s">
        <v>79</v>
      </c>
      <c r="P86" t="s">
        <v>551</v>
      </c>
      <c r="Q86" t="s">
        <v>82</v>
      </c>
      <c r="R86" t="s">
        <v>99</v>
      </c>
      <c r="S86" t="s">
        <v>84</v>
      </c>
      <c r="T86" t="s">
        <v>99</v>
      </c>
      <c r="U86" s="51">
        <v>1225000</v>
      </c>
      <c r="W86">
        <v>1</v>
      </c>
      <c r="X86" s="51">
        <v>1225000</v>
      </c>
      <c r="Y86" s="51">
        <v>1088902.5</v>
      </c>
      <c r="AA86">
        <v>1</v>
      </c>
      <c r="AB86" s="51">
        <v>1088902.5</v>
      </c>
      <c r="AC86" s="51">
        <v>1088902.5</v>
      </c>
      <c r="AD86" s="51">
        <v>1088902.5</v>
      </c>
      <c r="AE86" s="51">
        <v>1088902.5</v>
      </c>
      <c r="AF86" t="s">
        <v>84</v>
      </c>
      <c r="AG86" s="49">
        <v>44498</v>
      </c>
      <c r="AH86" s="49">
        <v>44378</v>
      </c>
      <c r="AI86" s="49">
        <v>46037</v>
      </c>
      <c r="AJ86">
        <v>50.6</v>
      </c>
      <c r="AK86">
        <v>45.3</v>
      </c>
      <c r="AL86">
        <v>21.600044576271188</v>
      </c>
      <c r="AN86" s="54">
        <v>3.52863E-2</v>
      </c>
      <c r="AP86" t="s">
        <v>85</v>
      </c>
      <c r="AQ86" s="51">
        <v>8553.1053904109594</v>
      </c>
      <c r="AR86" t="s">
        <v>100</v>
      </c>
      <c r="AS86">
        <v>281</v>
      </c>
      <c r="AT86" t="s">
        <v>101</v>
      </c>
      <c r="AU86">
        <v>0.72249980000000003</v>
      </c>
      <c r="AV86" t="s">
        <v>102</v>
      </c>
      <c r="AW86" s="49">
        <v>44334</v>
      </c>
      <c r="AX86">
        <v>3</v>
      </c>
      <c r="AY86" s="49">
        <v>44322</v>
      </c>
      <c r="AZ86" t="s">
        <v>136</v>
      </c>
      <c r="BA86" s="49">
        <v>44651</v>
      </c>
      <c r="BB86">
        <v>0</v>
      </c>
      <c r="BC86">
        <v>1.2732293327207175E-2</v>
      </c>
      <c r="BD86">
        <v>1.4956144126360239E-2</v>
      </c>
      <c r="BE86">
        <v>1.5102367486666084E-2</v>
      </c>
      <c r="BF86">
        <v>1.4966650524458778E-2</v>
      </c>
      <c r="BG86" s="49">
        <v>44347.744756944441</v>
      </c>
      <c r="BH86" s="49">
        <v>44378.602037037039</v>
      </c>
      <c r="BI86" t="s">
        <v>126</v>
      </c>
      <c r="BJ86">
        <v>8</v>
      </c>
    </row>
    <row r="87" spans="1:62" x14ac:dyDescent="0.75">
      <c r="A87" s="49">
        <v>44659</v>
      </c>
      <c r="B87" t="s">
        <v>552</v>
      </c>
      <c r="C87" t="s">
        <v>71</v>
      </c>
      <c r="D87" t="s">
        <v>553</v>
      </c>
      <c r="E87" t="s">
        <v>73</v>
      </c>
      <c r="F87" t="s">
        <v>554</v>
      </c>
      <c r="G87" t="str">
        <f>LEFT(VLOOKUP(F87,[1]Export!$B:$F,5,FALSE), 2)</f>
        <v>P1</v>
      </c>
      <c r="H87" t="s">
        <v>108</v>
      </c>
      <c r="I87" t="s">
        <v>358</v>
      </c>
      <c r="J87" t="s">
        <v>359</v>
      </c>
      <c r="K87" t="s">
        <v>360</v>
      </c>
      <c r="L87" t="s">
        <v>144</v>
      </c>
      <c r="M87" t="s">
        <v>79</v>
      </c>
      <c r="P87" t="s">
        <v>555</v>
      </c>
      <c r="Q87" t="s">
        <v>82</v>
      </c>
      <c r="R87" t="s">
        <v>99</v>
      </c>
      <c r="S87" t="s">
        <v>84</v>
      </c>
      <c r="T87" t="s">
        <v>99</v>
      </c>
      <c r="U87" s="51">
        <v>1250000</v>
      </c>
      <c r="W87">
        <v>1</v>
      </c>
      <c r="X87" s="51">
        <v>1250000</v>
      </c>
      <c r="Y87" s="51">
        <v>1250000</v>
      </c>
      <c r="AA87">
        <v>1</v>
      </c>
      <c r="AB87" s="51">
        <v>1250000</v>
      </c>
      <c r="AC87" s="51">
        <v>1250000</v>
      </c>
      <c r="AD87" s="51">
        <v>1250000</v>
      </c>
      <c r="AE87" s="51">
        <v>1250000</v>
      </c>
      <c r="AF87" t="s">
        <v>84</v>
      </c>
      <c r="AG87" s="49">
        <v>44383</v>
      </c>
      <c r="AH87" s="49">
        <v>44379</v>
      </c>
      <c r="AI87" s="49">
        <v>45651</v>
      </c>
      <c r="AJ87">
        <v>41.7</v>
      </c>
      <c r="AK87">
        <v>32.599999999999994</v>
      </c>
      <c r="AL87">
        <v>32.299999999999997</v>
      </c>
      <c r="AN87" s="54">
        <v>4.163E-2</v>
      </c>
      <c r="AP87" t="s">
        <v>85</v>
      </c>
      <c r="AQ87" s="51">
        <v>16235.630136986301</v>
      </c>
      <c r="AR87" t="s">
        <v>100</v>
      </c>
      <c r="AS87">
        <v>280</v>
      </c>
      <c r="AT87" t="s">
        <v>101</v>
      </c>
      <c r="AU87">
        <v>0.69199999999999995</v>
      </c>
      <c r="AV87" t="s">
        <v>102</v>
      </c>
      <c r="AW87" s="49">
        <v>44328</v>
      </c>
      <c r="AX87">
        <v>3.5</v>
      </c>
      <c r="AY87" s="49">
        <v>44328</v>
      </c>
      <c r="AZ87" t="s">
        <v>116</v>
      </c>
      <c r="BA87" s="49">
        <v>44651</v>
      </c>
      <c r="BB87">
        <v>3</v>
      </c>
      <c r="BC87">
        <v>1.4615970354562477E-2</v>
      </c>
      <c r="BD87">
        <v>1.7168828391844356E-2</v>
      </c>
      <c r="BE87">
        <v>1.7336684742970655E-2</v>
      </c>
      <c r="BF87">
        <v>1.7180889157269334E-2</v>
      </c>
      <c r="BG87" s="49">
        <v>44368.496388888889</v>
      </c>
      <c r="BH87" s="49">
        <v>44379.600972222222</v>
      </c>
      <c r="BI87" t="s">
        <v>362</v>
      </c>
      <c r="BJ87">
        <v>7</v>
      </c>
    </row>
    <row r="88" spans="1:62" x14ac:dyDescent="0.75">
      <c r="A88" s="49">
        <v>44659</v>
      </c>
      <c r="B88" t="s">
        <v>556</v>
      </c>
      <c r="C88" t="s">
        <v>71</v>
      </c>
      <c r="D88" t="s">
        <v>557</v>
      </c>
      <c r="E88" t="s">
        <v>73</v>
      </c>
      <c r="F88" t="s">
        <v>558</v>
      </c>
      <c r="G88" t="str">
        <f>LEFT(VLOOKUP(F88,[1]Export!$B:$F,5,FALSE), 2)</f>
        <v>P2</v>
      </c>
      <c r="H88" t="s">
        <v>71</v>
      </c>
      <c r="I88" t="s">
        <v>559</v>
      </c>
      <c r="J88" t="s">
        <v>560</v>
      </c>
      <c r="K88" t="s">
        <v>561</v>
      </c>
      <c r="L88" t="s">
        <v>112</v>
      </c>
      <c r="M88" t="s">
        <v>79</v>
      </c>
      <c r="P88" t="s">
        <v>562</v>
      </c>
      <c r="Q88" t="s">
        <v>82</v>
      </c>
      <c r="R88" t="s">
        <v>99</v>
      </c>
      <c r="S88" t="s">
        <v>84</v>
      </c>
      <c r="T88" t="s">
        <v>99</v>
      </c>
      <c r="U88" s="51">
        <v>1250000</v>
      </c>
      <c r="W88">
        <v>1</v>
      </c>
      <c r="X88" s="51">
        <v>1250000</v>
      </c>
      <c r="Y88" s="51">
        <v>1250000</v>
      </c>
      <c r="AA88">
        <v>1</v>
      </c>
      <c r="AB88" s="51">
        <v>1250000</v>
      </c>
      <c r="AC88" s="51">
        <v>1250000</v>
      </c>
      <c r="AD88" s="51">
        <v>1250000</v>
      </c>
      <c r="AE88" s="51">
        <v>1250000</v>
      </c>
      <c r="AF88" t="s">
        <v>84</v>
      </c>
      <c r="AG88" s="49">
        <v>44384</v>
      </c>
      <c r="AH88" s="49">
        <v>44383</v>
      </c>
      <c r="AI88" s="49">
        <v>45827</v>
      </c>
      <c r="AJ88">
        <v>47.4</v>
      </c>
      <c r="AK88">
        <v>38.4</v>
      </c>
      <c r="AL88">
        <v>38.299999999999997</v>
      </c>
      <c r="AN88" s="54">
        <v>4.2000000000000003E-2</v>
      </c>
      <c r="AP88" t="s">
        <v>114</v>
      </c>
      <c r="AQ88" s="51">
        <v>16397.260273972606</v>
      </c>
      <c r="AR88" t="s">
        <v>100</v>
      </c>
      <c r="AS88">
        <v>276</v>
      </c>
      <c r="AT88" t="s">
        <v>101</v>
      </c>
      <c r="AU88">
        <v>0.69199999999999995</v>
      </c>
      <c r="AV88" t="s">
        <v>158</v>
      </c>
      <c r="AW88" s="49">
        <v>44316</v>
      </c>
      <c r="AX88">
        <v>3.5</v>
      </c>
      <c r="AY88" s="49">
        <v>44285</v>
      </c>
      <c r="AZ88" t="s">
        <v>103</v>
      </c>
      <c r="BA88" s="49">
        <v>44651</v>
      </c>
      <c r="BB88">
        <v>7</v>
      </c>
      <c r="BC88">
        <v>1.4615970354562477E-2</v>
      </c>
      <c r="BD88">
        <v>1.7168828391844356E-2</v>
      </c>
      <c r="BE88">
        <v>1.7336684742970655E-2</v>
      </c>
      <c r="BF88">
        <v>1.7180889157269334E-2</v>
      </c>
      <c r="BG88" s="49">
        <v>44341.769629629627</v>
      </c>
      <c r="BH88" s="49">
        <v>44383.436354166668</v>
      </c>
      <c r="BI88" t="s">
        <v>362</v>
      </c>
      <c r="BJ88">
        <v>7</v>
      </c>
    </row>
    <row r="89" spans="1:62" x14ac:dyDescent="0.75">
      <c r="A89" s="49">
        <v>44659</v>
      </c>
      <c r="B89" t="s">
        <v>563</v>
      </c>
      <c r="C89" t="s">
        <v>71</v>
      </c>
      <c r="D89" t="s">
        <v>564</v>
      </c>
      <c r="E89" t="s">
        <v>73</v>
      </c>
      <c r="F89" t="s">
        <v>565</v>
      </c>
      <c r="G89" t="str">
        <f>LEFT(VLOOKUP(F89,[1]Export!$B:$F,5,FALSE), 2)</f>
        <v>P1</v>
      </c>
      <c r="H89" t="s">
        <v>162</v>
      </c>
      <c r="I89" t="s">
        <v>432</v>
      </c>
      <c r="J89" t="s">
        <v>433</v>
      </c>
      <c r="K89" t="s">
        <v>434</v>
      </c>
      <c r="L89" t="s">
        <v>78</v>
      </c>
      <c r="M89" t="s">
        <v>79</v>
      </c>
      <c r="P89" t="s">
        <v>566</v>
      </c>
      <c r="Q89" t="s">
        <v>82</v>
      </c>
      <c r="R89" t="s">
        <v>99</v>
      </c>
      <c r="S89" t="s">
        <v>84</v>
      </c>
      <c r="T89" t="s">
        <v>99</v>
      </c>
      <c r="U89" s="51">
        <v>1400000</v>
      </c>
      <c r="W89">
        <v>1</v>
      </c>
      <c r="X89" s="51">
        <v>1400000</v>
      </c>
      <c r="Y89" s="51">
        <v>1400000</v>
      </c>
      <c r="AA89">
        <v>1</v>
      </c>
      <c r="AB89" s="51">
        <v>1400000</v>
      </c>
      <c r="AC89" s="51">
        <v>1400000</v>
      </c>
      <c r="AD89" s="51">
        <v>1400000</v>
      </c>
      <c r="AE89" s="51">
        <v>1400000</v>
      </c>
      <c r="AF89" t="s">
        <v>84</v>
      </c>
      <c r="AG89" s="49">
        <v>44392</v>
      </c>
      <c r="AH89" s="49">
        <v>44391</v>
      </c>
      <c r="AI89" s="49">
        <v>45488</v>
      </c>
      <c r="AJ89">
        <v>36</v>
      </c>
      <c r="AK89">
        <v>27.3</v>
      </c>
      <c r="AL89">
        <v>18.3</v>
      </c>
      <c r="AN89" s="54">
        <v>5.4000000000000006E-2</v>
      </c>
      <c r="AP89" t="s">
        <v>114</v>
      </c>
      <c r="AQ89" s="51">
        <v>16776.986301369863</v>
      </c>
      <c r="AR89" t="s">
        <v>100</v>
      </c>
      <c r="AS89">
        <v>268</v>
      </c>
      <c r="AT89" t="s">
        <v>101</v>
      </c>
      <c r="AU89">
        <v>0.6</v>
      </c>
      <c r="AV89" t="s">
        <v>102</v>
      </c>
      <c r="AW89" s="49">
        <v>44281</v>
      </c>
      <c r="AX89" t="s">
        <v>84</v>
      </c>
      <c r="AY89" s="49" t="s">
        <v>84</v>
      </c>
      <c r="AZ89" t="s">
        <v>136</v>
      </c>
      <c r="BA89" s="49">
        <v>44651</v>
      </c>
      <c r="BB89">
        <v>0</v>
      </c>
      <c r="BC89">
        <v>1.6369886797109975E-2</v>
      </c>
      <c r="BD89">
        <v>1.9229087798865681E-2</v>
      </c>
      <c r="BE89">
        <v>1.9417086912127134E-2</v>
      </c>
      <c r="BF89">
        <v>1.9242595856141655E-2</v>
      </c>
      <c r="BG89" s="49">
        <v>44355.519583333335</v>
      </c>
      <c r="BH89" s="49">
        <v>44391.488969907405</v>
      </c>
      <c r="BI89" t="s">
        <v>117</v>
      </c>
      <c r="BJ89">
        <v>1</v>
      </c>
    </row>
    <row r="90" spans="1:62" x14ac:dyDescent="0.75">
      <c r="A90" s="49">
        <v>44659</v>
      </c>
      <c r="B90" t="s">
        <v>567</v>
      </c>
      <c r="D90" t="s">
        <v>71</v>
      </c>
      <c r="E90" t="s">
        <v>73</v>
      </c>
      <c r="F90" t="s">
        <v>568</v>
      </c>
      <c r="G90" t="str">
        <f>LEFT(VLOOKUP(F90,[1]Export!$B:$F,5,FALSE), 2)</f>
        <v>P2</v>
      </c>
      <c r="H90" t="s">
        <v>71</v>
      </c>
      <c r="I90" t="s">
        <v>303</v>
      </c>
      <c r="J90" t="s">
        <v>304</v>
      </c>
      <c r="K90" t="s">
        <v>305</v>
      </c>
      <c r="L90" t="s">
        <v>227</v>
      </c>
      <c r="M90" t="s">
        <v>228</v>
      </c>
      <c r="N90" t="s">
        <v>180</v>
      </c>
      <c r="O90" t="s">
        <v>569</v>
      </c>
      <c r="Q90" t="s">
        <v>182</v>
      </c>
      <c r="R90" t="s">
        <v>99</v>
      </c>
      <c r="S90" t="s">
        <v>84</v>
      </c>
      <c r="T90" t="s">
        <v>99</v>
      </c>
      <c r="U90" s="51">
        <v>1000000</v>
      </c>
      <c r="W90">
        <v>1</v>
      </c>
      <c r="X90" s="51">
        <v>1000000</v>
      </c>
      <c r="Y90" s="51">
        <v>1000000</v>
      </c>
      <c r="AA90">
        <v>1</v>
      </c>
      <c r="AB90" s="51">
        <v>1000000</v>
      </c>
      <c r="AC90" s="51">
        <v>1000000</v>
      </c>
      <c r="AD90" s="51">
        <v>1000000</v>
      </c>
      <c r="AE90" s="51">
        <v>1000000</v>
      </c>
      <c r="AF90" t="s">
        <v>84</v>
      </c>
      <c r="AG90" s="49">
        <v>44393</v>
      </c>
      <c r="AH90" s="49">
        <v>44393</v>
      </c>
      <c r="AI90" s="49">
        <v>45489</v>
      </c>
      <c r="AJ90">
        <v>36</v>
      </c>
      <c r="AK90">
        <v>27.3</v>
      </c>
      <c r="AL90">
        <v>27.3</v>
      </c>
      <c r="AM90" t="s">
        <v>265</v>
      </c>
      <c r="AN90" s="54">
        <v>0.05</v>
      </c>
      <c r="AP90" t="s">
        <v>114</v>
      </c>
      <c r="AQ90" s="51">
        <v>11388.888888888889</v>
      </c>
      <c r="AR90" t="s">
        <v>185</v>
      </c>
      <c r="AS90">
        <v>262</v>
      </c>
      <c r="AT90" t="s">
        <v>101</v>
      </c>
      <c r="AU90">
        <v>0.69000000000000006</v>
      </c>
      <c r="AV90" t="s">
        <v>158</v>
      </c>
      <c r="AW90" s="49">
        <v>44237</v>
      </c>
      <c r="AX90">
        <v>3.5</v>
      </c>
      <c r="AY90" s="49">
        <v>43739</v>
      </c>
      <c r="AZ90" t="s">
        <v>116</v>
      </c>
      <c r="BA90" s="49">
        <v>44651</v>
      </c>
      <c r="BB90">
        <v>17</v>
      </c>
      <c r="BC90">
        <v>1.1692776283649982E-2</v>
      </c>
      <c r="BD90">
        <v>1.3735062713475485E-2</v>
      </c>
      <c r="BE90">
        <v>1.3869347794376525E-2</v>
      </c>
      <c r="BF90">
        <v>1.3744711325815468E-2</v>
      </c>
      <c r="BG90" s="49">
        <v>44382.649456018517</v>
      </c>
      <c r="BH90" s="49">
        <v>44393.613402777781</v>
      </c>
      <c r="BI90" t="s">
        <v>126</v>
      </c>
      <c r="BJ90">
        <v>8</v>
      </c>
    </row>
    <row r="91" spans="1:62" x14ac:dyDescent="0.75">
      <c r="A91" s="49">
        <v>44659</v>
      </c>
      <c r="B91" t="s">
        <v>570</v>
      </c>
      <c r="D91" t="s">
        <v>71</v>
      </c>
      <c r="E91" t="s">
        <v>73</v>
      </c>
      <c r="F91" t="s">
        <v>120</v>
      </c>
      <c r="G91" t="str">
        <f>LEFT(VLOOKUP(F91,[1]Export!$B:$F,5,FALSE), 2)</f>
        <v>P2</v>
      </c>
      <c r="H91" t="s">
        <v>71</v>
      </c>
      <c r="I91" t="s">
        <v>121</v>
      </c>
      <c r="J91" t="s">
        <v>122</v>
      </c>
      <c r="K91" t="s">
        <v>123</v>
      </c>
      <c r="L91" t="s">
        <v>124</v>
      </c>
      <c r="M91" t="s">
        <v>228</v>
      </c>
      <c r="N91" t="s">
        <v>180</v>
      </c>
      <c r="O91" t="s">
        <v>571</v>
      </c>
      <c r="Q91" t="s">
        <v>182</v>
      </c>
      <c r="R91" t="s">
        <v>99</v>
      </c>
      <c r="S91" t="s">
        <v>84</v>
      </c>
      <c r="T91" t="s">
        <v>99</v>
      </c>
      <c r="U91" s="51">
        <v>500000</v>
      </c>
      <c r="W91">
        <v>1</v>
      </c>
      <c r="X91" s="51">
        <v>500000</v>
      </c>
      <c r="Y91" s="51">
        <v>500000</v>
      </c>
      <c r="AA91">
        <v>1</v>
      </c>
      <c r="AB91" s="51">
        <v>500000</v>
      </c>
      <c r="AC91" s="51">
        <v>500000</v>
      </c>
      <c r="AD91" s="51">
        <v>500000</v>
      </c>
      <c r="AE91" s="51">
        <v>500000</v>
      </c>
      <c r="AF91" t="s">
        <v>84</v>
      </c>
      <c r="AG91" s="49">
        <v>44403</v>
      </c>
      <c r="AH91" s="49">
        <v>44403</v>
      </c>
      <c r="AI91" s="49">
        <v>45683</v>
      </c>
      <c r="AJ91">
        <v>42</v>
      </c>
      <c r="AK91">
        <v>33.700000000000003</v>
      </c>
      <c r="AL91">
        <v>33.700000000000003</v>
      </c>
      <c r="AM91" t="s">
        <v>265</v>
      </c>
      <c r="AN91" s="54">
        <v>4.7E-2</v>
      </c>
      <c r="AP91" t="s">
        <v>114</v>
      </c>
      <c r="AQ91" s="51">
        <v>4700</v>
      </c>
      <c r="AR91" t="s">
        <v>185</v>
      </c>
      <c r="AS91">
        <v>252</v>
      </c>
      <c r="AT91" t="s">
        <v>101</v>
      </c>
      <c r="AU91">
        <v>0.77049979999999996</v>
      </c>
      <c r="AV91" t="s">
        <v>115</v>
      </c>
      <c r="AW91" s="49">
        <v>44361</v>
      </c>
      <c r="AX91">
        <v>3.5</v>
      </c>
      <c r="AY91" s="49">
        <v>44349</v>
      </c>
      <c r="AZ91" t="s">
        <v>103</v>
      </c>
      <c r="BA91" s="49">
        <v>44651</v>
      </c>
      <c r="BB91">
        <v>8</v>
      </c>
      <c r="BC91">
        <v>5.8463881418249911E-3</v>
      </c>
      <c r="BD91">
        <v>6.8675313567377423E-3</v>
      </c>
      <c r="BE91">
        <v>6.9346738971882626E-3</v>
      </c>
      <c r="BF91">
        <v>6.872355662907734E-3</v>
      </c>
      <c r="BG91" s="49">
        <v>44355.522870370369</v>
      </c>
      <c r="BH91" s="49">
        <v>44403.405335648145</v>
      </c>
      <c r="BI91" t="s">
        <v>126</v>
      </c>
      <c r="BJ91">
        <v>8</v>
      </c>
    </row>
    <row r="92" spans="1:62" x14ac:dyDescent="0.75">
      <c r="A92" s="49">
        <v>44659</v>
      </c>
      <c r="B92" t="s">
        <v>572</v>
      </c>
      <c r="D92" t="s">
        <v>71</v>
      </c>
      <c r="E92" t="s">
        <v>73</v>
      </c>
      <c r="F92" t="s">
        <v>431</v>
      </c>
      <c r="G92" t="str">
        <f>LEFT(VLOOKUP(F92,[1]Export!$B:$F,5,FALSE), 2)</f>
        <v>P1</v>
      </c>
      <c r="H92" t="s">
        <v>71</v>
      </c>
      <c r="I92" t="s">
        <v>432</v>
      </c>
      <c r="J92" t="s">
        <v>433</v>
      </c>
      <c r="K92" t="s">
        <v>434</v>
      </c>
      <c r="L92" t="s">
        <v>78</v>
      </c>
      <c r="M92" t="s">
        <v>228</v>
      </c>
      <c r="N92" t="s">
        <v>180</v>
      </c>
      <c r="O92" t="s">
        <v>573</v>
      </c>
      <c r="Q92" t="s">
        <v>182</v>
      </c>
      <c r="R92" t="s">
        <v>99</v>
      </c>
      <c r="S92" t="s">
        <v>84</v>
      </c>
      <c r="T92" t="s">
        <v>99</v>
      </c>
      <c r="U92" s="51">
        <v>750000</v>
      </c>
      <c r="W92">
        <v>1</v>
      </c>
      <c r="X92" s="51">
        <v>750000</v>
      </c>
      <c r="Y92" s="51">
        <v>750000</v>
      </c>
      <c r="AA92">
        <v>1</v>
      </c>
      <c r="AB92" s="51">
        <v>750000</v>
      </c>
      <c r="AC92" s="51">
        <v>750000</v>
      </c>
      <c r="AD92" s="51">
        <v>750000</v>
      </c>
      <c r="AE92" s="51">
        <v>750000</v>
      </c>
      <c r="AF92" t="s">
        <v>84</v>
      </c>
      <c r="AG92" s="49">
        <v>44403</v>
      </c>
      <c r="AH92" s="49">
        <v>44403</v>
      </c>
      <c r="AI92" s="49">
        <v>45499</v>
      </c>
      <c r="AJ92">
        <v>36</v>
      </c>
      <c r="AK92">
        <v>27.6</v>
      </c>
      <c r="AL92">
        <v>17.600999999999999</v>
      </c>
      <c r="AM92" t="s">
        <v>184</v>
      </c>
      <c r="AN92" s="54">
        <v>0.08</v>
      </c>
      <c r="AP92" t="s">
        <v>114</v>
      </c>
      <c r="AQ92" s="51">
        <v>12000</v>
      </c>
      <c r="AR92" t="s">
        <v>185</v>
      </c>
      <c r="AS92">
        <v>252</v>
      </c>
      <c r="AT92" t="s">
        <v>101</v>
      </c>
      <c r="AU92">
        <v>0.65800000000000003</v>
      </c>
      <c r="AV92" t="s">
        <v>208</v>
      </c>
      <c r="AW92" s="49">
        <v>44092</v>
      </c>
      <c r="AX92">
        <v>3</v>
      </c>
      <c r="AY92" s="49">
        <v>44074</v>
      </c>
      <c r="AZ92" t="s">
        <v>136</v>
      </c>
      <c r="BA92" s="49">
        <v>44651</v>
      </c>
      <c r="BB92">
        <v>0</v>
      </c>
      <c r="BC92">
        <v>8.7695822127374871E-3</v>
      </c>
      <c r="BD92">
        <v>1.0301297035106615E-2</v>
      </c>
      <c r="BE92">
        <v>1.0402010845782394E-2</v>
      </c>
      <c r="BF92">
        <v>1.0308533494361602E-2</v>
      </c>
      <c r="BG92" s="49">
        <v>44393.466064814813</v>
      </c>
      <c r="BH92" s="49">
        <v>44403.404293981483</v>
      </c>
      <c r="BI92" t="s">
        <v>117</v>
      </c>
      <c r="BJ92">
        <v>1</v>
      </c>
    </row>
    <row r="93" spans="1:62" x14ac:dyDescent="0.75">
      <c r="A93" s="49">
        <v>44659</v>
      </c>
      <c r="B93" t="s">
        <v>574</v>
      </c>
      <c r="C93" t="s">
        <v>71</v>
      </c>
      <c r="D93" t="s">
        <v>575</v>
      </c>
      <c r="E93" t="s">
        <v>73</v>
      </c>
      <c r="F93" t="s">
        <v>576</v>
      </c>
      <c r="G93" t="str">
        <f>LEFT(VLOOKUP(F93,[1]Export!$B:$F,5,FALSE), 2)</f>
        <v>P1</v>
      </c>
      <c r="H93" t="s">
        <v>71</v>
      </c>
      <c r="I93" t="s">
        <v>577</v>
      </c>
      <c r="J93" t="s">
        <v>578</v>
      </c>
      <c r="K93" t="s">
        <v>579</v>
      </c>
      <c r="L93" t="s">
        <v>112</v>
      </c>
      <c r="M93" t="s">
        <v>79</v>
      </c>
      <c r="P93" t="s">
        <v>580</v>
      </c>
      <c r="Q93" t="s">
        <v>82</v>
      </c>
      <c r="R93" t="s">
        <v>99</v>
      </c>
      <c r="S93" t="s">
        <v>84</v>
      </c>
      <c r="T93" t="s">
        <v>99</v>
      </c>
      <c r="U93" s="51">
        <v>1500000</v>
      </c>
      <c r="W93">
        <v>1</v>
      </c>
      <c r="X93" s="51">
        <v>1500000</v>
      </c>
      <c r="Y93" s="51">
        <v>1500000</v>
      </c>
      <c r="AA93">
        <v>1</v>
      </c>
      <c r="AB93" s="51">
        <v>1500000</v>
      </c>
      <c r="AC93" s="51">
        <v>1500000</v>
      </c>
      <c r="AD93" s="51">
        <v>1500000</v>
      </c>
      <c r="AE93" s="51">
        <v>1500000</v>
      </c>
      <c r="AF93" t="s">
        <v>84</v>
      </c>
      <c r="AG93" s="49">
        <v>44411</v>
      </c>
      <c r="AH93" s="49">
        <v>44407</v>
      </c>
      <c r="AI93" s="49">
        <v>46223</v>
      </c>
      <c r="AJ93">
        <v>59.6</v>
      </c>
      <c r="AK93">
        <v>51.400000000000006</v>
      </c>
      <c r="AL93">
        <v>51.199999999999996</v>
      </c>
      <c r="AN93" s="54">
        <v>3.1531299999999998E-2</v>
      </c>
      <c r="AP93" t="s">
        <v>85</v>
      </c>
      <c r="AQ93" s="51">
        <v>10410.016438356162</v>
      </c>
      <c r="AR93" t="s">
        <v>100</v>
      </c>
      <c r="AS93">
        <v>252</v>
      </c>
      <c r="AT93" t="s">
        <v>101</v>
      </c>
      <c r="AU93">
        <v>0.80249979999999999</v>
      </c>
      <c r="AV93" t="s">
        <v>238</v>
      </c>
      <c r="AW93" s="49">
        <v>44357</v>
      </c>
      <c r="AX93">
        <v>4</v>
      </c>
      <c r="AY93" s="49">
        <v>44357</v>
      </c>
      <c r="AZ93" t="s">
        <v>103</v>
      </c>
      <c r="BA93" s="49">
        <v>44651</v>
      </c>
      <c r="BB93">
        <v>7</v>
      </c>
      <c r="BC93">
        <v>1.7539164425474974E-2</v>
      </c>
      <c r="BD93">
        <v>2.0602594070213229E-2</v>
      </c>
      <c r="BE93">
        <v>2.0804021691564787E-2</v>
      </c>
      <c r="BF93">
        <v>2.0617066988723204E-2</v>
      </c>
      <c r="BG93" s="49">
        <v>44393.389733796299</v>
      </c>
      <c r="BH93" s="49">
        <v>44407.684328703705</v>
      </c>
      <c r="BI93" t="s">
        <v>126</v>
      </c>
      <c r="BJ93">
        <v>8</v>
      </c>
    </row>
    <row r="94" spans="1:62" x14ac:dyDescent="0.75">
      <c r="A94" s="49">
        <v>44659</v>
      </c>
      <c r="B94" t="s">
        <v>581</v>
      </c>
      <c r="D94" t="s">
        <v>71</v>
      </c>
      <c r="E94" t="s">
        <v>73</v>
      </c>
      <c r="F94" t="s">
        <v>582</v>
      </c>
      <c r="G94" t="str">
        <f>LEFT(VLOOKUP(F94,[1]Export!$B:$F,5,FALSE), 2)</f>
        <v>P1</v>
      </c>
      <c r="H94" t="s">
        <v>71</v>
      </c>
      <c r="I94" t="s">
        <v>224</v>
      </c>
      <c r="J94" t="s">
        <v>225</v>
      </c>
      <c r="K94" t="s">
        <v>226</v>
      </c>
      <c r="L94" t="s">
        <v>227</v>
      </c>
      <c r="M94" t="s">
        <v>228</v>
      </c>
      <c r="N94" t="s">
        <v>180</v>
      </c>
      <c r="O94" t="s">
        <v>583</v>
      </c>
      <c r="Q94" t="s">
        <v>182</v>
      </c>
      <c r="R94" t="s">
        <v>99</v>
      </c>
      <c r="S94" t="s">
        <v>84</v>
      </c>
      <c r="T94" t="s">
        <v>99</v>
      </c>
      <c r="U94" s="51">
        <v>500000</v>
      </c>
      <c r="W94">
        <v>1</v>
      </c>
      <c r="X94" s="51">
        <v>500000</v>
      </c>
      <c r="Y94" s="51">
        <v>500000</v>
      </c>
      <c r="AA94">
        <v>1</v>
      </c>
      <c r="AB94" s="51">
        <v>500000</v>
      </c>
      <c r="AC94" s="51">
        <v>500000</v>
      </c>
      <c r="AD94" s="51">
        <v>500000</v>
      </c>
      <c r="AE94" s="51">
        <v>500000</v>
      </c>
      <c r="AF94" t="s">
        <v>84</v>
      </c>
      <c r="AG94" s="49">
        <v>44424</v>
      </c>
      <c r="AH94" s="49">
        <v>44424</v>
      </c>
      <c r="AI94" s="49">
        <v>45154</v>
      </c>
      <c r="AJ94">
        <v>24</v>
      </c>
      <c r="AK94">
        <v>16.3</v>
      </c>
      <c r="AL94">
        <v>16.3</v>
      </c>
      <c r="AM94" t="s">
        <v>265</v>
      </c>
      <c r="AN94" s="54">
        <v>8.2000000000000003E-2</v>
      </c>
      <c r="AP94" t="s">
        <v>114</v>
      </c>
      <c r="AQ94" s="51">
        <v>5922.2222222222217</v>
      </c>
      <c r="AR94" t="s">
        <v>185</v>
      </c>
      <c r="AS94">
        <v>232</v>
      </c>
      <c r="AT94" t="s">
        <v>101</v>
      </c>
      <c r="AU94">
        <v>0.63800000000000001</v>
      </c>
      <c r="AV94" t="s">
        <v>208</v>
      </c>
      <c r="AW94" s="49">
        <v>44111</v>
      </c>
      <c r="AX94">
        <v>4</v>
      </c>
      <c r="AY94" s="49">
        <v>43649</v>
      </c>
      <c r="AZ94" t="s">
        <v>103</v>
      </c>
      <c r="BA94" s="49">
        <v>44651</v>
      </c>
      <c r="BB94">
        <v>3</v>
      </c>
      <c r="BC94">
        <v>5.8463881418249911E-3</v>
      </c>
      <c r="BD94">
        <v>6.8675313567377423E-3</v>
      </c>
      <c r="BE94">
        <v>6.9346738971882626E-3</v>
      </c>
      <c r="BF94">
        <v>6.872355662907734E-3</v>
      </c>
      <c r="BG94" s="49">
        <v>44397.434351851851</v>
      </c>
      <c r="BH94" s="49">
        <v>44424.621712962966</v>
      </c>
      <c r="BI94" t="s">
        <v>117</v>
      </c>
      <c r="BJ94">
        <v>1</v>
      </c>
    </row>
    <row r="95" spans="1:62" x14ac:dyDescent="0.75">
      <c r="A95" s="49">
        <v>44659</v>
      </c>
      <c r="B95" t="s">
        <v>584</v>
      </c>
      <c r="C95" t="s">
        <v>71</v>
      </c>
      <c r="D95" t="s">
        <v>585</v>
      </c>
      <c r="E95" t="s">
        <v>73</v>
      </c>
      <c r="F95" t="s">
        <v>586</v>
      </c>
      <c r="G95" t="str">
        <f>LEFT(VLOOKUP(F95,[1]Export!$B:$F,5,FALSE), 2)</f>
        <v>P1</v>
      </c>
      <c r="H95" t="s">
        <v>71</v>
      </c>
      <c r="I95" t="s">
        <v>253</v>
      </c>
      <c r="J95" t="s">
        <v>254</v>
      </c>
      <c r="K95" t="s">
        <v>255</v>
      </c>
      <c r="L95" t="s">
        <v>97</v>
      </c>
      <c r="M95" t="s">
        <v>79</v>
      </c>
      <c r="N95" t="s">
        <v>395</v>
      </c>
      <c r="P95" t="s">
        <v>587</v>
      </c>
      <c r="Q95" t="s">
        <v>82</v>
      </c>
      <c r="R95" t="s">
        <v>99</v>
      </c>
      <c r="S95" t="s">
        <v>84</v>
      </c>
      <c r="T95" t="s">
        <v>99</v>
      </c>
      <c r="U95" s="51">
        <v>1250000</v>
      </c>
      <c r="W95">
        <v>1</v>
      </c>
      <c r="X95" s="51">
        <v>1250000</v>
      </c>
      <c r="Y95" s="51">
        <v>1250000</v>
      </c>
      <c r="AA95">
        <v>1</v>
      </c>
      <c r="AB95" s="51">
        <v>1250000</v>
      </c>
      <c r="AC95" s="51">
        <v>1250000</v>
      </c>
      <c r="AD95" s="51">
        <v>1250000</v>
      </c>
      <c r="AE95" s="51">
        <v>1250000</v>
      </c>
      <c r="AF95" t="s">
        <v>84</v>
      </c>
      <c r="AG95" s="49">
        <v>44427</v>
      </c>
      <c r="AH95" s="49">
        <v>44426</v>
      </c>
      <c r="AI95" s="49">
        <v>48220</v>
      </c>
      <c r="AJ95">
        <v>124.7</v>
      </c>
      <c r="AK95">
        <v>117</v>
      </c>
      <c r="AL95">
        <v>116.89999999999999</v>
      </c>
      <c r="AN95" s="54">
        <v>4.9562500000000002E-2</v>
      </c>
      <c r="AP95" t="s">
        <v>85</v>
      </c>
      <c r="AQ95" s="51">
        <v>8984.5890410958909</v>
      </c>
      <c r="AR95" t="s">
        <v>100</v>
      </c>
      <c r="AS95">
        <v>233</v>
      </c>
      <c r="AT95" t="s">
        <v>101</v>
      </c>
      <c r="AU95">
        <v>0.77549979999999996</v>
      </c>
      <c r="AV95" t="s">
        <v>115</v>
      </c>
      <c r="AW95" s="49">
        <v>44369</v>
      </c>
      <c r="AX95">
        <v>3.5</v>
      </c>
      <c r="AY95" s="49">
        <v>44369</v>
      </c>
      <c r="AZ95" t="s">
        <v>103</v>
      </c>
      <c r="BA95" s="49">
        <v>44651</v>
      </c>
      <c r="BB95">
        <v>10</v>
      </c>
      <c r="BC95">
        <v>1.4615970354562477E-2</v>
      </c>
      <c r="BD95">
        <v>1.7168828391844356E-2</v>
      </c>
      <c r="BE95">
        <v>1.7336684742970655E-2</v>
      </c>
      <c r="BF95">
        <v>1.7180889157269334E-2</v>
      </c>
      <c r="BG95" s="49">
        <v>44403.440694444442</v>
      </c>
      <c r="BH95" s="49">
        <v>44426.724502314813</v>
      </c>
      <c r="BI95" t="s">
        <v>126</v>
      </c>
      <c r="BJ95">
        <v>8</v>
      </c>
    </row>
    <row r="96" spans="1:62" x14ac:dyDescent="0.75">
      <c r="A96" s="49">
        <v>44659</v>
      </c>
      <c r="B96" t="s">
        <v>588</v>
      </c>
      <c r="C96" t="s">
        <v>71</v>
      </c>
      <c r="D96" t="s">
        <v>589</v>
      </c>
      <c r="E96" t="s">
        <v>73</v>
      </c>
      <c r="F96" t="s">
        <v>590</v>
      </c>
      <c r="G96" t="str">
        <f>LEFT(VLOOKUP(F96,[1]Export!$B:$F,5,FALSE), 2)</f>
        <v>P3</v>
      </c>
      <c r="H96" t="s">
        <v>71</v>
      </c>
      <c r="I96" t="s">
        <v>591</v>
      </c>
      <c r="J96" t="s">
        <v>592</v>
      </c>
      <c r="K96" t="s">
        <v>593</v>
      </c>
      <c r="L96" t="s">
        <v>457</v>
      </c>
      <c r="M96" t="s">
        <v>79</v>
      </c>
      <c r="P96" t="s">
        <v>594</v>
      </c>
      <c r="Q96" t="s">
        <v>82</v>
      </c>
      <c r="R96" t="s">
        <v>99</v>
      </c>
      <c r="S96" t="s">
        <v>84</v>
      </c>
      <c r="T96" t="s">
        <v>99</v>
      </c>
      <c r="U96" s="51">
        <v>1500000</v>
      </c>
      <c r="W96">
        <v>1</v>
      </c>
      <c r="X96" s="51">
        <v>1500000</v>
      </c>
      <c r="Y96" s="51">
        <v>1500000</v>
      </c>
      <c r="AA96">
        <v>1</v>
      </c>
      <c r="AB96" s="51">
        <v>1500000</v>
      </c>
      <c r="AC96" s="51">
        <v>1500000</v>
      </c>
      <c r="AD96" s="51">
        <v>1500000</v>
      </c>
      <c r="AE96" s="51">
        <v>1500000</v>
      </c>
      <c r="AF96" t="s">
        <v>84</v>
      </c>
      <c r="AG96" s="49">
        <v>44452</v>
      </c>
      <c r="AH96" s="49">
        <v>44447</v>
      </c>
      <c r="AI96" s="49">
        <v>45728</v>
      </c>
      <c r="AJ96">
        <v>42</v>
      </c>
      <c r="AK96">
        <v>35.1</v>
      </c>
      <c r="AL96">
        <v>19.999550827518071</v>
      </c>
      <c r="AN96" s="54">
        <v>4.5466300000000001E-2</v>
      </c>
      <c r="AP96" t="s">
        <v>85</v>
      </c>
      <c r="AQ96" s="51">
        <v>5984.5479452054788</v>
      </c>
      <c r="AR96" t="s">
        <v>100</v>
      </c>
      <c r="AS96">
        <v>212</v>
      </c>
      <c r="AT96" t="s">
        <v>101</v>
      </c>
      <c r="AU96">
        <v>1.58</v>
      </c>
      <c r="AV96" t="s">
        <v>238</v>
      </c>
      <c r="AW96" s="49">
        <v>44382</v>
      </c>
      <c r="AX96" t="s">
        <v>84</v>
      </c>
      <c r="AY96" s="49" t="s">
        <v>84</v>
      </c>
      <c r="AZ96" t="s">
        <v>136</v>
      </c>
      <c r="BA96" s="49">
        <v>44651</v>
      </c>
      <c r="BB96">
        <v>0</v>
      </c>
      <c r="BC96">
        <v>1.7539164425474974E-2</v>
      </c>
      <c r="BD96">
        <v>2.0602594070213229E-2</v>
      </c>
      <c r="BE96">
        <v>2.0804021691564787E-2</v>
      </c>
      <c r="BF96">
        <v>2.0617066988723204E-2</v>
      </c>
      <c r="BG96" s="49">
        <v>44400.705590277779</v>
      </c>
      <c r="BH96" s="49">
        <v>44447.645740740743</v>
      </c>
      <c r="BI96" t="s">
        <v>104</v>
      </c>
      <c r="BJ96">
        <v>2</v>
      </c>
    </row>
    <row r="97" spans="1:62" x14ac:dyDescent="0.75">
      <c r="A97" s="49">
        <v>44659</v>
      </c>
      <c r="B97" t="s">
        <v>595</v>
      </c>
      <c r="D97" t="s">
        <v>71</v>
      </c>
      <c r="E97" t="s">
        <v>73</v>
      </c>
      <c r="F97" t="s">
        <v>596</v>
      </c>
      <c r="G97" t="str">
        <f>LEFT(VLOOKUP(F97,[1]Export!$B:$F,5,FALSE), 2)</f>
        <v>P1</v>
      </c>
      <c r="H97" t="s">
        <v>597</v>
      </c>
      <c r="I97" t="s">
        <v>598</v>
      </c>
      <c r="J97" t="s">
        <v>599</v>
      </c>
      <c r="K97" t="s">
        <v>600</v>
      </c>
      <c r="L97" t="s">
        <v>97</v>
      </c>
      <c r="M97" t="s">
        <v>492</v>
      </c>
      <c r="N97" t="s">
        <v>180</v>
      </c>
      <c r="Q97" t="s">
        <v>182</v>
      </c>
      <c r="R97" t="s">
        <v>99</v>
      </c>
      <c r="S97" t="s">
        <v>601</v>
      </c>
      <c r="T97" t="s">
        <v>601</v>
      </c>
      <c r="U97" s="51">
        <v>500000</v>
      </c>
      <c r="V97" s="51">
        <v>5660750</v>
      </c>
      <c r="W97">
        <v>1</v>
      </c>
      <c r="X97" s="51">
        <v>500000</v>
      </c>
      <c r="Y97" s="51">
        <v>500000</v>
      </c>
      <c r="Z97" s="51">
        <v>5660750</v>
      </c>
      <c r="AA97">
        <v>1</v>
      </c>
      <c r="AB97" s="51">
        <v>500000</v>
      </c>
      <c r="AC97" s="51">
        <v>437391.21</v>
      </c>
      <c r="AD97" s="51">
        <v>500000</v>
      </c>
      <c r="AE97" s="51">
        <v>500000</v>
      </c>
      <c r="AF97">
        <v>1</v>
      </c>
      <c r="AG97" s="49">
        <v>44452</v>
      </c>
      <c r="AH97" s="49">
        <v>44452</v>
      </c>
      <c r="AI97" s="49">
        <v>45182</v>
      </c>
      <c r="AJ97">
        <v>24</v>
      </c>
      <c r="AK97">
        <v>17.2</v>
      </c>
      <c r="AL97">
        <v>11.2</v>
      </c>
      <c r="AM97" t="s">
        <v>184</v>
      </c>
      <c r="AN97" s="54">
        <v>0.19</v>
      </c>
      <c r="AO97" s="54">
        <v>5.8230662321532102E-2</v>
      </c>
      <c r="AP97" t="s">
        <v>114</v>
      </c>
      <c r="AQ97" s="51">
        <v>6333.333333333333</v>
      </c>
      <c r="AR97" t="s">
        <v>185</v>
      </c>
      <c r="AS97">
        <v>205</v>
      </c>
      <c r="AT97" t="s">
        <v>101</v>
      </c>
      <c r="AU97">
        <v>0.627</v>
      </c>
      <c r="AV97" t="s">
        <v>208</v>
      </c>
      <c r="AW97" s="49">
        <v>44400</v>
      </c>
      <c r="AX97">
        <v>3.5</v>
      </c>
      <c r="AY97" s="49">
        <v>44400</v>
      </c>
      <c r="AZ97" t="s">
        <v>103</v>
      </c>
      <c r="BA97" s="49">
        <v>44651</v>
      </c>
      <c r="BB97">
        <v>5</v>
      </c>
      <c r="BC97">
        <v>5.8463881418249911E-3</v>
      </c>
      <c r="BD97">
        <v>6.8675313567377423E-3</v>
      </c>
      <c r="BE97">
        <v>6.0663308136931797E-3</v>
      </c>
      <c r="BF97">
        <v>6.872355662907734E-3</v>
      </c>
      <c r="BG97" s="49">
        <v>44435.651967592596</v>
      </c>
      <c r="BH97" s="49">
        <v>44452.463553240741</v>
      </c>
      <c r="BI97" t="s">
        <v>117</v>
      </c>
      <c r="BJ97">
        <v>1</v>
      </c>
    </row>
    <row r="98" spans="1:62" x14ac:dyDescent="0.75">
      <c r="A98" s="49">
        <v>44659</v>
      </c>
      <c r="B98" t="s">
        <v>602</v>
      </c>
      <c r="D98" t="s">
        <v>71</v>
      </c>
      <c r="E98" t="s">
        <v>73</v>
      </c>
      <c r="F98" t="s">
        <v>603</v>
      </c>
      <c r="G98" t="str">
        <f>LEFT(VLOOKUP(F98,[1]Export!$B:$F,5,FALSE), 2)</f>
        <v>P1</v>
      </c>
      <c r="H98" t="s">
        <v>252</v>
      </c>
      <c r="I98" t="s">
        <v>604</v>
      </c>
      <c r="J98" t="s">
        <v>605</v>
      </c>
      <c r="K98" t="s">
        <v>606</v>
      </c>
      <c r="L98" t="s">
        <v>178</v>
      </c>
      <c r="M98" t="s">
        <v>228</v>
      </c>
      <c r="N98" t="s">
        <v>180</v>
      </c>
      <c r="Q98" t="s">
        <v>182</v>
      </c>
      <c r="R98" t="s">
        <v>183</v>
      </c>
      <c r="S98" t="s">
        <v>84</v>
      </c>
      <c r="T98" t="s">
        <v>183</v>
      </c>
      <c r="U98" s="51">
        <v>625000</v>
      </c>
      <c r="W98">
        <v>1.1686116037999998</v>
      </c>
      <c r="X98" s="51">
        <v>730382.25237499992</v>
      </c>
      <c r="Y98" s="51">
        <v>625000</v>
      </c>
      <c r="AA98">
        <v>1.1073259956260333</v>
      </c>
      <c r="AB98" s="51">
        <v>730382.25237499992</v>
      </c>
      <c r="AC98" s="51">
        <v>692078.7472662708</v>
      </c>
      <c r="AD98" s="51">
        <v>730382.25237499992</v>
      </c>
      <c r="AE98" s="51">
        <v>730382.25237499992</v>
      </c>
      <c r="AF98">
        <v>1</v>
      </c>
      <c r="AG98" s="49">
        <v>44467</v>
      </c>
      <c r="AH98" s="49">
        <v>44467</v>
      </c>
      <c r="AI98" s="49">
        <v>45563</v>
      </c>
      <c r="AJ98">
        <v>36</v>
      </c>
      <c r="AK98">
        <v>29.7</v>
      </c>
      <c r="AL98">
        <v>23.7</v>
      </c>
      <c r="AM98" t="s">
        <v>184</v>
      </c>
      <c r="AN98" s="54">
        <v>3.5999999999999997E-2</v>
      </c>
      <c r="AP98" t="s">
        <v>114</v>
      </c>
      <c r="AQ98" s="51">
        <v>692.07874726627063</v>
      </c>
      <c r="AR98" t="s">
        <v>185</v>
      </c>
      <c r="AS98">
        <v>190</v>
      </c>
      <c r="AT98" t="s">
        <v>101</v>
      </c>
      <c r="AU98">
        <v>0.71399999999999997</v>
      </c>
      <c r="AV98" t="s">
        <v>102</v>
      </c>
      <c r="AW98" s="49">
        <v>44328</v>
      </c>
      <c r="AX98">
        <v>4</v>
      </c>
      <c r="AY98" s="49">
        <v>43963</v>
      </c>
      <c r="AZ98" t="s">
        <v>136</v>
      </c>
      <c r="BA98" s="49">
        <v>44651</v>
      </c>
      <c r="BB98">
        <v>0</v>
      </c>
      <c r="BC98">
        <v>8.5401962785692544E-3</v>
      </c>
      <c r="BD98">
        <v>1.0031846041180103E-2</v>
      </c>
      <c r="BE98">
        <v>9.5986808469323212E-3</v>
      </c>
      <c r="BF98">
        <v>1.0038893216393273E-2</v>
      </c>
      <c r="BG98" s="49">
        <v>44431.731273148151</v>
      </c>
      <c r="BH98" s="49">
        <v>44467.451388888891</v>
      </c>
      <c r="BI98" t="s">
        <v>117</v>
      </c>
      <c r="BJ98">
        <v>1</v>
      </c>
    </row>
    <row r="99" spans="1:62" x14ac:dyDescent="0.75">
      <c r="A99" s="49">
        <v>44659</v>
      </c>
      <c r="B99" t="s">
        <v>607</v>
      </c>
      <c r="D99" t="s">
        <v>71</v>
      </c>
      <c r="E99" t="s">
        <v>73</v>
      </c>
      <c r="F99" t="s">
        <v>353</v>
      </c>
      <c r="G99" t="str">
        <f>LEFT(VLOOKUP(F99,[1]Export!$B:$F,5,FALSE), 2)</f>
        <v>P1</v>
      </c>
      <c r="H99" t="s">
        <v>71</v>
      </c>
      <c r="I99" t="s">
        <v>303</v>
      </c>
      <c r="J99" t="s">
        <v>304</v>
      </c>
      <c r="K99" t="s">
        <v>305</v>
      </c>
      <c r="L99" t="s">
        <v>227</v>
      </c>
      <c r="M99" t="s">
        <v>228</v>
      </c>
      <c r="N99" t="s">
        <v>180</v>
      </c>
      <c r="O99" t="s">
        <v>608</v>
      </c>
      <c r="Q99" t="s">
        <v>182</v>
      </c>
      <c r="R99" t="s">
        <v>99</v>
      </c>
      <c r="S99" t="s">
        <v>84</v>
      </c>
      <c r="T99" t="s">
        <v>99</v>
      </c>
      <c r="U99" s="51">
        <v>500000</v>
      </c>
      <c r="W99">
        <v>1</v>
      </c>
      <c r="X99" s="51">
        <v>500000</v>
      </c>
      <c r="Y99" s="51">
        <v>500000</v>
      </c>
      <c r="AA99">
        <v>1</v>
      </c>
      <c r="AB99" s="51">
        <v>500000</v>
      </c>
      <c r="AC99" s="51">
        <v>500000</v>
      </c>
      <c r="AD99" s="51">
        <v>500000</v>
      </c>
      <c r="AE99" s="51">
        <v>500000</v>
      </c>
      <c r="AF99" t="s">
        <v>84</v>
      </c>
      <c r="AG99" s="49">
        <v>44469</v>
      </c>
      <c r="AH99" s="49">
        <v>44469</v>
      </c>
      <c r="AI99" s="49">
        <v>45565</v>
      </c>
      <c r="AJ99">
        <v>36</v>
      </c>
      <c r="AK99">
        <v>29.8</v>
      </c>
      <c r="AL99">
        <v>29.8</v>
      </c>
      <c r="AM99" t="s">
        <v>265</v>
      </c>
      <c r="AN99" s="54">
        <v>0.05</v>
      </c>
      <c r="AP99" t="s">
        <v>114</v>
      </c>
      <c r="AQ99" s="51">
        <v>555.55555555555554</v>
      </c>
      <c r="AR99" t="s">
        <v>185</v>
      </c>
      <c r="AS99">
        <v>188</v>
      </c>
      <c r="AT99" t="s">
        <v>101</v>
      </c>
      <c r="AU99">
        <v>0.6944998</v>
      </c>
      <c r="AV99" t="s">
        <v>158</v>
      </c>
      <c r="AW99" s="49">
        <v>44567</v>
      </c>
      <c r="AX99">
        <v>4</v>
      </c>
      <c r="AY99" s="49">
        <v>44462</v>
      </c>
      <c r="AZ99" t="s">
        <v>116</v>
      </c>
      <c r="BA99" s="49">
        <v>44651</v>
      </c>
      <c r="BB99">
        <v>17</v>
      </c>
      <c r="BC99">
        <v>5.8463881418249911E-3</v>
      </c>
      <c r="BD99">
        <v>6.8675313567377423E-3</v>
      </c>
      <c r="BE99">
        <v>6.9346738971882626E-3</v>
      </c>
      <c r="BF99">
        <v>6.872355662907734E-3</v>
      </c>
      <c r="BG99" s="49">
        <v>44461.420335648145</v>
      </c>
      <c r="BH99" s="49">
        <v>44469.422754629632</v>
      </c>
      <c r="BI99" t="s">
        <v>126</v>
      </c>
      <c r="BJ99">
        <v>8</v>
      </c>
    </row>
    <row r="100" spans="1:62" x14ac:dyDescent="0.75">
      <c r="A100" s="49">
        <v>44659</v>
      </c>
      <c r="B100" t="s">
        <v>609</v>
      </c>
      <c r="D100" t="s">
        <v>71</v>
      </c>
      <c r="E100" t="s">
        <v>73</v>
      </c>
      <c r="F100" t="s">
        <v>610</v>
      </c>
      <c r="G100" t="str">
        <f>LEFT(VLOOKUP(F100,[1]Export!$B:$F,5,FALSE), 2)</f>
        <v>P1</v>
      </c>
      <c r="H100" t="s">
        <v>611</v>
      </c>
      <c r="I100" t="s">
        <v>109</v>
      </c>
      <c r="J100" t="s">
        <v>110</v>
      </c>
      <c r="K100" t="s">
        <v>111</v>
      </c>
      <c r="L100" t="s">
        <v>112</v>
      </c>
      <c r="M100" t="s">
        <v>228</v>
      </c>
      <c r="N100" t="s">
        <v>180</v>
      </c>
      <c r="O100" t="s">
        <v>612</v>
      </c>
      <c r="Q100" t="s">
        <v>182</v>
      </c>
      <c r="R100" t="s">
        <v>99</v>
      </c>
      <c r="S100" t="s">
        <v>84</v>
      </c>
      <c r="T100" t="s">
        <v>99</v>
      </c>
      <c r="U100" s="51">
        <v>1500000</v>
      </c>
      <c r="W100">
        <v>1</v>
      </c>
      <c r="X100" s="51">
        <v>1500000</v>
      </c>
      <c r="Y100" s="51">
        <v>1500000</v>
      </c>
      <c r="AA100">
        <v>1</v>
      </c>
      <c r="AB100" s="51">
        <v>1500000</v>
      </c>
      <c r="AC100" s="51">
        <v>1500000</v>
      </c>
      <c r="AD100" s="51">
        <v>1500000</v>
      </c>
      <c r="AE100" s="51">
        <v>1500000</v>
      </c>
      <c r="AF100" t="s">
        <v>84</v>
      </c>
      <c r="AG100" s="49">
        <v>44473</v>
      </c>
      <c r="AH100" s="49">
        <v>44473</v>
      </c>
      <c r="AI100" s="49">
        <v>45569</v>
      </c>
      <c r="AJ100">
        <v>36</v>
      </c>
      <c r="AK100">
        <v>29.9</v>
      </c>
      <c r="AL100">
        <v>29.9</v>
      </c>
      <c r="AM100" t="s">
        <v>265</v>
      </c>
      <c r="AN100" s="54">
        <v>5.5E-2</v>
      </c>
      <c r="AP100" t="s">
        <v>114</v>
      </c>
      <c r="AQ100" s="51">
        <v>916.66666666666663</v>
      </c>
      <c r="AR100" t="s">
        <v>185</v>
      </c>
      <c r="AS100">
        <v>184</v>
      </c>
      <c r="AT100" t="s">
        <v>101</v>
      </c>
      <c r="AU100">
        <v>0.746</v>
      </c>
      <c r="AV100" t="s">
        <v>115</v>
      </c>
      <c r="AW100" s="49">
        <v>44616</v>
      </c>
      <c r="AX100">
        <v>4</v>
      </c>
      <c r="AY100" s="49">
        <v>44616</v>
      </c>
      <c r="AZ100" t="s">
        <v>116</v>
      </c>
      <c r="BA100" s="49">
        <v>44651</v>
      </c>
      <c r="BB100">
        <v>7</v>
      </c>
      <c r="BC100">
        <v>1.7539164425474974E-2</v>
      </c>
      <c r="BD100">
        <v>2.0602594070213229E-2</v>
      </c>
      <c r="BE100">
        <v>2.0804021691564787E-2</v>
      </c>
      <c r="BF100">
        <v>2.0617066988723204E-2</v>
      </c>
      <c r="BG100" s="49">
        <v>44469.715729166666</v>
      </c>
      <c r="BH100" s="49">
        <v>44473.629074074073</v>
      </c>
      <c r="BI100" t="s">
        <v>117</v>
      </c>
      <c r="BJ100">
        <v>1</v>
      </c>
    </row>
    <row r="101" spans="1:62" x14ac:dyDescent="0.75">
      <c r="A101" s="49">
        <v>44659</v>
      </c>
      <c r="B101" t="s">
        <v>613</v>
      </c>
      <c r="D101" t="s">
        <v>71</v>
      </c>
      <c r="E101" t="s">
        <v>73</v>
      </c>
      <c r="F101" t="s">
        <v>614</v>
      </c>
      <c r="G101" t="str">
        <f>LEFT(VLOOKUP(F101,[1]Export!$B:$F,5,FALSE), 2)</f>
        <v>P4</v>
      </c>
      <c r="H101" t="s">
        <v>71</v>
      </c>
      <c r="I101" t="s">
        <v>243</v>
      </c>
      <c r="J101" t="s">
        <v>244</v>
      </c>
      <c r="K101" t="s">
        <v>245</v>
      </c>
      <c r="L101" t="s">
        <v>78</v>
      </c>
      <c r="M101" t="s">
        <v>179</v>
      </c>
      <c r="N101" t="s">
        <v>180</v>
      </c>
      <c r="Q101" t="s">
        <v>182</v>
      </c>
      <c r="R101" t="s">
        <v>183</v>
      </c>
      <c r="S101" t="s">
        <v>84</v>
      </c>
      <c r="T101" t="s">
        <v>183</v>
      </c>
      <c r="U101" s="51">
        <v>500000</v>
      </c>
      <c r="W101">
        <v>1.1573285290000002</v>
      </c>
      <c r="X101" s="51">
        <v>578664.26450000005</v>
      </c>
      <c r="Y101" s="51">
        <v>500000</v>
      </c>
      <c r="AA101">
        <v>1.1073259956260333</v>
      </c>
      <c r="AB101" s="51">
        <v>578664.26450000005</v>
      </c>
      <c r="AC101" s="51">
        <v>553662.99781301664</v>
      </c>
      <c r="AD101" s="51">
        <v>578664.26450000005</v>
      </c>
      <c r="AE101" s="51">
        <v>578664.26450000005</v>
      </c>
      <c r="AF101">
        <v>1</v>
      </c>
      <c r="AG101" s="49">
        <v>44477</v>
      </c>
      <c r="AH101" s="49">
        <v>44477</v>
      </c>
      <c r="AI101" s="49">
        <v>45565</v>
      </c>
      <c r="AJ101">
        <v>35.700000000000003</v>
      </c>
      <c r="AK101">
        <v>29.8</v>
      </c>
      <c r="AL101">
        <v>29.799999999999997</v>
      </c>
      <c r="AM101" t="s">
        <v>265</v>
      </c>
      <c r="AN101" s="54">
        <v>6.25E-2</v>
      </c>
      <c r="AP101" t="s">
        <v>114</v>
      </c>
      <c r="AQ101" s="51">
        <v>17494.212778119625</v>
      </c>
      <c r="AR101" t="s">
        <v>402</v>
      </c>
      <c r="AS101">
        <v>182</v>
      </c>
      <c r="AT101" t="s">
        <v>101</v>
      </c>
      <c r="AU101" t="s">
        <v>84</v>
      </c>
      <c r="AV101" t="s">
        <v>84</v>
      </c>
      <c r="AW101" s="49" t="s">
        <v>84</v>
      </c>
      <c r="AX101" t="s">
        <v>84</v>
      </c>
      <c r="AY101" s="49" t="s">
        <v>84</v>
      </c>
      <c r="AZ101" t="s">
        <v>103</v>
      </c>
      <c r="BA101" s="49">
        <v>44651</v>
      </c>
      <c r="BB101">
        <v>11</v>
      </c>
      <c r="BC101">
        <v>6.7661917881413607E-3</v>
      </c>
      <c r="BD101">
        <v>7.9479899629546664E-3</v>
      </c>
      <c r="BE101">
        <v>7.6789446775458571E-3</v>
      </c>
      <c r="BF101">
        <v>7.9535732701178277E-3</v>
      </c>
      <c r="BG101" s="49">
        <v>44412.579548611109</v>
      </c>
      <c r="BH101" s="49">
        <v>44477.437488425923</v>
      </c>
      <c r="BI101" t="s">
        <v>104</v>
      </c>
      <c r="BJ101">
        <v>2</v>
      </c>
    </row>
    <row r="102" spans="1:62" x14ac:dyDescent="0.75">
      <c r="A102" s="49">
        <v>44659</v>
      </c>
      <c r="B102" t="s">
        <v>615</v>
      </c>
      <c r="C102" t="s">
        <v>71</v>
      </c>
      <c r="D102" t="s">
        <v>616</v>
      </c>
      <c r="E102" t="s">
        <v>73</v>
      </c>
      <c r="F102" t="s">
        <v>617</v>
      </c>
      <c r="G102" t="str">
        <f>LEFT(VLOOKUP(F102,[1]Export!$B:$F,5,FALSE), 2)</f>
        <v>P1</v>
      </c>
      <c r="H102" t="s">
        <v>618</v>
      </c>
      <c r="I102" t="s">
        <v>425</v>
      </c>
      <c r="J102" t="s">
        <v>426</v>
      </c>
      <c r="K102" t="s">
        <v>427</v>
      </c>
      <c r="L102" t="s">
        <v>227</v>
      </c>
      <c r="M102" t="s">
        <v>155</v>
      </c>
      <c r="P102" t="s">
        <v>619</v>
      </c>
      <c r="Q102" t="s">
        <v>82</v>
      </c>
      <c r="R102" t="s">
        <v>99</v>
      </c>
      <c r="S102" t="s">
        <v>429</v>
      </c>
      <c r="T102" t="s">
        <v>429</v>
      </c>
      <c r="U102" s="51">
        <v>1400000</v>
      </c>
      <c r="V102" s="51">
        <v>5298846000</v>
      </c>
      <c r="W102">
        <v>1</v>
      </c>
      <c r="X102" s="51">
        <v>1400000</v>
      </c>
      <c r="Y102" s="51">
        <v>1400000</v>
      </c>
      <c r="Z102" s="51">
        <v>5298846000</v>
      </c>
      <c r="AA102">
        <v>1</v>
      </c>
      <c r="AB102" s="51">
        <v>1400000</v>
      </c>
      <c r="AC102" s="51">
        <v>1404240.9082812082</v>
      </c>
      <c r="AD102" s="51">
        <v>1391989.7430516379</v>
      </c>
      <c r="AE102" s="51">
        <v>1391989.7430516379</v>
      </c>
      <c r="AF102">
        <v>1</v>
      </c>
      <c r="AG102" s="49">
        <v>44480</v>
      </c>
      <c r="AH102" s="49">
        <v>44477</v>
      </c>
      <c r="AI102" s="49">
        <v>45576</v>
      </c>
      <c r="AJ102">
        <v>36</v>
      </c>
      <c r="AK102">
        <v>30.1</v>
      </c>
      <c r="AL102">
        <v>30.1</v>
      </c>
      <c r="AN102" s="54">
        <v>0.109</v>
      </c>
      <c r="AO102" s="54">
        <v>4.7691249078462297E-2</v>
      </c>
      <c r="AP102" t="s">
        <v>114</v>
      </c>
      <c r="AQ102" s="51">
        <v>74836.712328767127</v>
      </c>
      <c r="AR102" t="s">
        <v>100</v>
      </c>
      <c r="AS102">
        <v>182</v>
      </c>
      <c r="AT102" t="s">
        <v>101</v>
      </c>
      <c r="AU102">
        <v>0.68749979999999999</v>
      </c>
      <c r="AV102" t="s">
        <v>158</v>
      </c>
      <c r="AW102" s="49">
        <v>44421</v>
      </c>
      <c r="AX102">
        <v>3</v>
      </c>
      <c r="AY102" s="49">
        <v>44421</v>
      </c>
      <c r="AZ102" t="s">
        <v>136</v>
      </c>
      <c r="BA102" s="49">
        <v>44651</v>
      </c>
      <c r="BB102">
        <v>16</v>
      </c>
      <c r="BC102">
        <v>1.6369886797109975E-2</v>
      </c>
      <c r="BD102">
        <v>1.9119066417328873E-2</v>
      </c>
      <c r="BE102">
        <v>1.9475905544043264E-2</v>
      </c>
      <c r="BF102">
        <v>1.9132497186740812E-2</v>
      </c>
      <c r="BG102" s="49">
        <v>44456.491898148146</v>
      </c>
      <c r="BH102" s="49">
        <v>44477.663680555554</v>
      </c>
      <c r="BI102" t="s">
        <v>117</v>
      </c>
      <c r="BJ102">
        <v>1</v>
      </c>
    </row>
    <row r="103" spans="1:62" x14ac:dyDescent="0.75">
      <c r="A103" s="49">
        <v>44659</v>
      </c>
      <c r="B103" t="s">
        <v>620</v>
      </c>
      <c r="C103" t="s">
        <v>71</v>
      </c>
      <c r="D103" t="s">
        <v>621</v>
      </c>
      <c r="E103" t="s">
        <v>73</v>
      </c>
      <c r="F103" t="s">
        <v>622</v>
      </c>
      <c r="G103" t="str">
        <f>LEFT(VLOOKUP(F103,[1]Export!$B:$F,5,FALSE), 2)</f>
        <v>P1</v>
      </c>
      <c r="H103" t="s">
        <v>71</v>
      </c>
      <c r="I103" t="s">
        <v>131</v>
      </c>
      <c r="J103" t="s">
        <v>132</v>
      </c>
      <c r="K103" t="s">
        <v>133</v>
      </c>
      <c r="L103" t="s">
        <v>112</v>
      </c>
      <c r="M103" t="s">
        <v>79</v>
      </c>
      <c r="P103" t="s">
        <v>623</v>
      </c>
      <c r="Q103" t="s">
        <v>82</v>
      </c>
      <c r="R103" t="s">
        <v>183</v>
      </c>
      <c r="S103" t="s">
        <v>84</v>
      </c>
      <c r="T103" t="s">
        <v>183</v>
      </c>
      <c r="U103" s="51">
        <v>1000000</v>
      </c>
      <c r="W103">
        <v>1.1531698036</v>
      </c>
      <c r="X103" s="51">
        <v>1153169.8036</v>
      </c>
      <c r="Y103" s="51">
        <v>1000000</v>
      </c>
      <c r="AA103">
        <v>1.1073259956260333</v>
      </c>
      <c r="AB103" s="51">
        <v>1107325.9956260333</v>
      </c>
      <c r="AC103" s="51">
        <v>1107325.9956260333</v>
      </c>
      <c r="AD103" s="51">
        <v>1153169.8036</v>
      </c>
      <c r="AE103" s="51">
        <v>1107325.9956260333</v>
      </c>
      <c r="AF103" t="s">
        <v>84</v>
      </c>
      <c r="AG103" s="49">
        <v>44377</v>
      </c>
      <c r="AH103" s="49">
        <v>44481</v>
      </c>
      <c r="AI103" s="49">
        <v>44916</v>
      </c>
      <c r="AJ103">
        <v>17.7</v>
      </c>
      <c r="AK103">
        <v>8.4</v>
      </c>
      <c r="AL103">
        <v>8.1999999999999993</v>
      </c>
      <c r="AN103" s="54">
        <v>3.78E-2</v>
      </c>
      <c r="AO103" s="54">
        <v>3.5583214434902102E-2</v>
      </c>
      <c r="AP103" t="s">
        <v>114</v>
      </c>
      <c r="AQ103" s="51">
        <v>11238.297036156377</v>
      </c>
      <c r="AR103" t="s">
        <v>100</v>
      </c>
      <c r="AS103">
        <v>178</v>
      </c>
      <c r="AT103" t="s">
        <v>101</v>
      </c>
      <c r="AU103">
        <v>0.68499980000000005</v>
      </c>
      <c r="AV103" t="s">
        <v>158</v>
      </c>
      <c r="AW103" s="49">
        <v>44595</v>
      </c>
      <c r="AX103">
        <v>3</v>
      </c>
      <c r="AY103" s="49">
        <v>44595</v>
      </c>
      <c r="AZ103" t="s">
        <v>136</v>
      </c>
      <c r="BA103" s="49">
        <v>44651</v>
      </c>
      <c r="BB103">
        <v>19</v>
      </c>
      <c r="BC103">
        <v>1.2947715139925186E-2</v>
      </c>
      <c r="BD103">
        <v>1.5838859571732207E-2</v>
      </c>
      <c r="BE103">
        <v>1.5357889355091714E-2</v>
      </c>
      <c r="BF103">
        <v>1.521987615345103E-2</v>
      </c>
      <c r="BG103" s="49">
        <v>44469.609340277777</v>
      </c>
      <c r="BH103" s="49">
        <v>44481.476736111108</v>
      </c>
      <c r="BI103" t="s">
        <v>126</v>
      </c>
      <c r="BJ103">
        <v>8</v>
      </c>
    </row>
    <row r="104" spans="1:62" x14ac:dyDescent="0.75">
      <c r="A104" s="49">
        <v>44659</v>
      </c>
      <c r="B104" t="s">
        <v>624</v>
      </c>
      <c r="C104" t="s">
        <v>71</v>
      </c>
      <c r="D104" t="s">
        <v>625</v>
      </c>
      <c r="E104" t="s">
        <v>73</v>
      </c>
      <c r="F104" t="s">
        <v>626</v>
      </c>
      <c r="G104" t="str">
        <f>LEFT(VLOOKUP(F104,[1]Export!$B:$F,5,FALSE), 2)</f>
        <v>P3</v>
      </c>
      <c r="H104" t="s">
        <v>162</v>
      </c>
      <c r="I104" t="s">
        <v>296</v>
      </c>
      <c r="J104" t="s">
        <v>297</v>
      </c>
      <c r="K104" t="s">
        <v>298</v>
      </c>
      <c r="L104" t="s">
        <v>299</v>
      </c>
      <c r="M104" t="s">
        <v>79</v>
      </c>
      <c r="P104" t="s">
        <v>627</v>
      </c>
      <c r="Q104" t="s">
        <v>82</v>
      </c>
      <c r="R104" t="s">
        <v>99</v>
      </c>
      <c r="S104" t="s">
        <v>84</v>
      </c>
      <c r="T104" t="s">
        <v>99</v>
      </c>
      <c r="U104" s="51">
        <v>400000</v>
      </c>
      <c r="W104">
        <v>1</v>
      </c>
      <c r="X104" s="51">
        <v>400000</v>
      </c>
      <c r="Y104" s="51">
        <v>400000</v>
      </c>
      <c r="AA104">
        <v>1</v>
      </c>
      <c r="AB104" s="51">
        <v>400000</v>
      </c>
      <c r="AC104" s="51">
        <v>400000</v>
      </c>
      <c r="AD104" s="51">
        <v>400000</v>
      </c>
      <c r="AE104" s="51">
        <v>400000</v>
      </c>
      <c r="AF104" t="s">
        <v>84</v>
      </c>
      <c r="AG104" s="49">
        <v>44496</v>
      </c>
      <c r="AH104" s="49">
        <v>44495</v>
      </c>
      <c r="AI104" s="49">
        <v>45765</v>
      </c>
      <c r="AJ104">
        <v>41.7</v>
      </c>
      <c r="AK104">
        <v>36.4</v>
      </c>
      <c r="AL104">
        <v>33.300000000000004</v>
      </c>
      <c r="AN104" s="54">
        <v>5.9000000000000004E-2</v>
      </c>
      <c r="AP104" t="s">
        <v>114</v>
      </c>
      <c r="AQ104" s="51">
        <v>10539.17808219178</v>
      </c>
      <c r="AR104" t="s">
        <v>100</v>
      </c>
      <c r="AS104">
        <v>164</v>
      </c>
      <c r="AT104" t="s">
        <v>101</v>
      </c>
      <c r="AU104">
        <v>0.3</v>
      </c>
      <c r="AV104" t="s">
        <v>208</v>
      </c>
      <c r="AW104" s="49">
        <v>44413</v>
      </c>
      <c r="AX104" t="s">
        <v>84</v>
      </c>
      <c r="AY104" s="49" t="s">
        <v>84</v>
      </c>
      <c r="AZ104" t="s">
        <v>103</v>
      </c>
      <c r="BA104" s="49">
        <v>44651</v>
      </c>
      <c r="BB104">
        <v>20</v>
      </c>
      <c r="BC104">
        <v>4.6771105134599924E-3</v>
      </c>
      <c r="BD104">
        <v>5.4940250853901945E-3</v>
      </c>
      <c r="BE104">
        <v>5.5477391177506099E-3</v>
      </c>
      <c r="BF104">
        <v>5.4978845303261872E-3</v>
      </c>
      <c r="BG104" s="49">
        <v>44461.526377314818</v>
      </c>
      <c r="BH104" s="49">
        <v>44495.737141203703</v>
      </c>
      <c r="BI104" t="s">
        <v>362</v>
      </c>
      <c r="BJ104">
        <v>7</v>
      </c>
    </row>
    <row r="105" spans="1:62" x14ac:dyDescent="0.75">
      <c r="A105" s="49">
        <v>44659</v>
      </c>
      <c r="B105" t="s">
        <v>628</v>
      </c>
      <c r="D105" t="s">
        <v>71</v>
      </c>
      <c r="E105" t="s">
        <v>73</v>
      </c>
      <c r="F105" t="s">
        <v>568</v>
      </c>
      <c r="G105" t="str">
        <f>LEFT(VLOOKUP(F105,[1]Export!$B:$F,5,FALSE), 2)</f>
        <v>P2</v>
      </c>
      <c r="H105" t="s">
        <v>71</v>
      </c>
      <c r="I105" t="s">
        <v>303</v>
      </c>
      <c r="J105" t="s">
        <v>304</v>
      </c>
      <c r="K105" t="s">
        <v>305</v>
      </c>
      <c r="L105" t="s">
        <v>227</v>
      </c>
      <c r="M105" t="s">
        <v>228</v>
      </c>
      <c r="N105" t="s">
        <v>180</v>
      </c>
      <c r="O105" t="s">
        <v>629</v>
      </c>
      <c r="Q105" t="s">
        <v>182</v>
      </c>
      <c r="R105" t="s">
        <v>99</v>
      </c>
      <c r="S105" t="s">
        <v>84</v>
      </c>
      <c r="T105" t="s">
        <v>99</v>
      </c>
      <c r="U105" s="51">
        <v>500000</v>
      </c>
      <c r="W105">
        <v>1</v>
      </c>
      <c r="X105" s="51">
        <v>500000</v>
      </c>
      <c r="Y105" s="51">
        <v>500000</v>
      </c>
      <c r="AA105">
        <v>1</v>
      </c>
      <c r="AB105" s="51">
        <v>500000</v>
      </c>
      <c r="AC105" s="51">
        <v>500000</v>
      </c>
      <c r="AD105" s="51">
        <v>500000</v>
      </c>
      <c r="AE105" s="51">
        <v>500000</v>
      </c>
      <c r="AF105" t="s">
        <v>84</v>
      </c>
      <c r="AG105" s="49">
        <v>44496</v>
      </c>
      <c r="AH105" s="49">
        <v>44496</v>
      </c>
      <c r="AI105" s="49">
        <v>45592</v>
      </c>
      <c r="AJ105">
        <v>36</v>
      </c>
      <c r="AK105">
        <v>30.7</v>
      </c>
      <c r="AL105">
        <v>30.6</v>
      </c>
      <c r="AM105" t="s">
        <v>265</v>
      </c>
      <c r="AN105" s="54">
        <v>5.2499999999999998E-2</v>
      </c>
      <c r="AP105" t="s">
        <v>114</v>
      </c>
      <c r="AQ105" s="51">
        <v>11739.583333333332</v>
      </c>
      <c r="AR105" t="s">
        <v>185</v>
      </c>
      <c r="AS105">
        <v>161</v>
      </c>
      <c r="AT105" t="s">
        <v>101</v>
      </c>
      <c r="AU105">
        <v>0.69000000000000006</v>
      </c>
      <c r="AV105" t="s">
        <v>158</v>
      </c>
      <c r="AW105" s="49">
        <v>44237</v>
      </c>
      <c r="AX105">
        <v>3.5</v>
      </c>
      <c r="AY105" s="49">
        <v>43739</v>
      </c>
      <c r="AZ105" t="s">
        <v>116</v>
      </c>
      <c r="BA105" s="49">
        <v>44651</v>
      </c>
      <c r="BB105">
        <v>17</v>
      </c>
      <c r="BC105">
        <v>5.8463881418249911E-3</v>
      </c>
      <c r="BD105">
        <v>6.8675313567377423E-3</v>
      </c>
      <c r="BE105">
        <v>6.9346738971882626E-3</v>
      </c>
      <c r="BF105">
        <v>6.872355662907734E-3</v>
      </c>
      <c r="BG105" s="49">
        <v>44482.635682870372</v>
      </c>
      <c r="BH105" s="49">
        <v>44496.454444444447</v>
      </c>
      <c r="BI105" t="s">
        <v>126</v>
      </c>
      <c r="BJ105">
        <v>8</v>
      </c>
    </row>
    <row r="106" spans="1:62" x14ac:dyDescent="0.75">
      <c r="A106" s="49">
        <v>44659</v>
      </c>
      <c r="B106" t="s">
        <v>630</v>
      </c>
      <c r="D106" t="s">
        <v>71</v>
      </c>
      <c r="E106" t="s">
        <v>73</v>
      </c>
      <c r="F106" t="s">
        <v>631</v>
      </c>
      <c r="G106" t="str">
        <f>LEFT(VLOOKUP(F106,[1]Export!$B:$F,5,FALSE), 2)</f>
        <v>P2</v>
      </c>
      <c r="H106" t="s">
        <v>162</v>
      </c>
      <c r="I106" t="s">
        <v>213</v>
      </c>
      <c r="J106" t="s">
        <v>214</v>
      </c>
      <c r="K106" t="s">
        <v>215</v>
      </c>
      <c r="L106" t="s">
        <v>97</v>
      </c>
      <c r="M106" t="s">
        <v>179</v>
      </c>
      <c r="N106" t="s">
        <v>180</v>
      </c>
      <c r="O106" t="s">
        <v>632</v>
      </c>
      <c r="Q106" t="s">
        <v>182</v>
      </c>
      <c r="R106" t="s">
        <v>99</v>
      </c>
      <c r="S106" t="s">
        <v>84</v>
      </c>
      <c r="T106" t="s">
        <v>99</v>
      </c>
      <c r="U106" s="51">
        <v>3000000</v>
      </c>
      <c r="W106">
        <v>1</v>
      </c>
      <c r="X106" s="51">
        <v>3000000</v>
      </c>
      <c r="Y106" s="51">
        <v>3000000</v>
      </c>
      <c r="AA106">
        <v>1</v>
      </c>
      <c r="AB106" s="51">
        <v>3000000</v>
      </c>
      <c r="AC106" s="51">
        <v>3000000</v>
      </c>
      <c r="AD106" s="51">
        <v>3000000</v>
      </c>
      <c r="AE106" s="51">
        <v>3000000</v>
      </c>
      <c r="AF106" t="s">
        <v>84</v>
      </c>
      <c r="AG106" s="49">
        <v>44496</v>
      </c>
      <c r="AH106" s="49">
        <v>44496</v>
      </c>
      <c r="AI106" s="49">
        <v>45592</v>
      </c>
      <c r="AJ106">
        <v>36</v>
      </c>
      <c r="AK106">
        <v>30.7</v>
      </c>
      <c r="AL106">
        <v>30.6</v>
      </c>
      <c r="AM106" t="s">
        <v>265</v>
      </c>
      <c r="AN106" s="54">
        <v>0.04</v>
      </c>
      <c r="AP106" t="s">
        <v>114</v>
      </c>
      <c r="AQ106" s="51">
        <v>53666.666666666672</v>
      </c>
      <c r="AR106" t="s">
        <v>185</v>
      </c>
      <c r="AS106">
        <v>161</v>
      </c>
      <c r="AT106" t="s">
        <v>101</v>
      </c>
      <c r="AU106">
        <v>0.78</v>
      </c>
      <c r="AV106" t="s">
        <v>115</v>
      </c>
      <c r="AW106" s="49">
        <v>44237</v>
      </c>
      <c r="AX106">
        <v>3.5</v>
      </c>
      <c r="AY106" s="49">
        <v>44238</v>
      </c>
      <c r="AZ106" t="s">
        <v>103</v>
      </c>
      <c r="BA106" s="49">
        <v>44651</v>
      </c>
      <c r="BB106">
        <v>7</v>
      </c>
      <c r="BC106">
        <v>3.5078328850949948E-2</v>
      </c>
      <c r="BD106">
        <v>4.1205188140426459E-2</v>
      </c>
      <c r="BE106">
        <v>4.1608043383129574E-2</v>
      </c>
      <c r="BF106">
        <v>4.1234133977446408E-2</v>
      </c>
      <c r="BG106" s="49">
        <v>44484.569513888891</v>
      </c>
      <c r="BH106" s="49">
        <v>44496.641099537039</v>
      </c>
      <c r="BI106" t="s">
        <v>126</v>
      </c>
      <c r="BJ106">
        <v>8</v>
      </c>
    </row>
    <row r="107" spans="1:62" x14ac:dyDescent="0.75">
      <c r="A107" s="49">
        <v>44659</v>
      </c>
      <c r="B107" t="s">
        <v>633</v>
      </c>
      <c r="D107" t="s">
        <v>71</v>
      </c>
      <c r="E107" t="s">
        <v>73</v>
      </c>
      <c r="F107" t="s">
        <v>634</v>
      </c>
      <c r="G107" t="str">
        <f>LEFT(VLOOKUP(F107,[1]Export!$B:$F,5,FALSE), 2)</f>
        <v>P2</v>
      </c>
      <c r="H107" t="s">
        <v>162</v>
      </c>
      <c r="I107" t="s">
        <v>197</v>
      </c>
      <c r="J107" t="s">
        <v>198</v>
      </c>
      <c r="K107" t="s">
        <v>199</v>
      </c>
      <c r="L107" t="s">
        <v>124</v>
      </c>
      <c r="M107" t="s">
        <v>179</v>
      </c>
      <c r="N107" t="s">
        <v>180</v>
      </c>
      <c r="O107" t="s">
        <v>635</v>
      </c>
      <c r="Q107" t="s">
        <v>182</v>
      </c>
      <c r="R107" t="s">
        <v>99</v>
      </c>
      <c r="S107" t="s">
        <v>84</v>
      </c>
      <c r="T107" t="s">
        <v>99</v>
      </c>
      <c r="U107" s="51">
        <v>500000</v>
      </c>
      <c r="W107">
        <v>1</v>
      </c>
      <c r="X107" s="51">
        <v>500000</v>
      </c>
      <c r="Y107" s="51">
        <v>500000</v>
      </c>
      <c r="AA107">
        <v>1</v>
      </c>
      <c r="AB107" s="51">
        <v>500000</v>
      </c>
      <c r="AC107" s="51">
        <v>500000</v>
      </c>
      <c r="AD107" s="51">
        <v>500000</v>
      </c>
      <c r="AE107" s="51">
        <v>500000</v>
      </c>
      <c r="AF107" t="s">
        <v>84</v>
      </c>
      <c r="AG107" s="49">
        <v>44497</v>
      </c>
      <c r="AH107" s="49">
        <v>44497</v>
      </c>
      <c r="AI107" s="49">
        <v>45593</v>
      </c>
      <c r="AJ107">
        <v>36</v>
      </c>
      <c r="AK107">
        <v>30.7</v>
      </c>
      <c r="AL107">
        <v>30.7</v>
      </c>
      <c r="AM107" t="s">
        <v>265</v>
      </c>
      <c r="AN107" s="54">
        <v>8.5000000000000006E-2</v>
      </c>
      <c r="AP107" t="s">
        <v>114</v>
      </c>
      <c r="AQ107" s="51">
        <v>18888.888888888891</v>
      </c>
      <c r="AR107" t="s">
        <v>185</v>
      </c>
      <c r="AS107">
        <v>160</v>
      </c>
      <c r="AT107" t="s">
        <v>101</v>
      </c>
      <c r="AU107">
        <v>0.65749979999999997</v>
      </c>
      <c r="AV107" t="s">
        <v>208</v>
      </c>
      <c r="AW107" s="49">
        <v>44454</v>
      </c>
      <c r="AX107">
        <v>3.5</v>
      </c>
      <c r="AY107" s="49">
        <v>44454</v>
      </c>
      <c r="AZ107" t="s">
        <v>136</v>
      </c>
      <c r="BA107" s="49">
        <v>44651</v>
      </c>
      <c r="BB107">
        <v>17</v>
      </c>
      <c r="BC107">
        <v>5.8463881418249911E-3</v>
      </c>
      <c r="BD107">
        <v>6.8675313567377423E-3</v>
      </c>
      <c r="BE107">
        <v>6.9346738971882626E-3</v>
      </c>
      <c r="BF107">
        <v>6.872355662907734E-3</v>
      </c>
      <c r="BG107" s="49">
        <v>44469.731585648151</v>
      </c>
      <c r="BH107" s="49">
        <v>44497.465787037036</v>
      </c>
      <c r="BI107" t="s">
        <v>126</v>
      </c>
      <c r="BJ107">
        <v>8</v>
      </c>
    </row>
    <row r="108" spans="1:62" x14ac:dyDescent="0.75">
      <c r="A108" s="49">
        <v>44659</v>
      </c>
      <c r="B108" t="s">
        <v>636</v>
      </c>
      <c r="C108" t="s">
        <v>71</v>
      </c>
      <c r="D108" t="s">
        <v>637</v>
      </c>
      <c r="E108" t="s">
        <v>73</v>
      </c>
      <c r="F108" t="s">
        <v>365</v>
      </c>
      <c r="G108" t="str">
        <f>LEFT(VLOOKUP(F108,[1]Export!$B:$F,5,FALSE), 2)</f>
        <v>P1</v>
      </c>
      <c r="H108" t="s">
        <v>71</v>
      </c>
      <c r="I108" t="s">
        <v>321</v>
      </c>
      <c r="J108" t="s">
        <v>322</v>
      </c>
      <c r="K108" t="s">
        <v>323</v>
      </c>
      <c r="L108" t="s">
        <v>112</v>
      </c>
      <c r="M108" t="s">
        <v>155</v>
      </c>
      <c r="P108" t="s">
        <v>638</v>
      </c>
      <c r="Q108" t="s">
        <v>82</v>
      </c>
      <c r="R108" t="s">
        <v>99</v>
      </c>
      <c r="S108" t="s">
        <v>367</v>
      </c>
      <c r="T108" t="s">
        <v>367</v>
      </c>
      <c r="U108" s="51">
        <v>485714</v>
      </c>
      <c r="V108" s="51">
        <v>6972910184</v>
      </c>
      <c r="W108">
        <v>1</v>
      </c>
      <c r="X108" s="51">
        <v>485714</v>
      </c>
      <c r="Y108" s="51">
        <v>485714</v>
      </c>
      <c r="Z108" s="51">
        <v>6972910184</v>
      </c>
      <c r="AA108">
        <v>1</v>
      </c>
      <c r="AB108" s="51">
        <v>485714</v>
      </c>
      <c r="AC108" s="51">
        <v>486031.54876466189</v>
      </c>
      <c r="AD108" s="51">
        <v>492237.31290933903</v>
      </c>
      <c r="AE108" s="51">
        <v>492419.83914200036</v>
      </c>
      <c r="AF108">
        <v>1.0294123702425708</v>
      </c>
      <c r="AG108" s="49">
        <v>44509</v>
      </c>
      <c r="AH108" s="49">
        <v>44508</v>
      </c>
      <c r="AI108" s="49">
        <v>45244</v>
      </c>
      <c r="AJ108">
        <v>24.2</v>
      </c>
      <c r="AK108">
        <v>19.2</v>
      </c>
      <c r="AL108">
        <v>19</v>
      </c>
      <c r="AN108" s="54">
        <v>0.105</v>
      </c>
      <c r="AO108" s="54">
        <v>4.6288371890614403E-2</v>
      </c>
      <c r="AP108" t="s">
        <v>114</v>
      </c>
      <c r="AQ108" s="51">
        <v>20958.891780821916</v>
      </c>
      <c r="AR108" t="s">
        <v>100</v>
      </c>
      <c r="AS108">
        <v>151</v>
      </c>
      <c r="AT108" t="s">
        <v>101</v>
      </c>
      <c r="AU108">
        <v>0.66949979999999998</v>
      </c>
      <c r="AV108" t="s">
        <v>158</v>
      </c>
      <c r="AW108" s="49">
        <v>44628</v>
      </c>
      <c r="AX108">
        <v>4</v>
      </c>
      <c r="AY108" s="49">
        <v>44606</v>
      </c>
      <c r="AZ108" t="s">
        <v>103</v>
      </c>
      <c r="BA108" s="49">
        <v>44651</v>
      </c>
      <c r="BB108">
        <v>14</v>
      </c>
      <c r="BC108">
        <v>5.6793451398367669E-3</v>
      </c>
      <c r="BD108">
        <v>6.7609103627224278E-3</v>
      </c>
      <c r="BE108">
        <v>6.7409405888565694E-3</v>
      </c>
      <c r="BF108">
        <v>6.7681685401112836E-3</v>
      </c>
      <c r="BG108" s="49">
        <v>44481.633344907408</v>
      </c>
      <c r="BH108" s="49">
        <v>44508.482905092591</v>
      </c>
      <c r="BI108" t="s">
        <v>117</v>
      </c>
      <c r="BJ108">
        <v>5</v>
      </c>
    </row>
    <row r="109" spans="1:62" x14ac:dyDescent="0.75">
      <c r="A109" s="49">
        <v>44659</v>
      </c>
      <c r="B109" t="s">
        <v>639</v>
      </c>
      <c r="C109" t="s">
        <v>71</v>
      </c>
      <c r="D109" t="s">
        <v>640</v>
      </c>
      <c r="E109" t="s">
        <v>73</v>
      </c>
      <c r="F109" t="s">
        <v>641</v>
      </c>
      <c r="G109" t="str">
        <f>LEFT(VLOOKUP(F109,[1]Export!$B:$F,5,FALSE), 2)</f>
        <v>P2</v>
      </c>
      <c r="H109" t="s">
        <v>642</v>
      </c>
      <c r="I109" t="s">
        <v>141</v>
      </c>
      <c r="J109" t="s">
        <v>142</v>
      </c>
      <c r="K109" t="s">
        <v>143</v>
      </c>
      <c r="L109" t="s">
        <v>144</v>
      </c>
      <c r="M109" t="s">
        <v>79</v>
      </c>
      <c r="P109" t="s">
        <v>643</v>
      </c>
      <c r="Q109" t="s">
        <v>82</v>
      </c>
      <c r="R109" t="s">
        <v>146</v>
      </c>
      <c r="S109" t="s">
        <v>84</v>
      </c>
      <c r="T109" t="s">
        <v>146</v>
      </c>
      <c r="U109" s="51">
        <v>75000000</v>
      </c>
      <c r="W109">
        <v>1.34527048E-2</v>
      </c>
      <c r="X109" s="51">
        <v>1008952.86</v>
      </c>
      <c r="Y109" s="51">
        <v>75000000</v>
      </c>
      <c r="AA109">
        <v>1.3171656228328591E-2</v>
      </c>
      <c r="AB109" s="51">
        <v>987874.21712464432</v>
      </c>
      <c r="AC109" s="51">
        <v>987874.21712464432</v>
      </c>
      <c r="AD109" s="51">
        <v>1008952.86</v>
      </c>
      <c r="AE109" s="51">
        <v>1008952.86</v>
      </c>
      <c r="AF109">
        <v>1</v>
      </c>
      <c r="AG109" s="49">
        <v>44516</v>
      </c>
      <c r="AH109" s="49">
        <v>44512</v>
      </c>
      <c r="AI109" s="49">
        <v>45985</v>
      </c>
      <c r="AJ109">
        <v>48.3</v>
      </c>
      <c r="AK109">
        <v>43.6</v>
      </c>
      <c r="AL109">
        <v>43.400000000000006</v>
      </c>
      <c r="AN109" s="54">
        <v>9.6600000000000005E-2</v>
      </c>
      <c r="AO109" s="54">
        <v>3.58907156309069E-2</v>
      </c>
      <c r="AP109" t="s">
        <v>114</v>
      </c>
      <c r="AQ109" s="51">
        <v>37387.114686346336</v>
      </c>
      <c r="AR109" t="s">
        <v>86</v>
      </c>
      <c r="AS109">
        <v>147</v>
      </c>
      <c r="AT109" t="s">
        <v>101</v>
      </c>
      <c r="AU109">
        <v>0.66949999999999998</v>
      </c>
      <c r="AV109" t="s">
        <v>158</v>
      </c>
      <c r="AW109" s="49">
        <v>44433</v>
      </c>
      <c r="AX109">
        <v>3.5</v>
      </c>
      <c r="AY109" s="49">
        <v>44393</v>
      </c>
      <c r="AZ109" t="s">
        <v>136</v>
      </c>
      <c r="BA109" s="49">
        <v>44651</v>
      </c>
      <c r="BB109">
        <v>14</v>
      </c>
      <c r="BC109">
        <v>1.1550992217224334E-2</v>
      </c>
      <c r="BD109">
        <v>1.385803080704045E-2</v>
      </c>
      <c r="BE109">
        <v>1.3701171094399122E-2</v>
      </c>
      <c r="BF109">
        <v>1.3867765802055908E-2</v>
      </c>
      <c r="BG109" s="49">
        <v>44484.729907407411</v>
      </c>
      <c r="BH109" s="49">
        <v>44512.504780092589</v>
      </c>
      <c r="BI109" t="s">
        <v>209</v>
      </c>
      <c r="BJ109">
        <v>11</v>
      </c>
    </row>
    <row r="110" spans="1:62" x14ac:dyDescent="0.75">
      <c r="A110" s="49">
        <v>44659</v>
      </c>
      <c r="B110" t="s">
        <v>644</v>
      </c>
      <c r="C110" t="s">
        <v>71</v>
      </c>
      <c r="D110" t="s">
        <v>645</v>
      </c>
      <c r="E110" t="s">
        <v>73</v>
      </c>
      <c r="F110" t="s">
        <v>236</v>
      </c>
      <c r="G110" t="str">
        <f>LEFT(VLOOKUP(F110,[1]Export!$B:$F,5,FALSE), 2)</f>
        <v>P1</v>
      </c>
      <c r="H110" t="s">
        <v>168</v>
      </c>
      <c r="I110" t="s">
        <v>121</v>
      </c>
      <c r="J110" t="s">
        <v>122</v>
      </c>
      <c r="K110" t="s">
        <v>123</v>
      </c>
      <c r="L110" t="s">
        <v>124</v>
      </c>
      <c r="M110" t="s">
        <v>79</v>
      </c>
      <c r="P110" t="s">
        <v>646</v>
      </c>
      <c r="Q110" t="s">
        <v>82</v>
      </c>
      <c r="R110" t="s">
        <v>99</v>
      </c>
      <c r="S110" t="s">
        <v>84</v>
      </c>
      <c r="T110" t="s">
        <v>99</v>
      </c>
      <c r="U110" s="51">
        <v>1900000</v>
      </c>
      <c r="W110">
        <v>1</v>
      </c>
      <c r="X110" s="51">
        <v>1900000</v>
      </c>
      <c r="Y110" s="51">
        <v>1900000</v>
      </c>
      <c r="AA110">
        <v>1</v>
      </c>
      <c r="AB110" s="51">
        <v>1900000</v>
      </c>
      <c r="AC110" s="51">
        <v>1900000</v>
      </c>
      <c r="AD110" s="51">
        <v>1900000</v>
      </c>
      <c r="AE110" s="51">
        <v>1900000</v>
      </c>
      <c r="AF110" t="s">
        <v>84</v>
      </c>
      <c r="AG110" s="49">
        <v>44519</v>
      </c>
      <c r="AH110" s="49">
        <v>44518</v>
      </c>
      <c r="AI110" s="49">
        <v>45618</v>
      </c>
      <c r="AJ110">
        <v>36.1</v>
      </c>
      <c r="AK110">
        <v>31.6</v>
      </c>
      <c r="AL110">
        <v>31.5</v>
      </c>
      <c r="AN110" s="54">
        <v>3.7000000000000005E-2</v>
      </c>
      <c r="AP110" t="s">
        <v>114</v>
      </c>
      <c r="AQ110" s="51">
        <v>26964.383561643834</v>
      </c>
      <c r="AR110" t="s">
        <v>100</v>
      </c>
      <c r="AS110">
        <v>141</v>
      </c>
      <c r="AT110" t="s">
        <v>101</v>
      </c>
      <c r="AU110">
        <v>0.80649999999999999</v>
      </c>
      <c r="AV110" t="s">
        <v>238</v>
      </c>
      <c r="AW110" s="49">
        <v>44609</v>
      </c>
      <c r="AX110">
        <v>3.5</v>
      </c>
      <c r="AY110" s="49">
        <v>44019</v>
      </c>
      <c r="AZ110" t="s">
        <v>103</v>
      </c>
      <c r="BA110" s="49">
        <v>44651</v>
      </c>
      <c r="BB110">
        <v>8</v>
      </c>
      <c r="BC110">
        <v>2.2216274938934966E-2</v>
      </c>
      <c r="BD110">
        <v>2.609661915560342E-2</v>
      </c>
      <c r="BE110">
        <v>2.6351760809315398E-2</v>
      </c>
      <c r="BF110">
        <v>2.6114951519049391E-2</v>
      </c>
      <c r="BG110" s="49">
        <v>44488.723726851851</v>
      </c>
      <c r="BH110" s="49">
        <v>44518.549895833334</v>
      </c>
    </row>
    <row r="111" spans="1:62" x14ac:dyDescent="0.75">
      <c r="A111" s="49">
        <v>44659</v>
      </c>
      <c r="B111" t="s">
        <v>647</v>
      </c>
      <c r="C111" t="s">
        <v>71</v>
      </c>
      <c r="D111" t="s">
        <v>648</v>
      </c>
      <c r="E111" t="s">
        <v>73</v>
      </c>
      <c r="F111" t="s">
        <v>120</v>
      </c>
      <c r="G111" t="str">
        <f>LEFT(VLOOKUP(F111,[1]Export!$B:$F,5,FALSE), 2)</f>
        <v>P2</v>
      </c>
      <c r="H111" t="s">
        <v>71</v>
      </c>
      <c r="I111" t="s">
        <v>121</v>
      </c>
      <c r="J111" t="s">
        <v>122</v>
      </c>
      <c r="K111" t="s">
        <v>123</v>
      </c>
      <c r="L111" t="s">
        <v>124</v>
      </c>
      <c r="M111" t="s">
        <v>79</v>
      </c>
      <c r="P111" t="s">
        <v>649</v>
      </c>
      <c r="Q111" t="s">
        <v>82</v>
      </c>
      <c r="R111" t="s">
        <v>99</v>
      </c>
      <c r="S111" t="s">
        <v>84</v>
      </c>
      <c r="T111" t="s">
        <v>99</v>
      </c>
      <c r="U111" s="51">
        <v>1130000</v>
      </c>
      <c r="W111">
        <v>1</v>
      </c>
      <c r="X111" s="51">
        <v>1130000</v>
      </c>
      <c r="Y111" s="51">
        <v>1130000</v>
      </c>
      <c r="AA111">
        <v>1</v>
      </c>
      <c r="AB111" s="51">
        <v>1130000</v>
      </c>
      <c r="AC111" s="51">
        <v>1130000</v>
      </c>
      <c r="AD111" s="51">
        <v>1130000</v>
      </c>
      <c r="AE111" s="51">
        <v>1130000</v>
      </c>
      <c r="AF111" t="s">
        <v>84</v>
      </c>
      <c r="AG111" s="49">
        <v>44435</v>
      </c>
      <c r="AH111" s="49">
        <v>44523</v>
      </c>
      <c r="AI111" s="49">
        <v>45807</v>
      </c>
      <c r="AJ111">
        <v>45.1</v>
      </c>
      <c r="AK111">
        <v>37.700000000000003</v>
      </c>
      <c r="AL111">
        <v>35.966729999999998</v>
      </c>
      <c r="AN111" s="54">
        <v>4.0999999999999995E-2</v>
      </c>
      <c r="AP111" t="s">
        <v>114</v>
      </c>
      <c r="AQ111" s="51">
        <v>6727.3698630136987</v>
      </c>
      <c r="AR111" t="s">
        <v>100</v>
      </c>
      <c r="AS111">
        <v>136</v>
      </c>
      <c r="AT111" t="s">
        <v>101</v>
      </c>
      <c r="AU111">
        <v>0.77049979999999996</v>
      </c>
      <c r="AV111" t="s">
        <v>115</v>
      </c>
      <c r="AW111" s="49">
        <v>44361</v>
      </c>
      <c r="AX111">
        <v>3.5</v>
      </c>
      <c r="AY111" s="49">
        <v>44349</v>
      </c>
      <c r="AZ111" t="s">
        <v>103</v>
      </c>
      <c r="BA111" s="49">
        <v>44651</v>
      </c>
      <c r="BB111">
        <v>8</v>
      </c>
      <c r="BC111">
        <v>1.3212837200524479E-2</v>
      </c>
      <c r="BD111">
        <v>1.5520620866227299E-2</v>
      </c>
      <c r="BE111">
        <v>1.5672363007645473E-2</v>
      </c>
      <c r="BF111">
        <v>1.5531523798171479E-2</v>
      </c>
      <c r="BG111" s="49">
        <v>44481.395775462966</v>
      </c>
      <c r="BH111" s="49">
        <v>44523.407638888886</v>
      </c>
      <c r="BI111" t="s">
        <v>126</v>
      </c>
      <c r="BJ111">
        <v>8</v>
      </c>
    </row>
    <row r="112" spans="1:62" x14ac:dyDescent="0.75">
      <c r="A112" s="49">
        <v>44659</v>
      </c>
      <c r="B112" t="s">
        <v>650</v>
      </c>
      <c r="C112" t="s">
        <v>71</v>
      </c>
      <c r="D112" t="s">
        <v>651</v>
      </c>
      <c r="E112" t="s">
        <v>73</v>
      </c>
      <c r="F112" t="s">
        <v>188</v>
      </c>
      <c r="G112" t="str">
        <f>LEFT(VLOOKUP(F112,[1]Export!$B:$F,5,FALSE), 2)</f>
        <v>P1</v>
      </c>
      <c r="H112" t="s">
        <v>140</v>
      </c>
      <c r="I112" t="s">
        <v>189</v>
      </c>
      <c r="J112" t="s">
        <v>190</v>
      </c>
      <c r="K112" t="s">
        <v>191</v>
      </c>
      <c r="L112" t="s">
        <v>192</v>
      </c>
      <c r="M112" t="s">
        <v>79</v>
      </c>
      <c r="P112" t="s">
        <v>652</v>
      </c>
      <c r="Q112" t="s">
        <v>82</v>
      </c>
      <c r="R112" t="s">
        <v>99</v>
      </c>
      <c r="S112" t="s">
        <v>84</v>
      </c>
      <c r="T112" t="s">
        <v>99</v>
      </c>
      <c r="U112" s="51">
        <v>1500000</v>
      </c>
      <c r="W112">
        <v>1</v>
      </c>
      <c r="X112" s="51">
        <v>1500000</v>
      </c>
      <c r="Y112" s="51">
        <v>1500000</v>
      </c>
      <c r="AA112">
        <v>1</v>
      </c>
      <c r="AB112" s="51">
        <v>1500000</v>
      </c>
      <c r="AC112" s="51">
        <v>1500000</v>
      </c>
      <c r="AD112" s="51">
        <v>1500000</v>
      </c>
      <c r="AE112" s="51">
        <v>1500000</v>
      </c>
      <c r="AF112" t="s">
        <v>84</v>
      </c>
      <c r="AG112" s="49">
        <v>44524</v>
      </c>
      <c r="AH112" s="49">
        <v>44523</v>
      </c>
      <c r="AI112" s="49">
        <v>45624</v>
      </c>
      <c r="AJ112">
        <v>36.200000000000003</v>
      </c>
      <c r="AK112">
        <v>31.700000000000003</v>
      </c>
      <c r="AL112">
        <v>31.6</v>
      </c>
      <c r="AN112" s="54">
        <v>4.9300000000000004E-2</v>
      </c>
      <c r="AP112" t="s">
        <v>85</v>
      </c>
      <c r="AQ112" s="51">
        <v>23946.318493150684</v>
      </c>
      <c r="AR112" t="s">
        <v>100</v>
      </c>
      <c r="AS112">
        <v>136</v>
      </c>
      <c r="AT112" t="s">
        <v>101</v>
      </c>
      <c r="AU112">
        <v>0.70099999999999996</v>
      </c>
      <c r="AV112" t="s">
        <v>102</v>
      </c>
      <c r="AW112" s="49">
        <v>44480</v>
      </c>
      <c r="AX112">
        <v>4</v>
      </c>
      <c r="AY112" s="49">
        <v>44480</v>
      </c>
      <c r="AZ112" t="s">
        <v>136</v>
      </c>
      <c r="BA112" s="49">
        <v>44651</v>
      </c>
      <c r="BB112">
        <v>0</v>
      </c>
      <c r="BC112">
        <v>1.7539164425474974E-2</v>
      </c>
      <c r="BD112">
        <v>2.0602594070213229E-2</v>
      </c>
      <c r="BE112">
        <v>2.0804021691564787E-2</v>
      </c>
      <c r="BF112">
        <v>2.0617066988723204E-2</v>
      </c>
      <c r="BG112" s="49">
        <v>44516.439305555556</v>
      </c>
      <c r="BH112" s="49">
        <v>44523.407326388886</v>
      </c>
      <c r="BI112" t="s">
        <v>117</v>
      </c>
      <c r="BJ112">
        <v>5</v>
      </c>
    </row>
    <row r="113" spans="1:62" x14ac:dyDescent="0.75">
      <c r="A113" s="49">
        <v>44659</v>
      </c>
      <c r="B113" t="s">
        <v>653</v>
      </c>
      <c r="C113" t="s">
        <v>71</v>
      </c>
      <c r="D113" t="s">
        <v>654</v>
      </c>
      <c r="E113" t="s">
        <v>73</v>
      </c>
      <c r="F113" t="s">
        <v>565</v>
      </c>
      <c r="G113" t="str">
        <f>LEFT(VLOOKUP(F113,[1]Export!$B:$F,5,FALSE), 2)</f>
        <v>P1</v>
      </c>
      <c r="H113" t="s">
        <v>162</v>
      </c>
      <c r="I113" t="s">
        <v>432</v>
      </c>
      <c r="J113" t="s">
        <v>433</v>
      </c>
      <c r="K113" t="s">
        <v>434</v>
      </c>
      <c r="L113" t="s">
        <v>78</v>
      </c>
      <c r="M113" t="s">
        <v>79</v>
      </c>
      <c r="P113" t="s">
        <v>566</v>
      </c>
      <c r="Q113" t="s">
        <v>82</v>
      </c>
      <c r="R113" t="s">
        <v>99</v>
      </c>
      <c r="S113" t="s">
        <v>84</v>
      </c>
      <c r="T113" t="s">
        <v>99</v>
      </c>
      <c r="U113" s="51">
        <v>400000</v>
      </c>
      <c r="W113">
        <v>1</v>
      </c>
      <c r="X113" s="51">
        <v>400000</v>
      </c>
      <c r="Y113" s="51">
        <v>400000</v>
      </c>
      <c r="AA113">
        <v>1</v>
      </c>
      <c r="AB113" s="51">
        <v>400000</v>
      </c>
      <c r="AC113" s="51">
        <v>400000</v>
      </c>
      <c r="AD113" s="51">
        <v>400000</v>
      </c>
      <c r="AE113" s="51">
        <v>400000</v>
      </c>
      <c r="AF113" t="s">
        <v>84</v>
      </c>
      <c r="AG113" s="49">
        <v>44392</v>
      </c>
      <c r="AH113" s="49">
        <v>44526</v>
      </c>
      <c r="AI113" s="49">
        <v>45488</v>
      </c>
      <c r="AJ113">
        <v>36</v>
      </c>
      <c r="AK113">
        <v>27.200000000000003</v>
      </c>
      <c r="AL113">
        <v>18.25</v>
      </c>
      <c r="AN113" s="54">
        <v>5.4000000000000006E-2</v>
      </c>
      <c r="AP113" t="s">
        <v>114</v>
      </c>
      <c r="AQ113" s="51">
        <v>4793.4246575342468</v>
      </c>
      <c r="AR113" t="s">
        <v>100</v>
      </c>
      <c r="AS113">
        <v>133</v>
      </c>
      <c r="AT113" t="s">
        <v>101</v>
      </c>
      <c r="AU113">
        <v>0.6</v>
      </c>
      <c r="AV113" t="s">
        <v>102</v>
      </c>
      <c r="AW113" s="49">
        <v>44281</v>
      </c>
      <c r="AX113" t="s">
        <v>84</v>
      </c>
      <c r="AY113" s="49" t="s">
        <v>84</v>
      </c>
      <c r="AZ113" t="s">
        <v>136</v>
      </c>
      <c r="BA113" s="49">
        <v>44651</v>
      </c>
      <c r="BB113">
        <v>0</v>
      </c>
      <c r="BC113">
        <v>4.6771105134599924E-3</v>
      </c>
      <c r="BD113">
        <v>5.4940250853901945E-3</v>
      </c>
      <c r="BE113">
        <v>5.5477391177506099E-3</v>
      </c>
      <c r="BF113">
        <v>5.4978845303261872E-3</v>
      </c>
      <c r="BG113" s="49">
        <v>44511.432199074072</v>
      </c>
      <c r="BH113" s="49">
        <v>44526.664236111108</v>
      </c>
      <c r="BI113" t="s">
        <v>117</v>
      </c>
      <c r="BJ113">
        <v>1</v>
      </c>
    </row>
    <row r="114" spans="1:62" x14ac:dyDescent="0.75">
      <c r="A114" s="49">
        <v>44659</v>
      </c>
      <c r="B114" t="s">
        <v>655</v>
      </c>
      <c r="D114" t="s">
        <v>71</v>
      </c>
      <c r="E114" t="s">
        <v>73</v>
      </c>
      <c r="F114" t="s">
        <v>656</v>
      </c>
      <c r="G114" t="str">
        <f>LEFT(VLOOKUP(F114,[1]Export!$B:$F,5,FALSE), 2)</f>
        <v>P1</v>
      </c>
      <c r="H114" t="s">
        <v>657</v>
      </c>
      <c r="I114" t="s">
        <v>309</v>
      </c>
      <c r="J114" t="s">
        <v>310</v>
      </c>
      <c r="K114" t="s">
        <v>311</v>
      </c>
      <c r="L114" t="s">
        <v>227</v>
      </c>
      <c r="M114" t="s">
        <v>179</v>
      </c>
      <c r="N114" t="s">
        <v>180</v>
      </c>
      <c r="O114" t="s">
        <v>658</v>
      </c>
      <c r="Q114" t="s">
        <v>182</v>
      </c>
      <c r="R114" t="s">
        <v>99</v>
      </c>
      <c r="S114" t="s">
        <v>84</v>
      </c>
      <c r="T114" t="s">
        <v>99</v>
      </c>
      <c r="U114" s="51">
        <v>1000000</v>
      </c>
      <c r="W114">
        <v>1</v>
      </c>
      <c r="X114" s="51">
        <v>1000000</v>
      </c>
      <c r="Y114" s="51">
        <v>1000000</v>
      </c>
      <c r="AA114">
        <v>1</v>
      </c>
      <c r="AB114" s="51">
        <v>1000000</v>
      </c>
      <c r="AC114" s="51">
        <v>1000000</v>
      </c>
      <c r="AD114" s="51">
        <v>1000000</v>
      </c>
      <c r="AE114" s="51">
        <v>1000000</v>
      </c>
      <c r="AF114" t="s">
        <v>84</v>
      </c>
      <c r="AG114" s="49">
        <v>44529</v>
      </c>
      <c r="AH114" s="49">
        <v>44529</v>
      </c>
      <c r="AI114" s="49">
        <v>45625</v>
      </c>
      <c r="AJ114">
        <v>36</v>
      </c>
      <c r="AK114">
        <v>31.8</v>
      </c>
      <c r="AL114">
        <v>28.7</v>
      </c>
      <c r="AM114" t="s">
        <v>184</v>
      </c>
      <c r="AN114" s="54">
        <v>6.25E-2</v>
      </c>
      <c r="AP114" t="s">
        <v>114</v>
      </c>
      <c r="AQ114" s="51">
        <v>22395.833333333332</v>
      </c>
      <c r="AR114" t="s">
        <v>185</v>
      </c>
      <c r="AS114">
        <v>129</v>
      </c>
      <c r="AT114" t="s">
        <v>101</v>
      </c>
      <c r="AU114">
        <v>0.748</v>
      </c>
      <c r="AV114" t="s">
        <v>164</v>
      </c>
      <c r="AW114" s="49">
        <v>44327</v>
      </c>
      <c r="AX114">
        <v>4.5</v>
      </c>
      <c r="AY114" s="49">
        <v>44300</v>
      </c>
      <c r="AZ114" t="s">
        <v>103</v>
      </c>
      <c r="BA114" s="49">
        <v>44651</v>
      </c>
      <c r="BB114">
        <v>6</v>
      </c>
      <c r="BC114">
        <v>1.1692776283649982E-2</v>
      </c>
      <c r="BD114">
        <v>1.3735062713475485E-2</v>
      </c>
      <c r="BE114">
        <v>1.3869347794376525E-2</v>
      </c>
      <c r="BF114">
        <v>1.3744711325815468E-2</v>
      </c>
      <c r="BG114" s="49">
        <v>44509.699166666665</v>
      </c>
      <c r="BH114" s="49">
        <v>44529.418715277781</v>
      </c>
      <c r="BI114" t="s">
        <v>117</v>
      </c>
      <c r="BJ114">
        <v>1</v>
      </c>
    </row>
    <row r="115" spans="1:62" x14ac:dyDescent="0.75">
      <c r="A115" s="49">
        <v>44659</v>
      </c>
      <c r="B115" t="s">
        <v>659</v>
      </c>
      <c r="D115" t="s">
        <v>71</v>
      </c>
      <c r="E115" t="s">
        <v>73</v>
      </c>
      <c r="F115" t="s">
        <v>660</v>
      </c>
      <c r="G115" t="str">
        <f>LEFT(VLOOKUP(F115,[1]Export!$B:$F,5,FALSE), 2)</f>
        <v>P1</v>
      </c>
      <c r="H115" t="s">
        <v>661</v>
      </c>
      <c r="I115" t="s">
        <v>662</v>
      </c>
      <c r="J115" t="s">
        <v>663</v>
      </c>
      <c r="K115" t="s">
        <v>664</v>
      </c>
      <c r="L115" t="s">
        <v>97</v>
      </c>
      <c r="M115" t="s">
        <v>520</v>
      </c>
      <c r="N115" t="s">
        <v>180</v>
      </c>
      <c r="O115" t="s">
        <v>665</v>
      </c>
      <c r="Q115" t="s">
        <v>182</v>
      </c>
      <c r="R115" t="s">
        <v>99</v>
      </c>
      <c r="S115" t="s">
        <v>666</v>
      </c>
      <c r="T115" t="s">
        <v>666</v>
      </c>
      <c r="U115" s="51">
        <v>500000</v>
      </c>
      <c r="V115" s="51">
        <v>220125000</v>
      </c>
      <c r="W115">
        <v>1</v>
      </c>
      <c r="X115" s="51">
        <v>500000</v>
      </c>
      <c r="Y115" s="51">
        <v>500000</v>
      </c>
      <c r="Z115" s="51">
        <v>220125000</v>
      </c>
      <c r="AA115">
        <v>1</v>
      </c>
      <c r="AB115" s="51">
        <v>500000</v>
      </c>
      <c r="AC115" s="51">
        <v>467519</v>
      </c>
      <c r="AD115" s="51">
        <v>500000</v>
      </c>
      <c r="AE115" s="51">
        <v>500000</v>
      </c>
      <c r="AF115">
        <v>1</v>
      </c>
      <c r="AG115" s="49">
        <v>44532</v>
      </c>
      <c r="AH115" s="49">
        <v>44532</v>
      </c>
      <c r="AI115" s="49">
        <v>45262</v>
      </c>
      <c r="AJ115">
        <v>24</v>
      </c>
      <c r="AK115">
        <v>19.8</v>
      </c>
      <c r="AL115">
        <v>19.8</v>
      </c>
      <c r="AM115" t="s">
        <v>265</v>
      </c>
      <c r="AN115" s="54">
        <v>0.17249999999999999</v>
      </c>
      <c r="AO115" s="54">
        <v>5.9255044071569299E-2</v>
      </c>
      <c r="AP115" t="s">
        <v>114</v>
      </c>
      <c r="AQ115" s="51">
        <v>30187.499999999996</v>
      </c>
      <c r="AR115" t="s">
        <v>185</v>
      </c>
      <c r="AS115">
        <v>126</v>
      </c>
      <c r="AT115" t="s">
        <v>101</v>
      </c>
      <c r="AU115">
        <v>0.66200000000000003</v>
      </c>
      <c r="AV115" t="s">
        <v>158</v>
      </c>
      <c r="AW115" s="49">
        <v>44088</v>
      </c>
      <c r="AX115">
        <v>4</v>
      </c>
      <c r="AY115" s="49">
        <v>43977</v>
      </c>
      <c r="AZ115" t="s">
        <v>103</v>
      </c>
      <c r="BA115" s="49">
        <v>44651</v>
      </c>
      <c r="BB115">
        <v>12</v>
      </c>
      <c r="BC115">
        <v>5.8463881418249911E-3</v>
      </c>
      <c r="BD115">
        <v>6.8675313567377423E-3</v>
      </c>
      <c r="BE115">
        <v>6.4841836114791183E-3</v>
      </c>
      <c r="BF115">
        <v>6.872355662907734E-3</v>
      </c>
      <c r="BG115" s="49">
        <v>44523.472303240742</v>
      </c>
      <c r="BH115" s="49">
        <v>44532.477071759262</v>
      </c>
      <c r="BI115" t="s">
        <v>117</v>
      </c>
      <c r="BJ115">
        <v>1</v>
      </c>
    </row>
    <row r="116" spans="1:62" x14ac:dyDescent="0.75">
      <c r="A116" s="49">
        <v>44659</v>
      </c>
      <c r="B116" t="s">
        <v>667</v>
      </c>
      <c r="C116" t="s">
        <v>71</v>
      </c>
      <c r="D116" t="s">
        <v>668</v>
      </c>
      <c r="E116" t="s">
        <v>73</v>
      </c>
      <c r="F116" t="s">
        <v>223</v>
      </c>
      <c r="G116" t="str">
        <f>LEFT(VLOOKUP(F116,[1]Export!$B:$F,5,FALSE), 2)</f>
        <v>P1</v>
      </c>
      <c r="H116" t="s">
        <v>162</v>
      </c>
      <c r="I116" t="s">
        <v>224</v>
      </c>
      <c r="J116" t="s">
        <v>225</v>
      </c>
      <c r="K116" t="s">
        <v>226</v>
      </c>
      <c r="L116" t="s">
        <v>227</v>
      </c>
      <c r="M116" t="s">
        <v>79</v>
      </c>
      <c r="P116" t="s">
        <v>669</v>
      </c>
      <c r="Q116" t="s">
        <v>82</v>
      </c>
      <c r="R116" t="s">
        <v>99</v>
      </c>
      <c r="S116" t="s">
        <v>84</v>
      </c>
      <c r="T116" t="s">
        <v>99</v>
      </c>
      <c r="U116" s="51">
        <v>300000</v>
      </c>
      <c r="W116">
        <v>1</v>
      </c>
      <c r="X116" s="51">
        <v>300000</v>
      </c>
      <c r="Y116" s="51">
        <v>300000</v>
      </c>
      <c r="AA116">
        <v>1</v>
      </c>
      <c r="AB116" s="51">
        <v>300000</v>
      </c>
      <c r="AC116" s="51">
        <v>300000</v>
      </c>
      <c r="AD116" s="51">
        <v>300000</v>
      </c>
      <c r="AE116" s="51">
        <v>300000</v>
      </c>
      <c r="AF116" t="s">
        <v>84</v>
      </c>
      <c r="AG116" s="49">
        <v>44540</v>
      </c>
      <c r="AH116" s="49">
        <v>44539</v>
      </c>
      <c r="AI116" s="49">
        <v>46006</v>
      </c>
      <c r="AJ116">
        <v>48.2</v>
      </c>
      <c r="AK116">
        <v>44.300000000000004</v>
      </c>
      <c r="AL116">
        <v>44.2</v>
      </c>
      <c r="AN116" s="54">
        <v>5.1500000000000004E-2</v>
      </c>
      <c r="AP116" t="s">
        <v>114</v>
      </c>
      <c r="AQ116" s="51">
        <v>5037.123287671232</v>
      </c>
      <c r="AR116" t="s">
        <v>100</v>
      </c>
      <c r="AS116">
        <v>120</v>
      </c>
      <c r="AT116" t="s">
        <v>101</v>
      </c>
      <c r="AU116">
        <v>0.72350000000000003</v>
      </c>
      <c r="AV116" t="s">
        <v>164</v>
      </c>
      <c r="AW116" s="49">
        <v>44501</v>
      </c>
      <c r="AX116">
        <v>4.5</v>
      </c>
      <c r="AY116" s="49">
        <v>44501</v>
      </c>
      <c r="AZ116" t="s">
        <v>103</v>
      </c>
      <c r="BA116" s="49">
        <v>44651</v>
      </c>
      <c r="BB116">
        <v>3</v>
      </c>
      <c r="BC116">
        <v>3.5078328850949945E-3</v>
      </c>
      <c r="BD116">
        <v>4.1205188140426459E-3</v>
      </c>
      <c r="BE116">
        <v>4.1608043383129572E-3</v>
      </c>
      <c r="BF116">
        <v>4.1234133977446404E-3</v>
      </c>
      <c r="BG116" s="49">
        <v>44512.776030092595</v>
      </c>
      <c r="BH116" s="49">
        <v>44539.433356481481</v>
      </c>
      <c r="BI116" t="s">
        <v>117</v>
      </c>
      <c r="BJ116">
        <v>1</v>
      </c>
    </row>
    <row r="117" spans="1:62" x14ac:dyDescent="0.75">
      <c r="A117" s="49">
        <v>44659</v>
      </c>
      <c r="B117" t="s">
        <v>670</v>
      </c>
      <c r="C117" t="s">
        <v>71</v>
      </c>
      <c r="D117" t="s">
        <v>671</v>
      </c>
      <c r="E117" t="s">
        <v>73</v>
      </c>
      <c r="F117" t="s">
        <v>672</v>
      </c>
      <c r="G117" t="str">
        <f>LEFT(VLOOKUP(F117,[1]Export!$B:$F,5,FALSE), 2)</f>
        <v>P1</v>
      </c>
      <c r="H117" t="s">
        <v>618</v>
      </c>
      <c r="I117" t="s">
        <v>197</v>
      </c>
      <c r="J117" t="s">
        <v>198</v>
      </c>
      <c r="K117" t="s">
        <v>199</v>
      </c>
      <c r="L117" t="s">
        <v>124</v>
      </c>
      <c r="M117" t="s">
        <v>79</v>
      </c>
      <c r="P117" t="s">
        <v>673</v>
      </c>
      <c r="Q117" t="s">
        <v>82</v>
      </c>
      <c r="R117" t="s">
        <v>674</v>
      </c>
      <c r="S117" t="s">
        <v>84</v>
      </c>
      <c r="T117" t="s">
        <v>674</v>
      </c>
      <c r="U117" s="51">
        <v>20200000</v>
      </c>
      <c r="W117">
        <v>4.7600608699999998E-2</v>
      </c>
      <c r="X117" s="51">
        <v>961532.29573999997</v>
      </c>
      <c r="Y117" s="51">
        <v>20200000</v>
      </c>
      <c r="AA117">
        <v>5.0305799844358214E-2</v>
      </c>
      <c r="AB117" s="51">
        <v>1016177.1568560359</v>
      </c>
      <c r="AC117" s="51">
        <v>1016177.1568560359</v>
      </c>
      <c r="AD117" s="51">
        <v>961532.29573999997</v>
      </c>
      <c r="AE117" s="51">
        <v>961532.29573999997</v>
      </c>
      <c r="AF117">
        <v>1</v>
      </c>
      <c r="AG117" s="49">
        <v>44544</v>
      </c>
      <c r="AH117" s="49">
        <v>44543</v>
      </c>
      <c r="AI117" s="49">
        <v>45640</v>
      </c>
      <c r="AJ117">
        <v>36</v>
      </c>
      <c r="AK117">
        <v>32.300000000000004</v>
      </c>
      <c r="AL117">
        <v>32.300000000000004</v>
      </c>
      <c r="AN117" s="54">
        <v>0.13400000000000001</v>
      </c>
      <c r="AO117" s="54">
        <v>5.5292579868058203E-2</v>
      </c>
      <c r="AP117" t="s">
        <v>114</v>
      </c>
      <c r="AQ117" s="51">
        <v>42902.164348360311</v>
      </c>
      <c r="AR117" t="s">
        <v>100</v>
      </c>
      <c r="AS117">
        <v>116</v>
      </c>
      <c r="AT117" t="s">
        <v>101</v>
      </c>
      <c r="AU117">
        <v>0.65299980000000002</v>
      </c>
      <c r="AV117" t="s">
        <v>208</v>
      </c>
      <c r="AW117" s="49">
        <v>44503</v>
      </c>
      <c r="AX117">
        <v>2.5</v>
      </c>
      <c r="AY117" s="49">
        <v>44503</v>
      </c>
      <c r="AZ117" t="s">
        <v>136</v>
      </c>
      <c r="BA117" s="49">
        <v>44651</v>
      </c>
      <c r="BB117">
        <v>17</v>
      </c>
      <c r="BC117">
        <v>1.1881932159673125E-2</v>
      </c>
      <c r="BD117">
        <v>1.3206706383020957E-2</v>
      </c>
      <c r="BE117">
        <v>1.409371440913707E-2</v>
      </c>
      <c r="BF117">
        <v>1.3215983835394926E-2</v>
      </c>
      <c r="BG117" s="49">
        <v>44516.630601851852</v>
      </c>
      <c r="BH117" s="49">
        <v>44543.432500000003</v>
      </c>
      <c r="BI117" t="s">
        <v>117</v>
      </c>
      <c r="BJ117">
        <v>1</v>
      </c>
    </row>
    <row r="118" spans="1:62" x14ac:dyDescent="0.75">
      <c r="A118" s="49">
        <v>44659</v>
      </c>
      <c r="B118" t="s">
        <v>675</v>
      </c>
      <c r="C118" t="s">
        <v>71</v>
      </c>
      <c r="D118" t="s">
        <v>676</v>
      </c>
      <c r="E118" t="s">
        <v>73</v>
      </c>
      <c r="F118" t="s">
        <v>161</v>
      </c>
      <c r="G118" t="str">
        <f>LEFT(VLOOKUP(F118,[1]Export!$B:$F,5,FALSE), 2)</f>
        <v>P1</v>
      </c>
      <c r="H118" t="s">
        <v>162</v>
      </c>
      <c r="I118" t="s">
        <v>141</v>
      </c>
      <c r="J118" t="s">
        <v>142</v>
      </c>
      <c r="K118" t="s">
        <v>143</v>
      </c>
      <c r="L118" t="s">
        <v>144</v>
      </c>
      <c r="M118" t="s">
        <v>79</v>
      </c>
      <c r="P118" t="s">
        <v>677</v>
      </c>
      <c r="Q118" t="s">
        <v>82</v>
      </c>
      <c r="R118" t="s">
        <v>146</v>
      </c>
      <c r="S118" t="s">
        <v>84</v>
      </c>
      <c r="T118" t="s">
        <v>146</v>
      </c>
      <c r="U118" s="51">
        <v>105000000</v>
      </c>
      <c r="W118">
        <v>1.31502631E-2</v>
      </c>
      <c r="X118" s="51">
        <v>1380777.6255000001</v>
      </c>
      <c r="Y118" s="51">
        <v>105000000</v>
      </c>
      <c r="AA118">
        <v>1.3171656228328591E-2</v>
      </c>
      <c r="AB118" s="51">
        <v>1383023.9039745021</v>
      </c>
      <c r="AC118" s="51">
        <v>1383023.9039745021</v>
      </c>
      <c r="AD118" s="51">
        <v>1380777.6255000001</v>
      </c>
      <c r="AE118" s="51">
        <v>1380777.6255000001</v>
      </c>
      <c r="AF118">
        <v>1</v>
      </c>
      <c r="AG118" s="49">
        <v>44550</v>
      </c>
      <c r="AH118" s="49">
        <v>44544</v>
      </c>
      <c r="AI118" s="49">
        <v>45653</v>
      </c>
      <c r="AJ118">
        <v>36.299999999999997</v>
      </c>
      <c r="AK118">
        <v>32.700000000000003</v>
      </c>
      <c r="AL118">
        <v>32.400000000000006</v>
      </c>
      <c r="AN118" s="54">
        <v>9.4600000000000004E-2</v>
      </c>
      <c r="AO118" s="54">
        <v>3.3444369432128702E-2</v>
      </c>
      <c r="AP118" t="s">
        <v>114</v>
      </c>
      <c r="AQ118" s="51">
        <v>39070.993653267615</v>
      </c>
      <c r="AR118" t="s">
        <v>86</v>
      </c>
      <c r="AS118">
        <v>115</v>
      </c>
      <c r="AT118" t="s">
        <v>101</v>
      </c>
      <c r="AU118">
        <v>0.73599999999999999</v>
      </c>
      <c r="AV118" t="s">
        <v>164</v>
      </c>
      <c r="AW118" s="49">
        <v>44371</v>
      </c>
      <c r="AX118">
        <v>4.5</v>
      </c>
      <c r="AY118" s="49">
        <v>44371</v>
      </c>
      <c r="AZ118" t="s">
        <v>103</v>
      </c>
      <c r="BA118" s="49">
        <v>44651</v>
      </c>
      <c r="BB118">
        <v>14</v>
      </c>
      <c r="BC118">
        <v>1.6171389104114069E-2</v>
      </c>
      <c r="BD118">
        <v>1.8965067279606267E-2</v>
      </c>
      <c r="BE118">
        <v>1.9181639532158772E-2</v>
      </c>
      <c r="BF118">
        <v>1.8978389867642439E-2</v>
      </c>
      <c r="BG118" s="49">
        <v>44531.598506944443</v>
      </c>
      <c r="BH118" s="49">
        <v>44544.693032407406</v>
      </c>
      <c r="BI118" t="s">
        <v>117</v>
      </c>
      <c r="BJ118">
        <v>5</v>
      </c>
    </row>
    <row r="119" spans="1:62" x14ac:dyDescent="0.75">
      <c r="A119" s="49">
        <v>44659</v>
      </c>
      <c r="B119" t="s">
        <v>678</v>
      </c>
      <c r="C119" t="s">
        <v>71</v>
      </c>
      <c r="D119" t="s">
        <v>679</v>
      </c>
      <c r="E119" t="s">
        <v>73</v>
      </c>
      <c r="F119" t="s">
        <v>463</v>
      </c>
      <c r="G119" t="str">
        <f>LEFT(VLOOKUP(F119,[1]Export!$B:$F,5,FALSE), 2)</f>
        <v>P1</v>
      </c>
      <c r="H119" t="s">
        <v>162</v>
      </c>
      <c r="I119" t="s">
        <v>224</v>
      </c>
      <c r="J119" t="s">
        <v>225</v>
      </c>
      <c r="K119" t="s">
        <v>226</v>
      </c>
      <c r="L119" t="s">
        <v>227</v>
      </c>
      <c r="M119" t="s">
        <v>79</v>
      </c>
      <c r="P119" t="s">
        <v>680</v>
      </c>
      <c r="Q119" t="s">
        <v>82</v>
      </c>
      <c r="R119" t="s">
        <v>99</v>
      </c>
      <c r="S119" t="s">
        <v>84</v>
      </c>
      <c r="T119" t="s">
        <v>99</v>
      </c>
      <c r="U119" s="51">
        <v>750000</v>
      </c>
      <c r="W119">
        <v>1</v>
      </c>
      <c r="X119" s="51">
        <v>750000</v>
      </c>
      <c r="Y119" s="51">
        <v>750000</v>
      </c>
      <c r="AA119">
        <v>1</v>
      </c>
      <c r="AB119" s="51">
        <v>750000</v>
      </c>
      <c r="AC119" s="51">
        <v>750000</v>
      </c>
      <c r="AD119" s="51">
        <v>750000</v>
      </c>
      <c r="AE119" s="51">
        <v>750000</v>
      </c>
      <c r="AF119" t="s">
        <v>84</v>
      </c>
      <c r="AG119" s="49">
        <v>44545</v>
      </c>
      <c r="AH119" s="49">
        <v>44544</v>
      </c>
      <c r="AI119" s="49">
        <v>45642</v>
      </c>
      <c r="AJ119">
        <v>36.1</v>
      </c>
      <c r="AK119">
        <v>32.300000000000004</v>
      </c>
      <c r="AL119">
        <v>32.300000000000004</v>
      </c>
      <c r="AN119" s="54">
        <v>6.3E-2</v>
      </c>
      <c r="AP119" t="s">
        <v>114</v>
      </c>
      <c r="AQ119" s="51">
        <v>14757.534246575342</v>
      </c>
      <c r="AR119" t="s">
        <v>100</v>
      </c>
      <c r="AS119">
        <v>115</v>
      </c>
      <c r="AT119" t="s">
        <v>101</v>
      </c>
      <c r="AU119">
        <v>0.66600000000000004</v>
      </c>
      <c r="AV119" t="s">
        <v>158</v>
      </c>
      <c r="AW119" s="49">
        <v>44158</v>
      </c>
      <c r="AX119">
        <v>3.5</v>
      </c>
      <c r="AY119" s="49">
        <v>43559</v>
      </c>
      <c r="AZ119" t="s">
        <v>116</v>
      </c>
      <c r="BA119" s="49">
        <v>44651</v>
      </c>
      <c r="BB119">
        <v>3</v>
      </c>
      <c r="BC119">
        <v>8.7695822127374871E-3</v>
      </c>
      <c r="BD119">
        <v>1.0301297035106615E-2</v>
      </c>
      <c r="BE119">
        <v>1.0402010845782394E-2</v>
      </c>
      <c r="BF119">
        <v>1.0308533494361602E-2</v>
      </c>
      <c r="BG119" s="49">
        <v>44509.448877314811</v>
      </c>
      <c r="BH119" s="49">
        <v>44544.635763888888</v>
      </c>
      <c r="BI119" t="s">
        <v>117</v>
      </c>
      <c r="BJ119">
        <v>1</v>
      </c>
    </row>
    <row r="120" spans="1:62" x14ac:dyDescent="0.75">
      <c r="A120" s="49">
        <v>44659</v>
      </c>
      <c r="B120" t="s">
        <v>681</v>
      </c>
      <c r="D120" t="s">
        <v>71</v>
      </c>
      <c r="E120" t="s">
        <v>73</v>
      </c>
      <c r="F120" t="s">
        <v>151</v>
      </c>
      <c r="G120" t="str">
        <f>LEFT(VLOOKUP(F120,[1]Export!$B:$F,5,FALSE), 2)</f>
        <v>P1</v>
      </c>
      <c r="H120" t="s">
        <v>140</v>
      </c>
      <c r="I120" t="s">
        <v>152</v>
      </c>
      <c r="J120" t="s">
        <v>153</v>
      </c>
      <c r="K120" t="s">
        <v>154</v>
      </c>
      <c r="L120" t="s">
        <v>78</v>
      </c>
      <c r="M120" t="s">
        <v>520</v>
      </c>
      <c r="N120" t="s">
        <v>180</v>
      </c>
      <c r="O120" t="s">
        <v>682</v>
      </c>
      <c r="Q120" t="s">
        <v>182</v>
      </c>
      <c r="R120" t="s">
        <v>99</v>
      </c>
      <c r="S120" t="s">
        <v>157</v>
      </c>
      <c r="T120" t="s">
        <v>157</v>
      </c>
      <c r="U120" s="51">
        <v>1000000</v>
      </c>
      <c r="V120" s="51">
        <v>2308000000</v>
      </c>
      <c r="W120">
        <v>1</v>
      </c>
      <c r="X120" s="51">
        <v>1000000</v>
      </c>
      <c r="Y120" s="51">
        <v>1000000</v>
      </c>
      <c r="Z120" s="51">
        <v>2308000000</v>
      </c>
      <c r="AA120">
        <v>1</v>
      </c>
      <c r="AB120" s="51">
        <v>1000000</v>
      </c>
      <c r="AC120" s="51">
        <v>994552.14</v>
      </c>
      <c r="AD120" s="51">
        <v>1000000</v>
      </c>
      <c r="AE120" s="51">
        <v>994552.14</v>
      </c>
      <c r="AF120">
        <v>0</v>
      </c>
      <c r="AG120" s="49">
        <v>44545</v>
      </c>
      <c r="AH120" s="49">
        <v>44545</v>
      </c>
      <c r="AI120" s="49">
        <v>45641</v>
      </c>
      <c r="AJ120">
        <v>36</v>
      </c>
      <c r="AK120">
        <v>32.299999999999997</v>
      </c>
      <c r="AL120">
        <v>32.299999999999997</v>
      </c>
      <c r="AM120" t="s">
        <v>265</v>
      </c>
      <c r="AN120" s="54">
        <v>0.1575</v>
      </c>
      <c r="AO120" s="54">
        <v>7.2406103753669293E-2</v>
      </c>
      <c r="AP120" t="s">
        <v>114</v>
      </c>
      <c r="AQ120" s="51">
        <v>49437.5</v>
      </c>
      <c r="AR120" t="s">
        <v>185</v>
      </c>
      <c r="AS120">
        <v>113</v>
      </c>
      <c r="AT120" t="s">
        <v>101</v>
      </c>
      <c r="AU120">
        <v>0.67549999999999999</v>
      </c>
      <c r="AV120" t="s">
        <v>158</v>
      </c>
      <c r="AW120" s="49">
        <v>44358</v>
      </c>
      <c r="AX120">
        <v>3.5</v>
      </c>
      <c r="AY120" s="49">
        <v>44358</v>
      </c>
      <c r="AZ120" t="s">
        <v>136</v>
      </c>
      <c r="BA120" s="49">
        <v>44651</v>
      </c>
      <c r="BB120">
        <v>8</v>
      </c>
      <c r="BC120">
        <v>1.1692776283649982E-2</v>
      </c>
      <c r="BD120">
        <v>1.3735062713475485E-2</v>
      </c>
      <c r="BE120">
        <v>1.3793789529301452E-2</v>
      </c>
      <c r="BF120">
        <v>1.3669832062772011E-2</v>
      </c>
      <c r="BG120" s="49">
        <v>44508.706562500003</v>
      </c>
      <c r="BH120" s="49">
        <v>44545.676192129627</v>
      </c>
      <c r="BI120" t="s">
        <v>117</v>
      </c>
      <c r="BJ120">
        <v>5</v>
      </c>
    </row>
    <row r="121" spans="1:62" x14ac:dyDescent="0.75">
      <c r="A121" s="49">
        <v>44659</v>
      </c>
      <c r="B121" t="s">
        <v>683</v>
      </c>
      <c r="C121" t="s">
        <v>71</v>
      </c>
      <c r="D121" t="s">
        <v>684</v>
      </c>
      <c r="E121" t="s">
        <v>73</v>
      </c>
      <c r="F121" t="s">
        <v>685</v>
      </c>
      <c r="G121" t="str">
        <f>LEFT(VLOOKUP(F121,[1]Export!$B:$F,5,FALSE), 2)</f>
        <v>P1</v>
      </c>
      <c r="H121" t="s">
        <v>71</v>
      </c>
      <c r="I121" t="s">
        <v>413</v>
      </c>
      <c r="J121" t="s">
        <v>414</v>
      </c>
      <c r="K121" t="s">
        <v>415</v>
      </c>
      <c r="L121" t="s">
        <v>78</v>
      </c>
      <c r="M121" t="s">
        <v>79</v>
      </c>
      <c r="N121" t="s">
        <v>395</v>
      </c>
      <c r="P121" t="s">
        <v>686</v>
      </c>
      <c r="Q121" t="s">
        <v>82</v>
      </c>
      <c r="R121" t="s">
        <v>99</v>
      </c>
      <c r="S121" t="s">
        <v>84</v>
      </c>
      <c r="T121" t="s">
        <v>99</v>
      </c>
      <c r="U121" s="51">
        <v>750000</v>
      </c>
      <c r="W121">
        <v>1</v>
      </c>
      <c r="X121" s="51">
        <v>750000</v>
      </c>
      <c r="Y121" s="51">
        <v>750000</v>
      </c>
      <c r="AA121">
        <v>1</v>
      </c>
      <c r="AB121" s="51">
        <v>750000</v>
      </c>
      <c r="AC121" s="51">
        <v>750000</v>
      </c>
      <c r="AD121" s="51">
        <v>750000</v>
      </c>
      <c r="AE121" s="51">
        <v>750000</v>
      </c>
      <c r="AF121" t="s">
        <v>84</v>
      </c>
      <c r="AG121" s="49">
        <v>44553</v>
      </c>
      <c r="AH121" s="49">
        <v>44550</v>
      </c>
      <c r="AI121" s="49">
        <v>47115</v>
      </c>
      <c r="AJ121">
        <v>84.2</v>
      </c>
      <c r="AK121">
        <v>80.7</v>
      </c>
      <c r="AL121">
        <v>71.300000000000011</v>
      </c>
      <c r="AN121" s="54">
        <v>5.2938799999999994E-2</v>
      </c>
      <c r="AP121" t="s">
        <v>85</v>
      </c>
      <c r="AQ121" s="51">
        <v>11530.505753424657</v>
      </c>
      <c r="AR121" t="s">
        <v>100</v>
      </c>
      <c r="AS121">
        <v>109</v>
      </c>
      <c r="AT121" t="s">
        <v>101</v>
      </c>
      <c r="AU121">
        <v>0.73076920000000001</v>
      </c>
      <c r="AV121" t="s">
        <v>238</v>
      </c>
      <c r="AW121" s="49">
        <v>44523</v>
      </c>
      <c r="AX121" t="s">
        <v>84</v>
      </c>
      <c r="AY121" s="49" t="s">
        <v>84</v>
      </c>
      <c r="AZ121" t="s">
        <v>136</v>
      </c>
      <c r="BA121" s="49">
        <v>44651</v>
      </c>
      <c r="BB121">
        <v>8</v>
      </c>
      <c r="BC121">
        <v>8.7695822127374871E-3</v>
      </c>
      <c r="BD121">
        <v>1.0301297035106615E-2</v>
      </c>
      <c r="BE121">
        <v>1.0402010845782394E-2</v>
      </c>
      <c r="BF121">
        <v>1.0308533494361602E-2</v>
      </c>
      <c r="BG121" s="49">
        <v>44530.431018518517</v>
      </c>
      <c r="BH121" s="49">
        <v>44550.627638888887</v>
      </c>
      <c r="BI121" t="s">
        <v>126</v>
      </c>
      <c r="BJ121">
        <v>8</v>
      </c>
    </row>
    <row r="122" spans="1:62" x14ac:dyDescent="0.75">
      <c r="A122" s="49">
        <v>44659</v>
      </c>
      <c r="B122" t="s">
        <v>687</v>
      </c>
      <c r="C122" t="s">
        <v>71</v>
      </c>
      <c r="D122" t="s">
        <v>688</v>
      </c>
      <c r="E122" t="s">
        <v>73</v>
      </c>
      <c r="F122" t="s">
        <v>626</v>
      </c>
      <c r="G122" t="str">
        <f>LEFT(VLOOKUP(F122,[1]Export!$B:$F,5,FALSE), 2)</f>
        <v>P3</v>
      </c>
      <c r="H122" t="s">
        <v>162</v>
      </c>
      <c r="I122" t="s">
        <v>296</v>
      </c>
      <c r="J122" t="s">
        <v>297</v>
      </c>
      <c r="K122" t="s">
        <v>298</v>
      </c>
      <c r="L122" t="s">
        <v>299</v>
      </c>
      <c r="M122" t="s">
        <v>79</v>
      </c>
      <c r="P122" t="s">
        <v>627</v>
      </c>
      <c r="Q122" t="s">
        <v>82</v>
      </c>
      <c r="R122" t="s">
        <v>99</v>
      </c>
      <c r="S122" t="s">
        <v>84</v>
      </c>
      <c r="T122" t="s">
        <v>99</v>
      </c>
      <c r="U122" s="51">
        <v>350000</v>
      </c>
      <c r="W122">
        <v>1</v>
      </c>
      <c r="X122" s="51">
        <v>350000</v>
      </c>
      <c r="Y122" s="51">
        <v>350000</v>
      </c>
      <c r="AA122">
        <v>1</v>
      </c>
      <c r="AB122" s="51">
        <v>350000</v>
      </c>
      <c r="AC122" s="51">
        <v>350000</v>
      </c>
      <c r="AD122" s="51">
        <v>350000</v>
      </c>
      <c r="AE122" s="51">
        <v>350000</v>
      </c>
      <c r="AF122" t="s">
        <v>84</v>
      </c>
      <c r="AG122" s="49">
        <v>44496</v>
      </c>
      <c r="AH122" s="49">
        <v>44551</v>
      </c>
      <c r="AI122" s="49">
        <v>45765</v>
      </c>
      <c r="AJ122">
        <v>41.7</v>
      </c>
      <c r="AK122">
        <v>36.299999999999997</v>
      </c>
      <c r="AL122">
        <v>33.199999999999996</v>
      </c>
      <c r="AN122" s="54">
        <v>5.9000000000000004E-2</v>
      </c>
      <c r="AP122" t="s">
        <v>114</v>
      </c>
      <c r="AQ122" s="51">
        <v>9221.7808219178078</v>
      </c>
      <c r="AR122" t="s">
        <v>100</v>
      </c>
      <c r="AS122">
        <v>108</v>
      </c>
      <c r="AT122" t="s">
        <v>101</v>
      </c>
      <c r="AU122">
        <v>0.3</v>
      </c>
      <c r="AV122" t="s">
        <v>208</v>
      </c>
      <c r="AW122" s="49">
        <v>44413</v>
      </c>
      <c r="AX122" t="s">
        <v>84</v>
      </c>
      <c r="AY122" s="49" t="s">
        <v>84</v>
      </c>
      <c r="AZ122" t="s">
        <v>103</v>
      </c>
      <c r="BA122" s="49">
        <v>44651</v>
      </c>
      <c r="BB122">
        <v>20</v>
      </c>
      <c r="BC122">
        <v>4.0924716992774939E-3</v>
      </c>
      <c r="BD122">
        <v>4.8072719497164202E-3</v>
      </c>
      <c r="BE122">
        <v>4.8542717280317836E-3</v>
      </c>
      <c r="BF122">
        <v>4.8106489640354138E-3</v>
      </c>
      <c r="BG122" s="49">
        <v>44501.489976851852</v>
      </c>
      <c r="BH122" s="49">
        <v>44551.45517361111</v>
      </c>
      <c r="BI122" t="s">
        <v>362</v>
      </c>
      <c r="BJ122">
        <v>7</v>
      </c>
    </row>
    <row r="123" spans="1:62" x14ac:dyDescent="0.75">
      <c r="A123" s="49">
        <v>44659</v>
      </c>
      <c r="B123" t="s">
        <v>350</v>
      </c>
      <c r="C123" t="s">
        <v>71</v>
      </c>
      <c r="D123" t="s">
        <v>351</v>
      </c>
      <c r="E123" t="s">
        <v>73</v>
      </c>
      <c r="F123" t="s">
        <v>120</v>
      </c>
      <c r="G123" t="str">
        <f>LEFT(VLOOKUP(F123,[1]Export!$B:$F,5,FALSE), 2)</f>
        <v>P2</v>
      </c>
      <c r="H123" t="s">
        <v>71</v>
      </c>
      <c r="I123" t="s">
        <v>121</v>
      </c>
      <c r="J123" t="s">
        <v>122</v>
      </c>
      <c r="K123" t="s">
        <v>123</v>
      </c>
      <c r="L123" t="s">
        <v>124</v>
      </c>
      <c r="M123" t="s">
        <v>79</v>
      </c>
      <c r="P123" t="s">
        <v>125</v>
      </c>
      <c r="Q123" t="s">
        <v>82</v>
      </c>
      <c r="R123" t="s">
        <v>99</v>
      </c>
      <c r="S123" t="s">
        <v>84</v>
      </c>
      <c r="T123" t="s">
        <v>99</v>
      </c>
      <c r="U123" s="51">
        <v>166650</v>
      </c>
      <c r="W123">
        <v>1</v>
      </c>
      <c r="X123" s="51">
        <v>166650</v>
      </c>
      <c r="Y123" s="51">
        <v>0</v>
      </c>
      <c r="AA123">
        <v>1</v>
      </c>
      <c r="AB123" s="51">
        <v>0</v>
      </c>
      <c r="AC123" s="51">
        <v>0</v>
      </c>
      <c r="AD123" s="51">
        <v>0</v>
      </c>
      <c r="AE123" s="51">
        <v>0</v>
      </c>
      <c r="AF123" t="s">
        <v>84</v>
      </c>
      <c r="AG123" s="49">
        <v>44025</v>
      </c>
      <c r="AH123" s="49">
        <v>44025</v>
      </c>
      <c r="AI123" s="49">
        <v>44767</v>
      </c>
      <c r="AJ123">
        <v>24.4</v>
      </c>
      <c r="AK123">
        <v>3.5999999999999979</v>
      </c>
      <c r="AL123">
        <v>0</v>
      </c>
      <c r="AN123" s="54">
        <v>3.4002499999999998E-2</v>
      </c>
      <c r="AP123" t="s">
        <v>85</v>
      </c>
      <c r="AQ123" s="51">
        <v>2809.9712578767126</v>
      </c>
      <c r="AR123" t="s">
        <v>100</v>
      </c>
      <c r="AS123">
        <v>634</v>
      </c>
      <c r="AT123" t="s">
        <v>101</v>
      </c>
      <c r="AU123">
        <v>0.77049979999999996</v>
      </c>
      <c r="AV123" t="s">
        <v>115</v>
      </c>
      <c r="AW123" s="49">
        <v>44361</v>
      </c>
      <c r="AX123">
        <v>3.5</v>
      </c>
      <c r="AY123" s="49">
        <v>44349</v>
      </c>
      <c r="AZ123" t="s">
        <v>103</v>
      </c>
      <c r="BA123" s="49">
        <v>44651</v>
      </c>
      <c r="BB123">
        <v>8</v>
      </c>
      <c r="BC123">
        <v>0</v>
      </c>
      <c r="BD123">
        <v>0</v>
      </c>
      <c r="BE123">
        <v>0</v>
      </c>
      <c r="BF123">
        <v>0</v>
      </c>
      <c r="BG123" s="49">
        <v>44175.430162037039</v>
      </c>
      <c r="BH123" s="49">
        <v>44025.6253125</v>
      </c>
      <c r="BI123" t="s">
        <v>126</v>
      </c>
      <c r="BJ123">
        <v>8</v>
      </c>
    </row>
    <row r="124" spans="1:62" x14ac:dyDescent="0.75">
      <c r="A124" s="49">
        <v>44659</v>
      </c>
      <c r="B124" t="s">
        <v>692</v>
      </c>
      <c r="D124" t="s">
        <v>71</v>
      </c>
      <c r="E124" t="s">
        <v>73</v>
      </c>
      <c r="F124" t="s">
        <v>107</v>
      </c>
      <c r="G124" t="str">
        <f>LEFT(VLOOKUP(F124,[1]Export!$B:$F,5,FALSE), 2)</f>
        <v>P1</v>
      </c>
      <c r="H124" t="s">
        <v>108</v>
      </c>
      <c r="I124" t="s">
        <v>109</v>
      </c>
      <c r="J124" t="s">
        <v>110</v>
      </c>
      <c r="K124" t="s">
        <v>111</v>
      </c>
      <c r="L124" t="s">
        <v>112</v>
      </c>
      <c r="M124" t="s">
        <v>228</v>
      </c>
      <c r="N124" t="s">
        <v>180</v>
      </c>
      <c r="O124" t="s">
        <v>693</v>
      </c>
      <c r="Q124" t="s">
        <v>182</v>
      </c>
      <c r="R124" t="s">
        <v>99</v>
      </c>
      <c r="S124" t="s">
        <v>84</v>
      </c>
      <c r="T124" t="s">
        <v>99</v>
      </c>
      <c r="U124" s="51">
        <v>1500000</v>
      </c>
      <c r="W124">
        <v>1</v>
      </c>
      <c r="X124" s="51">
        <v>1500000</v>
      </c>
      <c r="Y124" s="51">
        <v>1500000</v>
      </c>
      <c r="AA124">
        <v>1</v>
      </c>
      <c r="AB124" s="51">
        <v>1500000</v>
      </c>
      <c r="AC124" s="51">
        <v>1500000</v>
      </c>
      <c r="AD124" s="51">
        <v>1500000</v>
      </c>
      <c r="AE124" s="51">
        <v>1500000</v>
      </c>
      <c r="AF124" t="s">
        <v>84</v>
      </c>
      <c r="AG124" s="49">
        <v>44552</v>
      </c>
      <c r="AH124" s="49">
        <v>44552</v>
      </c>
      <c r="AI124" s="49">
        <v>45648</v>
      </c>
      <c r="AJ124">
        <v>36</v>
      </c>
      <c r="AK124">
        <v>32.5</v>
      </c>
      <c r="AL124">
        <v>32.5</v>
      </c>
      <c r="AM124" t="s">
        <v>265</v>
      </c>
      <c r="AN124" s="54">
        <v>0.05</v>
      </c>
      <c r="AP124" t="s">
        <v>114</v>
      </c>
      <c r="AQ124" s="51">
        <v>22083.333333333336</v>
      </c>
      <c r="AR124" t="s">
        <v>185</v>
      </c>
      <c r="AS124">
        <v>106</v>
      </c>
      <c r="AT124" t="s">
        <v>101</v>
      </c>
      <c r="AU124">
        <v>0.77400000000000002</v>
      </c>
      <c r="AV124" t="s">
        <v>115</v>
      </c>
      <c r="AW124" s="49">
        <v>44153</v>
      </c>
      <c r="AX124">
        <v>4</v>
      </c>
      <c r="AY124" s="49">
        <v>43753</v>
      </c>
      <c r="AZ124" t="s">
        <v>116</v>
      </c>
      <c r="BA124" s="49">
        <v>44651</v>
      </c>
      <c r="BB124">
        <v>7</v>
      </c>
      <c r="BC124">
        <v>1.7539164425474974E-2</v>
      </c>
      <c r="BD124">
        <v>2.0602594070213229E-2</v>
      </c>
      <c r="BE124">
        <v>2.0804021691564787E-2</v>
      </c>
      <c r="BF124">
        <v>2.0617066988723204E-2</v>
      </c>
      <c r="BG124" s="49">
        <v>44526.777754629627</v>
      </c>
      <c r="BH124" s="49">
        <v>44552.447106481479</v>
      </c>
      <c r="BI124" t="s">
        <v>117</v>
      </c>
      <c r="BJ124">
        <v>5</v>
      </c>
    </row>
    <row r="125" spans="1:62" x14ac:dyDescent="0.75">
      <c r="A125" s="49">
        <v>44659</v>
      </c>
      <c r="B125" t="s">
        <v>694</v>
      </c>
      <c r="C125" t="s">
        <v>71</v>
      </c>
      <c r="D125" t="s">
        <v>695</v>
      </c>
      <c r="E125" t="s">
        <v>73</v>
      </c>
      <c r="F125" t="s">
        <v>696</v>
      </c>
      <c r="G125" t="str">
        <f>LEFT(VLOOKUP(F125,[1]Export!$B:$F,5,FALSE), 2)</f>
        <v>P2</v>
      </c>
      <c r="H125" t="s">
        <v>162</v>
      </c>
      <c r="I125" t="s">
        <v>577</v>
      </c>
      <c r="J125" t="s">
        <v>578</v>
      </c>
      <c r="K125" t="s">
        <v>579</v>
      </c>
      <c r="L125" t="s">
        <v>112</v>
      </c>
      <c r="M125" t="s">
        <v>79</v>
      </c>
      <c r="P125" t="s">
        <v>697</v>
      </c>
      <c r="Q125" t="s">
        <v>82</v>
      </c>
      <c r="R125" t="s">
        <v>99</v>
      </c>
      <c r="S125" t="s">
        <v>84</v>
      </c>
      <c r="T125" t="s">
        <v>99</v>
      </c>
      <c r="U125" s="51">
        <v>1000000</v>
      </c>
      <c r="W125">
        <v>1</v>
      </c>
      <c r="X125" s="51">
        <v>1000000</v>
      </c>
      <c r="Y125" s="51">
        <v>1000000</v>
      </c>
      <c r="AA125">
        <v>1</v>
      </c>
      <c r="AB125" s="51">
        <v>1000000</v>
      </c>
      <c r="AC125" s="51">
        <v>1000000</v>
      </c>
      <c r="AD125" s="51">
        <v>1000000</v>
      </c>
      <c r="AE125" s="51">
        <v>1000000</v>
      </c>
      <c r="AF125" t="s">
        <v>84</v>
      </c>
      <c r="AG125" s="49">
        <v>44553</v>
      </c>
      <c r="AH125" s="49">
        <v>44552</v>
      </c>
      <c r="AI125" s="49">
        <v>45653</v>
      </c>
      <c r="AJ125">
        <v>36.200000000000003</v>
      </c>
      <c r="AK125">
        <v>32.700000000000003</v>
      </c>
      <c r="AL125">
        <v>32.6</v>
      </c>
      <c r="AN125" s="54">
        <v>4.4000000000000004E-2</v>
      </c>
      <c r="AP125" t="s">
        <v>114</v>
      </c>
      <c r="AQ125" s="51">
        <v>12778.082191780821</v>
      </c>
      <c r="AR125" t="s">
        <v>100</v>
      </c>
      <c r="AS125">
        <v>107</v>
      </c>
      <c r="AT125" t="s">
        <v>101</v>
      </c>
      <c r="AU125">
        <v>0.66699979999999992</v>
      </c>
      <c r="AV125" t="s">
        <v>158</v>
      </c>
      <c r="AW125" s="49">
        <v>44503</v>
      </c>
      <c r="AX125">
        <v>4</v>
      </c>
      <c r="AY125" s="49">
        <v>44503</v>
      </c>
      <c r="AZ125" t="s">
        <v>103</v>
      </c>
      <c r="BA125" s="49">
        <v>44651</v>
      </c>
      <c r="BB125">
        <v>7</v>
      </c>
      <c r="BC125">
        <v>1.1692776283649982E-2</v>
      </c>
      <c r="BD125">
        <v>1.3735062713475485E-2</v>
      </c>
      <c r="BE125">
        <v>1.3869347794376525E-2</v>
      </c>
      <c r="BF125">
        <v>1.3744711325815468E-2</v>
      </c>
      <c r="BG125" s="49">
        <v>44525.463703703703</v>
      </c>
      <c r="BH125" s="49">
        <v>44552.647696759261</v>
      </c>
      <c r="BI125" t="s">
        <v>126</v>
      </c>
      <c r="BJ125">
        <v>8</v>
      </c>
    </row>
    <row r="126" spans="1:62" x14ac:dyDescent="0.75">
      <c r="A126" s="49">
        <v>44659</v>
      </c>
      <c r="B126" t="s">
        <v>698</v>
      </c>
      <c r="C126" t="s">
        <v>71</v>
      </c>
      <c r="D126" t="s">
        <v>699</v>
      </c>
      <c r="E126" t="s">
        <v>73</v>
      </c>
      <c r="F126" t="s">
        <v>700</v>
      </c>
      <c r="G126" t="str">
        <f>LEFT(VLOOKUP(F126,[1]Export!$B:$F,5,FALSE), 2)</f>
        <v>P1</v>
      </c>
      <c r="H126" t="s">
        <v>162</v>
      </c>
      <c r="I126" t="s">
        <v>224</v>
      </c>
      <c r="J126" t="s">
        <v>225</v>
      </c>
      <c r="K126" t="s">
        <v>226</v>
      </c>
      <c r="L126" t="s">
        <v>227</v>
      </c>
      <c r="M126" t="s">
        <v>79</v>
      </c>
      <c r="P126" t="s">
        <v>701</v>
      </c>
      <c r="Q126" t="s">
        <v>82</v>
      </c>
      <c r="R126" t="s">
        <v>99</v>
      </c>
      <c r="S126" t="s">
        <v>84</v>
      </c>
      <c r="T126" t="s">
        <v>99</v>
      </c>
      <c r="U126" s="51">
        <v>750000</v>
      </c>
      <c r="W126">
        <v>1</v>
      </c>
      <c r="X126" s="51">
        <v>750000</v>
      </c>
      <c r="Y126" s="51">
        <v>750000</v>
      </c>
      <c r="AA126">
        <v>1</v>
      </c>
      <c r="AB126" s="51">
        <v>750000</v>
      </c>
      <c r="AC126" s="51">
        <v>750000</v>
      </c>
      <c r="AD126" s="51">
        <v>750000</v>
      </c>
      <c r="AE126" s="51">
        <v>750000</v>
      </c>
      <c r="AF126" t="s">
        <v>84</v>
      </c>
      <c r="AG126" s="49">
        <v>44560</v>
      </c>
      <c r="AH126" s="49">
        <v>44553</v>
      </c>
      <c r="AI126" s="49">
        <v>45656</v>
      </c>
      <c r="AJ126">
        <v>36</v>
      </c>
      <c r="AK126">
        <v>32.799999999999997</v>
      </c>
      <c r="AL126">
        <v>32.799999999999997</v>
      </c>
      <c r="AN126" s="54">
        <v>5.9000000000000004E-2</v>
      </c>
      <c r="AP126" t="s">
        <v>114</v>
      </c>
      <c r="AQ126" s="51">
        <v>12002.054794520547</v>
      </c>
      <c r="AR126" t="s">
        <v>100</v>
      </c>
      <c r="AS126">
        <v>106</v>
      </c>
      <c r="AT126" t="s">
        <v>101</v>
      </c>
      <c r="AU126">
        <v>0.66949999999999998</v>
      </c>
      <c r="AV126" t="s">
        <v>158</v>
      </c>
      <c r="AW126" s="49">
        <v>44526</v>
      </c>
      <c r="AX126">
        <v>4</v>
      </c>
      <c r="AY126" s="49">
        <v>44526</v>
      </c>
      <c r="AZ126" t="s">
        <v>136</v>
      </c>
      <c r="BA126" s="49">
        <v>44651</v>
      </c>
      <c r="BB126">
        <v>3</v>
      </c>
      <c r="BC126">
        <v>8.7695822127374871E-3</v>
      </c>
      <c r="BD126">
        <v>1.0301297035106615E-2</v>
      </c>
      <c r="BE126">
        <v>1.0402010845782394E-2</v>
      </c>
      <c r="BF126">
        <v>1.0308533494361602E-2</v>
      </c>
      <c r="BG126" s="49">
        <v>44540.672071759262</v>
      </c>
      <c r="BH126" s="49">
        <v>44553.468043981484</v>
      </c>
      <c r="BI126" t="s">
        <v>117</v>
      </c>
      <c r="BJ126">
        <v>1</v>
      </c>
    </row>
    <row r="127" spans="1:62" x14ac:dyDescent="0.75">
      <c r="A127" s="49">
        <v>44659</v>
      </c>
      <c r="B127" t="s">
        <v>702</v>
      </c>
      <c r="D127" t="s">
        <v>71</v>
      </c>
      <c r="E127" t="s">
        <v>73</v>
      </c>
      <c r="F127" t="s">
        <v>703</v>
      </c>
      <c r="G127" t="str">
        <f>LEFT(VLOOKUP(F127,[1]Export!$B:$F,5,FALSE), 2)</f>
        <v>P4</v>
      </c>
      <c r="H127" t="s">
        <v>71</v>
      </c>
      <c r="I127" t="s">
        <v>121</v>
      </c>
      <c r="J127" t="s">
        <v>122</v>
      </c>
      <c r="K127" t="s">
        <v>123</v>
      </c>
      <c r="L127" t="s">
        <v>124</v>
      </c>
      <c r="M127" t="s">
        <v>179</v>
      </c>
      <c r="N127" t="s">
        <v>180</v>
      </c>
      <c r="Q127" t="s">
        <v>182</v>
      </c>
      <c r="R127" t="s">
        <v>99</v>
      </c>
      <c r="S127" t="s">
        <v>84</v>
      </c>
      <c r="T127" t="s">
        <v>99</v>
      </c>
      <c r="U127" s="51">
        <v>500000</v>
      </c>
      <c r="W127">
        <v>1</v>
      </c>
      <c r="X127" s="51">
        <v>500000</v>
      </c>
      <c r="Y127" s="51">
        <v>500000</v>
      </c>
      <c r="AA127">
        <v>1</v>
      </c>
      <c r="AB127" s="51">
        <v>500000</v>
      </c>
      <c r="AC127" s="51">
        <v>472504.88</v>
      </c>
      <c r="AD127" s="51">
        <v>472504.88</v>
      </c>
      <c r="AE127" s="51">
        <v>472504.88</v>
      </c>
      <c r="AF127" t="s">
        <v>84</v>
      </c>
      <c r="AG127" s="49">
        <v>44586</v>
      </c>
      <c r="AH127" s="49">
        <v>44586</v>
      </c>
      <c r="AI127" s="49">
        <v>44834</v>
      </c>
      <c r="AJ127">
        <v>8.1999999999999993</v>
      </c>
      <c r="AK127">
        <v>5.8</v>
      </c>
      <c r="AL127">
        <v>5.4809567319999992</v>
      </c>
      <c r="AM127" t="s">
        <v>265</v>
      </c>
      <c r="AN127" s="54">
        <v>6.5000000000000002E-2</v>
      </c>
      <c r="AP127" t="s">
        <v>114</v>
      </c>
      <c r="AQ127" s="51">
        <v>6409.7222222222217</v>
      </c>
      <c r="AR127" t="s">
        <v>402</v>
      </c>
      <c r="AS127">
        <v>73</v>
      </c>
      <c r="AT127" t="s">
        <v>101</v>
      </c>
      <c r="AU127" t="s">
        <v>84</v>
      </c>
      <c r="AV127" t="s">
        <v>84</v>
      </c>
      <c r="AW127" s="49" t="s">
        <v>84</v>
      </c>
      <c r="AX127" t="s">
        <v>84</v>
      </c>
      <c r="AY127" s="49" t="s">
        <v>84</v>
      </c>
      <c r="AZ127" t="s">
        <v>103</v>
      </c>
      <c r="BA127" s="49">
        <v>44651</v>
      </c>
      <c r="BB127">
        <v>8</v>
      </c>
      <c r="BC127">
        <v>5.8463881418249911E-3</v>
      </c>
      <c r="BD127">
        <v>6.4898841592232089E-3</v>
      </c>
      <c r="BE127">
        <v>6.5533345152601445E-3</v>
      </c>
      <c r="BF127">
        <v>6.4944431756390787E-3</v>
      </c>
      <c r="BG127" s="49">
        <v>44544.516979166663</v>
      </c>
      <c r="BH127" s="49">
        <v>44586.458912037036</v>
      </c>
      <c r="BI127" t="s">
        <v>104</v>
      </c>
      <c r="BJ127">
        <v>2</v>
      </c>
    </row>
    <row r="128" spans="1:62" x14ac:dyDescent="0.75">
      <c r="A128" s="49">
        <v>44659</v>
      </c>
      <c r="B128" t="s">
        <v>704</v>
      </c>
      <c r="C128" t="s">
        <v>71</v>
      </c>
      <c r="D128" t="s">
        <v>705</v>
      </c>
      <c r="E128" t="s">
        <v>73</v>
      </c>
      <c r="F128" t="s">
        <v>558</v>
      </c>
      <c r="G128" t="str">
        <f>LEFT(VLOOKUP(F128,[1]Export!$B:$F,5,FALSE), 2)</f>
        <v>P2</v>
      </c>
      <c r="H128" t="s">
        <v>71</v>
      </c>
      <c r="I128" t="s">
        <v>559</v>
      </c>
      <c r="J128" t="s">
        <v>560</v>
      </c>
      <c r="K128" t="s">
        <v>561</v>
      </c>
      <c r="L128" t="s">
        <v>112</v>
      </c>
      <c r="M128" t="s">
        <v>79</v>
      </c>
      <c r="P128" t="s">
        <v>562</v>
      </c>
      <c r="Q128" t="s">
        <v>82</v>
      </c>
      <c r="R128" t="s">
        <v>99</v>
      </c>
      <c r="S128" t="s">
        <v>84</v>
      </c>
      <c r="T128" t="s">
        <v>99</v>
      </c>
      <c r="U128" s="51">
        <v>500000</v>
      </c>
      <c r="W128">
        <v>1</v>
      </c>
      <c r="X128" s="51">
        <v>500000</v>
      </c>
      <c r="Y128" s="51">
        <v>500000</v>
      </c>
      <c r="AA128">
        <v>1</v>
      </c>
      <c r="AB128" s="51">
        <v>500000</v>
      </c>
      <c r="AC128" s="51">
        <v>500000</v>
      </c>
      <c r="AD128" s="51">
        <v>500000</v>
      </c>
      <c r="AE128" s="51">
        <v>500000</v>
      </c>
      <c r="AF128" t="s">
        <v>84</v>
      </c>
      <c r="AG128" s="49">
        <v>44587</v>
      </c>
      <c r="AH128" s="49">
        <v>44586</v>
      </c>
      <c r="AI128" s="49">
        <v>45827</v>
      </c>
      <c r="AJ128">
        <v>40.799999999999997</v>
      </c>
      <c r="AK128">
        <v>38.4</v>
      </c>
      <c r="AL128">
        <v>38.300000000000004</v>
      </c>
      <c r="AN128" s="54">
        <v>4.2000000000000003E-2</v>
      </c>
      <c r="AP128" t="s">
        <v>114</v>
      </c>
      <c r="AQ128" s="51">
        <v>4142.4657534246571</v>
      </c>
      <c r="AR128" t="s">
        <v>100</v>
      </c>
      <c r="AS128">
        <v>73</v>
      </c>
      <c r="AT128" t="s">
        <v>101</v>
      </c>
      <c r="AU128">
        <v>0.69199999999999995</v>
      </c>
      <c r="AV128" t="s">
        <v>158</v>
      </c>
      <c r="AW128" s="49">
        <v>44316</v>
      </c>
      <c r="AX128">
        <v>3.5</v>
      </c>
      <c r="AY128" s="49">
        <v>44285</v>
      </c>
      <c r="AZ128" t="s">
        <v>103</v>
      </c>
      <c r="BA128" s="49">
        <v>44651</v>
      </c>
      <c r="BB128">
        <v>7</v>
      </c>
      <c r="BC128">
        <v>5.8463881418249911E-3</v>
      </c>
      <c r="BD128">
        <v>6.8675313567377423E-3</v>
      </c>
      <c r="BE128">
        <v>6.9346738971882626E-3</v>
      </c>
      <c r="BF128">
        <v>6.872355662907734E-3</v>
      </c>
      <c r="BG128" s="49">
        <v>44519.724374999998</v>
      </c>
      <c r="BH128" s="49">
        <v>44586.438402777778</v>
      </c>
      <c r="BI128" t="s">
        <v>362</v>
      </c>
      <c r="BJ128">
        <v>7</v>
      </c>
    </row>
    <row r="129" spans="1:62" x14ac:dyDescent="0.75">
      <c r="A129" s="49">
        <v>44659</v>
      </c>
      <c r="B129" t="s">
        <v>706</v>
      </c>
      <c r="D129" t="s">
        <v>71</v>
      </c>
      <c r="E129" t="s">
        <v>73</v>
      </c>
      <c r="F129" t="s">
        <v>398</v>
      </c>
      <c r="G129" t="str">
        <f>LEFT(VLOOKUP(F129,[1]Export!$B:$F,5,FALSE), 2)</f>
        <v>P4</v>
      </c>
      <c r="H129" t="s">
        <v>71</v>
      </c>
      <c r="I129" t="s">
        <v>399</v>
      </c>
      <c r="J129" t="s">
        <v>400</v>
      </c>
      <c r="K129" t="s">
        <v>401</v>
      </c>
      <c r="L129" t="s">
        <v>192</v>
      </c>
      <c r="M129" t="s">
        <v>179</v>
      </c>
      <c r="N129" t="s">
        <v>180</v>
      </c>
      <c r="Q129" t="s">
        <v>182</v>
      </c>
      <c r="R129" t="s">
        <v>183</v>
      </c>
      <c r="S129" t="s">
        <v>84</v>
      </c>
      <c r="T129" t="s">
        <v>183</v>
      </c>
      <c r="U129" s="51">
        <v>250000</v>
      </c>
      <c r="W129">
        <v>1.1148487493000001</v>
      </c>
      <c r="X129" s="51">
        <v>278712.18732500001</v>
      </c>
      <c r="Y129" s="51">
        <v>250000</v>
      </c>
      <c r="AA129">
        <v>1.1073259956260333</v>
      </c>
      <c r="AB129" s="51">
        <v>278712.18732500001</v>
      </c>
      <c r="AC129" s="51">
        <v>276831.49890650832</v>
      </c>
      <c r="AD129" s="51">
        <v>278712.18732500001</v>
      </c>
      <c r="AE129" s="51">
        <v>278712.18732500001</v>
      </c>
      <c r="AF129">
        <v>1</v>
      </c>
      <c r="AG129" s="49">
        <v>44589</v>
      </c>
      <c r="AH129" s="49">
        <v>44589</v>
      </c>
      <c r="AI129" s="49">
        <v>46022</v>
      </c>
      <c r="AJ129">
        <v>47.1</v>
      </c>
      <c r="AK129">
        <v>44.8</v>
      </c>
      <c r="AL129">
        <v>35.200000000000003</v>
      </c>
      <c r="AM129" t="s">
        <v>184</v>
      </c>
      <c r="AN129" s="54">
        <v>3.5000000000000003E-2</v>
      </c>
      <c r="AP129" t="s">
        <v>85</v>
      </c>
      <c r="AQ129" s="51">
        <v>1883.9921453359595</v>
      </c>
      <c r="AR129" t="s">
        <v>185</v>
      </c>
      <c r="AS129">
        <v>70</v>
      </c>
      <c r="AT129" t="s">
        <v>101</v>
      </c>
      <c r="AU129" t="s">
        <v>84</v>
      </c>
      <c r="AV129" t="s">
        <v>84</v>
      </c>
      <c r="AW129" s="49" t="s">
        <v>84</v>
      </c>
      <c r="AX129" t="s">
        <v>84</v>
      </c>
      <c r="AY129" s="49" t="s">
        <v>84</v>
      </c>
      <c r="AZ129" t="s">
        <v>136</v>
      </c>
      <c r="BA129" s="49">
        <v>44651</v>
      </c>
      <c r="BB129">
        <v>0</v>
      </c>
      <c r="BC129">
        <v>3.2589192539179712E-3</v>
      </c>
      <c r="BD129">
        <v>3.8281293719188022E-3</v>
      </c>
      <c r="BE129">
        <v>3.8394723387729286E-3</v>
      </c>
      <c r="BF129">
        <v>3.8308185577687298E-3</v>
      </c>
      <c r="BG129" s="49">
        <v>44586.541875000003</v>
      </c>
      <c r="BH129" s="49">
        <v>44589.43645833333</v>
      </c>
    </row>
    <row r="130" spans="1:62" x14ac:dyDescent="0.75">
      <c r="A130" s="49">
        <v>44659</v>
      </c>
      <c r="B130" t="s">
        <v>707</v>
      </c>
      <c r="D130" t="s">
        <v>71</v>
      </c>
      <c r="E130" t="s">
        <v>73</v>
      </c>
      <c r="F130" t="s">
        <v>708</v>
      </c>
      <c r="G130" t="str">
        <f>LEFT(VLOOKUP(F130,[1]Export!$B:$F,5,FALSE), 2)</f>
        <v>P4</v>
      </c>
      <c r="H130" t="s">
        <v>71</v>
      </c>
      <c r="I130" t="s">
        <v>517</v>
      </c>
      <c r="J130" t="s">
        <v>518</v>
      </c>
      <c r="K130" t="s">
        <v>519</v>
      </c>
      <c r="L130" t="s">
        <v>124</v>
      </c>
      <c r="M130" t="s">
        <v>179</v>
      </c>
      <c r="N130" t="s">
        <v>180</v>
      </c>
      <c r="O130" t="s">
        <v>709</v>
      </c>
      <c r="Q130" t="s">
        <v>182</v>
      </c>
      <c r="R130" t="s">
        <v>99</v>
      </c>
      <c r="S130" t="s">
        <v>84</v>
      </c>
      <c r="T130" t="s">
        <v>99</v>
      </c>
      <c r="U130" s="51">
        <v>500000</v>
      </c>
      <c r="W130">
        <v>1</v>
      </c>
      <c r="X130" s="51">
        <v>500000</v>
      </c>
      <c r="Y130" s="51">
        <v>500000</v>
      </c>
      <c r="AA130">
        <v>1</v>
      </c>
      <c r="AB130" s="51">
        <v>500000</v>
      </c>
      <c r="AC130" s="51">
        <v>500000</v>
      </c>
      <c r="AD130" s="51">
        <v>500000</v>
      </c>
      <c r="AE130" s="51">
        <v>500000</v>
      </c>
      <c r="AF130" t="s">
        <v>84</v>
      </c>
      <c r="AG130" s="49">
        <v>44596</v>
      </c>
      <c r="AH130" s="49">
        <v>44596</v>
      </c>
      <c r="AI130" s="49">
        <v>44865</v>
      </c>
      <c r="AJ130">
        <v>8.9</v>
      </c>
      <c r="AK130">
        <v>6.8</v>
      </c>
      <c r="AL130">
        <v>6.7000000000000011</v>
      </c>
      <c r="AM130" t="s">
        <v>265</v>
      </c>
      <c r="AN130" s="54">
        <v>7.2499999999999995E-2</v>
      </c>
      <c r="AP130" t="s">
        <v>114</v>
      </c>
      <c r="AQ130" s="51">
        <v>6343.75</v>
      </c>
      <c r="AR130" t="s">
        <v>402</v>
      </c>
      <c r="AS130">
        <v>63</v>
      </c>
      <c r="AT130" t="s">
        <v>101</v>
      </c>
      <c r="AU130" t="s">
        <v>84</v>
      </c>
      <c r="AV130" t="s">
        <v>84</v>
      </c>
      <c r="AW130" s="49" t="s">
        <v>84</v>
      </c>
      <c r="AX130" t="s">
        <v>84</v>
      </c>
      <c r="AY130" s="49" t="s">
        <v>84</v>
      </c>
      <c r="AZ130" t="s">
        <v>103</v>
      </c>
      <c r="BA130" s="49">
        <v>44651</v>
      </c>
      <c r="BB130">
        <v>9</v>
      </c>
      <c r="BC130">
        <v>5.8463881418249911E-3</v>
      </c>
      <c r="BD130">
        <v>6.8675313567377423E-3</v>
      </c>
      <c r="BE130">
        <v>6.9346738971882626E-3</v>
      </c>
      <c r="BF130">
        <v>6.872355662907734E-3</v>
      </c>
      <c r="BG130" s="49">
        <v>44552.525717592594</v>
      </c>
      <c r="BH130" s="49">
        <v>44596.455937500003</v>
      </c>
      <c r="BI130" t="s">
        <v>104</v>
      </c>
      <c r="BJ130">
        <v>2</v>
      </c>
    </row>
    <row r="131" spans="1:62" x14ac:dyDescent="0.75">
      <c r="A131" s="49">
        <v>44659</v>
      </c>
      <c r="B131" t="s">
        <v>710</v>
      </c>
      <c r="D131" t="s">
        <v>71</v>
      </c>
      <c r="E131" t="s">
        <v>73</v>
      </c>
      <c r="F131" t="s">
        <v>711</v>
      </c>
      <c r="G131" t="str">
        <f>LEFT(VLOOKUP(F131,[1]Export!$B:$F,5,FALSE), 2)</f>
        <v>P1</v>
      </c>
      <c r="H131" t="s">
        <v>162</v>
      </c>
      <c r="I131" t="s">
        <v>712</v>
      </c>
      <c r="J131" t="s">
        <v>713</v>
      </c>
      <c r="K131" t="s">
        <v>714</v>
      </c>
      <c r="L131" t="s">
        <v>144</v>
      </c>
      <c r="M131" t="s">
        <v>179</v>
      </c>
      <c r="N131" t="s">
        <v>180</v>
      </c>
      <c r="Q131" t="s">
        <v>182</v>
      </c>
      <c r="R131" t="s">
        <v>99</v>
      </c>
      <c r="S131" t="s">
        <v>84</v>
      </c>
      <c r="T131" t="s">
        <v>99</v>
      </c>
      <c r="U131" s="51">
        <v>1500000</v>
      </c>
      <c r="W131">
        <v>1</v>
      </c>
      <c r="X131" s="51">
        <v>1500000</v>
      </c>
      <c r="Y131" s="51">
        <v>1500000</v>
      </c>
      <c r="AA131">
        <v>1</v>
      </c>
      <c r="AB131" s="51">
        <v>1500000</v>
      </c>
      <c r="AC131" s="51">
        <v>1500000</v>
      </c>
      <c r="AD131" s="51">
        <v>1500000</v>
      </c>
      <c r="AE131" s="51">
        <v>1500000</v>
      </c>
      <c r="AF131" t="s">
        <v>84</v>
      </c>
      <c r="AG131" s="49">
        <v>44609</v>
      </c>
      <c r="AH131" s="49">
        <v>44609</v>
      </c>
      <c r="AI131" s="49">
        <v>45705</v>
      </c>
      <c r="AJ131">
        <v>36</v>
      </c>
      <c r="AK131">
        <v>34.4</v>
      </c>
      <c r="AL131">
        <v>29.9</v>
      </c>
      <c r="AM131" t="s">
        <v>184</v>
      </c>
      <c r="AN131" s="54">
        <v>0.03</v>
      </c>
      <c r="AP131" t="s">
        <v>114</v>
      </c>
      <c r="AQ131" s="51">
        <v>6374.9999999999991</v>
      </c>
      <c r="AR131" t="s">
        <v>185</v>
      </c>
      <c r="AS131">
        <v>51</v>
      </c>
      <c r="AT131" t="s">
        <v>101</v>
      </c>
      <c r="AU131">
        <v>0.71449980000000002</v>
      </c>
      <c r="AV131" t="s">
        <v>102</v>
      </c>
      <c r="AW131" s="49">
        <v>44495</v>
      </c>
      <c r="AX131">
        <v>4</v>
      </c>
      <c r="AY131" s="49">
        <v>44465</v>
      </c>
      <c r="AZ131" t="s">
        <v>136</v>
      </c>
      <c r="BA131" s="49">
        <v>44651</v>
      </c>
      <c r="BB131">
        <v>0</v>
      </c>
      <c r="BC131">
        <v>1.7539164425474974E-2</v>
      </c>
      <c r="BD131">
        <v>2.0602594070213229E-2</v>
      </c>
      <c r="BE131">
        <v>2.0804021691564787E-2</v>
      </c>
      <c r="BF131">
        <v>2.0617066988723204E-2</v>
      </c>
      <c r="BG131" s="49">
        <v>44511.636817129627</v>
      </c>
      <c r="BH131" s="49">
        <v>44609.379444444443</v>
      </c>
      <c r="BI131" t="s">
        <v>126</v>
      </c>
      <c r="BJ131">
        <v>8</v>
      </c>
    </row>
    <row r="132" spans="1:62" x14ac:dyDescent="0.75">
      <c r="A132" s="49">
        <v>44659</v>
      </c>
      <c r="B132" t="s">
        <v>715</v>
      </c>
      <c r="D132" t="s">
        <v>71</v>
      </c>
      <c r="E132" t="s">
        <v>73</v>
      </c>
      <c r="F132" t="s">
        <v>716</v>
      </c>
      <c r="G132" t="str">
        <f>LEFT(VLOOKUP(F132,[1]Export!$B:$F,5,FALSE), 2)</f>
        <v>P4</v>
      </c>
      <c r="H132" t="s">
        <v>71</v>
      </c>
      <c r="I132" t="s">
        <v>517</v>
      </c>
      <c r="J132" t="s">
        <v>518</v>
      </c>
      <c r="K132" t="s">
        <v>519</v>
      </c>
      <c r="L132" t="s">
        <v>124</v>
      </c>
      <c r="M132" t="s">
        <v>179</v>
      </c>
      <c r="N132" t="s">
        <v>180</v>
      </c>
      <c r="O132" t="s">
        <v>717</v>
      </c>
      <c r="Q132" t="s">
        <v>182</v>
      </c>
      <c r="R132" t="s">
        <v>99</v>
      </c>
      <c r="S132" t="s">
        <v>84</v>
      </c>
      <c r="T132" t="s">
        <v>99</v>
      </c>
      <c r="U132" s="51">
        <v>500000</v>
      </c>
      <c r="W132">
        <v>1</v>
      </c>
      <c r="X132" s="51">
        <v>500000</v>
      </c>
      <c r="Y132" s="51">
        <v>500000</v>
      </c>
      <c r="AA132">
        <v>1</v>
      </c>
      <c r="AB132" s="51">
        <v>500000</v>
      </c>
      <c r="AC132" s="51">
        <v>500000</v>
      </c>
      <c r="AD132" s="51">
        <v>500000</v>
      </c>
      <c r="AE132" s="51">
        <v>500000</v>
      </c>
      <c r="AF132" t="s">
        <v>84</v>
      </c>
      <c r="AG132" s="49">
        <v>44615</v>
      </c>
      <c r="AH132" s="49">
        <v>44615</v>
      </c>
      <c r="AI132" s="49">
        <v>44865</v>
      </c>
      <c r="AJ132">
        <v>8.3000000000000007</v>
      </c>
      <c r="AK132">
        <v>6.8</v>
      </c>
      <c r="AL132">
        <v>6.7999999999999989</v>
      </c>
      <c r="AM132" t="s">
        <v>265</v>
      </c>
      <c r="AN132" s="54">
        <v>7.0000000000000007E-2</v>
      </c>
      <c r="AP132" t="s">
        <v>114</v>
      </c>
      <c r="AQ132" s="51">
        <v>3013.8888888888891</v>
      </c>
      <c r="AR132" t="s">
        <v>402</v>
      </c>
      <c r="AS132">
        <v>44</v>
      </c>
      <c r="AT132" t="s">
        <v>101</v>
      </c>
      <c r="AU132" t="s">
        <v>84</v>
      </c>
      <c r="AV132" t="s">
        <v>84</v>
      </c>
      <c r="AW132" s="49" t="s">
        <v>84</v>
      </c>
      <c r="AX132" t="s">
        <v>84</v>
      </c>
      <c r="AY132" s="49" t="s">
        <v>84</v>
      </c>
      <c r="AZ132" t="s">
        <v>103</v>
      </c>
      <c r="BA132" s="49">
        <v>44651</v>
      </c>
      <c r="BB132">
        <v>9</v>
      </c>
      <c r="BC132">
        <v>5.8463881418249911E-3</v>
      </c>
      <c r="BD132">
        <v>6.8675313567377423E-3</v>
      </c>
      <c r="BE132">
        <v>6.9346738971882626E-3</v>
      </c>
      <c r="BF132">
        <v>6.872355662907734E-3</v>
      </c>
      <c r="BG132" s="49">
        <v>44599.702638888892</v>
      </c>
      <c r="BH132" s="49">
        <v>44615.706608796296</v>
      </c>
      <c r="BI132" t="s">
        <v>104</v>
      </c>
      <c r="BJ132">
        <v>2</v>
      </c>
    </row>
    <row r="133" spans="1:62" x14ac:dyDescent="0.75">
      <c r="A133" s="49">
        <v>44659</v>
      </c>
      <c r="B133" t="s">
        <v>718</v>
      </c>
      <c r="C133" t="s">
        <v>71</v>
      </c>
      <c r="D133" t="s">
        <v>719</v>
      </c>
      <c r="E133" t="s">
        <v>73</v>
      </c>
      <c r="F133" t="s">
        <v>626</v>
      </c>
      <c r="G133" t="str">
        <f>LEFT(VLOOKUP(F133,[1]Export!$B:$F,5,FALSE), 2)</f>
        <v>P3</v>
      </c>
      <c r="H133" t="s">
        <v>162</v>
      </c>
      <c r="I133" t="s">
        <v>296</v>
      </c>
      <c r="J133" t="s">
        <v>297</v>
      </c>
      <c r="K133" t="s">
        <v>298</v>
      </c>
      <c r="L133" t="s">
        <v>299</v>
      </c>
      <c r="M133" t="s">
        <v>79</v>
      </c>
      <c r="P133" t="s">
        <v>720</v>
      </c>
      <c r="Q133" t="s">
        <v>82</v>
      </c>
      <c r="R133" t="s">
        <v>99</v>
      </c>
      <c r="S133" t="s">
        <v>84</v>
      </c>
      <c r="T133" t="s">
        <v>99</v>
      </c>
      <c r="U133" s="51">
        <v>600000</v>
      </c>
      <c r="W133">
        <v>1</v>
      </c>
      <c r="X133" s="51">
        <v>600000</v>
      </c>
      <c r="Y133" s="51">
        <v>600000</v>
      </c>
      <c r="AA133">
        <v>1</v>
      </c>
      <c r="AB133" s="51">
        <v>600000</v>
      </c>
      <c r="AC133" s="51">
        <v>600000</v>
      </c>
      <c r="AD133" s="51">
        <v>600000</v>
      </c>
      <c r="AE133" s="51">
        <v>600000</v>
      </c>
      <c r="AF133" t="s">
        <v>84</v>
      </c>
      <c r="AG133" s="49">
        <v>44616</v>
      </c>
      <c r="AH133" s="49">
        <v>44615</v>
      </c>
      <c r="AI133" s="49">
        <v>45125</v>
      </c>
      <c r="AJ133">
        <v>16.7</v>
      </c>
      <c r="AK133">
        <v>15.4</v>
      </c>
      <c r="AL133">
        <v>15.200000000000001</v>
      </c>
      <c r="AN133" s="54">
        <v>0.06</v>
      </c>
      <c r="AP133" t="s">
        <v>114</v>
      </c>
      <c r="AQ133" s="51">
        <v>4241.0958904109584</v>
      </c>
      <c r="AR133" t="s">
        <v>100</v>
      </c>
      <c r="AS133">
        <v>44</v>
      </c>
      <c r="AT133" t="s">
        <v>101</v>
      </c>
      <c r="AU133">
        <v>0.3</v>
      </c>
      <c r="AV133" t="s">
        <v>208</v>
      </c>
      <c r="AW133" s="49">
        <v>44413</v>
      </c>
      <c r="AX133" t="s">
        <v>84</v>
      </c>
      <c r="AY133" s="49" t="s">
        <v>84</v>
      </c>
      <c r="AZ133" t="s">
        <v>103</v>
      </c>
      <c r="BA133" s="49">
        <v>44651</v>
      </c>
      <c r="BB133">
        <v>20</v>
      </c>
      <c r="BC133">
        <v>7.015665770189989E-3</v>
      </c>
      <c r="BD133">
        <v>8.2410376280852918E-3</v>
      </c>
      <c r="BE133">
        <v>8.3216086766259145E-3</v>
      </c>
      <c r="BF133">
        <v>8.2468267954892809E-3</v>
      </c>
      <c r="BG133" s="49">
        <v>44596.387488425928</v>
      </c>
      <c r="BH133" s="49">
        <v>44615.450208333335</v>
      </c>
      <c r="BI133" t="s">
        <v>362</v>
      </c>
      <c r="BJ133">
        <v>7</v>
      </c>
    </row>
    <row r="134" spans="1:62" x14ac:dyDescent="0.75">
      <c r="A134" s="49">
        <v>44659</v>
      </c>
      <c r="B134" t="s">
        <v>721</v>
      </c>
      <c r="C134" t="s">
        <v>71</v>
      </c>
      <c r="D134" t="s">
        <v>722</v>
      </c>
      <c r="E134" t="s">
        <v>73</v>
      </c>
      <c r="F134" t="s">
        <v>723</v>
      </c>
      <c r="G134" t="str">
        <f>LEFT(VLOOKUP(F134,[1]Export!$B:$F,5,FALSE), 2)</f>
        <v>P1</v>
      </c>
      <c r="H134" t="s">
        <v>71</v>
      </c>
      <c r="I134" t="s">
        <v>141</v>
      </c>
      <c r="J134" t="s">
        <v>142</v>
      </c>
      <c r="K134" t="s">
        <v>143</v>
      </c>
      <c r="L134" t="s">
        <v>144</v>
      </c>
      <c r="M134" t="s">
        <v>79</v>
      </c>
      <c r="P134" t="s">
        <v>724</v>
      </c>
      <c r="Q134" t="s">
        <v>82</v>
      </c>
      <c r="R134" t="s">
        <v>146</v>
      </c>
      <c r="S134" t="s">
        <v>84</v>
      </c>
      <c r="T134" t="s">
        <v>146</v>
      </c>
      <c r="U134" s="51">
        <v>74218000</v>
      </c>
      <c r="W134">
        <v>1.3131603400000001E-2</v>
      </c>
      <c r="X134" s="51">
        <v>974601.34114120004</v>
      </c>
      <c r="Y134" s="51">
        <v>74218000</v>
      </c>
      <c r="AA134">
        <v>1.3171656228328591E-2</v>
      </c>
      <c r="AB134" s="51">
        <v>977573.98195409134</v>
      </c>
      <c r="AC134" s="51">
        <v>977573.98195409134</v>
      </c>
      <c r="AD134" s="51">
        <v>974601.34114120004</v>
      </c>
      <c r="AE134" s="51">
        <v>974601.34114120004</v>
      </c>
      <c r="AF134">
        <v>1</v>
      </c>
      <c r="AG134" s="49">
        <v>44631</v>
      </c>
      <c r="AH134" s="49">
        <v>44629</v>
      </c>
      <c r="AI134" s="49">
        <v>45734</v>
      </c>
      <c r="AJ134">
        <v>36.299999999999997</v>
      </c>
      <c r="AK134">
        <v>35.299999999999997</v>
      </c>
      <c r="AL134">
        <v>29.1</v>
      </c>
      <c r="AN134" s="54">
        <v>9.2200000000000004E-2</v>
      </c>
      <c r="AO134" s="54">
        <v>3.5788979204160798E-2</v>
      </c>
      <c r="AP134" t="s">
        <v>114</v>
      </c>
      <c r="AQ134" s="51">
        <v>6914.2602515415965</v>
      </c>
      <c r="AR134" t="s">
        <v>86</v>
      </c>
      <c r="AS134">
        <v>30</v>
      </c>
      <c r="AT134" t="s">
        <v>101</v>
      </c>
      <c r="AU134">
        <v>0.63150000000000006</v>
      </c>
      <c r="AV134" t="s">
        <v>208</v>
      </c>
      <c r="AW134" s="49">
        <v>44536</v>
      </c>
      <c r="AX134">
        <v>3</v>
      </c>
      <c r="AY134" s="49">
        <v>44536</v>
      </c>
      <c r="AZ134" t="s">
        <v>103</v>
      </c>
      <c r="BA134" s="49">
        <v>44651</v>
      </c>
      <c r="BB134">
        <v>14</v>
      </c>
      <c r="BC134">
        <v>1.1430553871706075E-2</v>
      </c>
      <c r="BD134">
        <v>1.3386210541211698E-2</v>
      </c>
      <c r="BE134">
        <v>1.3558313550454852E-2</v>
      </c>
      <c r="BF134">
        <v>1.3395614091738397E-2</v>
      </c>
      <c r="BG134" s="49">
        <v>44621.520185185182</v>
      </c>
      <c r="BH134" s="49">
        <v>44629.486076388886</v>
      </c>
      <c r="BI134" t="s">
        <v>117</v>
      </c>
      <c r="BJ134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Variables</vt:lpstr>
      <vt:lpstr>Brut_Data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Montenegro</cp:lastModifiedBy>
  <dcterms:modified xsi:type="dcterms:W3CDTF">2022-07-28T21:48:48Z</dcterms:modified>
</cp:coreProperties>
</file>