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TG\Desktop\f-pms\Excel\"/>
    </mc:Choice>
  </mc:AlternateContent>
  <bookViews>
    <workbookView xWindow="0" yWindow="0" windowWidth="23040" windowHeight="9075" tabRatio="846"/>
  </bookViews>
  <sheets>
    <sheet name="BM ca ngày" sheetId="30" r:id="rId1"/>
    <sheet name="BM ca đêm" sheetId="29" r:id="rId2"/>
  </sheets>
  <definedNames>
    <definedName name="_ACB1" localSheetId="1">'BM ca đêm'!#REF!</definedName>
    <definedName name="_ACB1" localSheetId="0">'BM ca ngày'!#REF!</definedName>
    <definedName name="_ACB1">#REF!</definedName>
    <definedName name="acb" localSheetId="1">'BM ca đêm'!#REF!</definedName>
    <definedName name="acb" localSheetId="0">'BM ca ngày'!#REF!</definedName>
    <definedName name="acb">#REF!</definedName>
    <definedName name="ATS" localSheetId="1">'BM ca đêm'!#REF!</definedName>
    <definedName name="ATS" localSheetId="0">'BM ca ngày'!#REF!</definedName>
    <definedName name="ATS">#REF!</definedName>
    <definedName name="hs" localSheetId="1">'BM ca đêm'!#REF!</definedName>
    <definedName name="hs" localSheetId="0">'BM ca ngày'!#REF!</definedName>
    <definedName name="hs">#REF!</definedName>
    <definedName name="less" localSheetId="1">'BM ca đêm'!#REF!</definedName>
    <definedName name="less" localSheetId="0">'BM ca ngày'!#REF!</definedName>
    <definedName name="less">#REF!</definedName>
    <definedName name="less1" localSheetId="1">'BM ca đêm'!#REF!</definedName>
    <definedName name="less1" localSheetId="0">'BM ca ngày'!#REF!</definedName>
    <definedName name="less1">#REF!</definedName>
    <definedName name="LS" localSheetId="1">'BM ca đêm'!#REF!</definedName>
    <definedName name="LS" localSheetId="0">'BM ca ngày'!#REF!</definedName>
    <definedName name="LS">#REF!</definedName>
    <definedName name="osung" localSheetId="1">'BM ca đêm'!#REF!</definedName>
    <definedName name="osung" localSheetId="0">'BM ca ngày'!#REF!</definedName>
    <definedName name="osung">#REF!</definedName>
    <definedName name="_xlnm.Print_Area" localSheetId="1">'BM ca đêm'!$A$1:$T$136</definedName>
    <definedName name="_xlnm.Print_Area" localSheetId="0">'BM ca ngày'!$A$1:$T$136</definedName>
    <definedName name="pro" localSheetId="1">'BM ca đêm'!#REF!</definedName>
    <definedName name="pro" localSheetId="0">'BM ca ngày'!#REF!</definedName>
    <definedName name="pro">#REF!</definedName>
    <definedName name="tg" localSheetId="1">'BM ca đêm'!#REF!</definedName>
    <definedName name="tg" localSheetId="0">'BM ca ngày'!#REF!</definedName>
    <definedName name="tg">#REF!</definedName>
    <definedName name="vsd" localSheetId="1">'BM ca đêm'!#REF!</definedName>
    <definedName name="vsd" localSheetId="0">'BM ca ngày'!#REF!</definedName>
    <definedName name="vsd">#REF!</definedName>
  </definedNames>
  <calcPr calcId="162913"/>
</workbook>
</file>

<file path=xl/calcChain.xml><?xml version="1.0" encoding="utf-8"?>
<calcChain xmlns="http://schemas.openxmlformats.org/spreadsheetml/2006/main">
  <c r="U76" i="30" l="1"/>
  <c r="U110" i="29"/>
  <c r="U98" i="29"/>
  <c r="U95" i="29"/>
  <c r="U92" i="29"/>
  <c r="U89" i="29"/>
  <c r="U86" i="29"/>
  <c r="U76" i="29"/>
  <c r="U63" i="29"/>
  <c r="U60" i="29"/>
  <c r="U57" i="29"/>
  <c r="U54" i="29"/>
  <c r="U51" i="29"/>
  <c r="U48" i="29"/>
  <c r="U45" i="29"/>
  <c r="U42" i="29"/>
  <c r="U39" i="29"/>
  <c r="T57" i="30"/>
  <c r="T58" i="30"/>
  <c r="T76" i="30"/>
  <c r="U110" i="30"/>
  <c r="U89" i="30"/>
  <c r="U92" i="30"/>
  <c r="U95" i="30"/>
  <c r="U98" i="30"/>
  <c r="U86" i="30"/>
  <c r="U42" i="30"/>
  <c r="U45" i="30"/>
  <c r="U48" i="30"/>
  <c r="U51" i="30"/>
  <c r="U54" i="30"/>
  <c r="U60" i="30"/>
  <c r="U63" i="30"/>
  <c r="U39" i="30"/>
  <c r="U57" i="30" l="1"/>
  <c r="S40" i="30"/>
  <c r="S41" i="30"/>
  <c r="S42" i="30"/>
  <c r="S43" i="30"/>
  <c r="S44" i="30"/>
  <c r="S45" i="30"/>
  <c r="S46" i="30"/>
  <c r="S47" i="30"/>
  <c r="S48" i="30"/>
  <c r="S49" i="30"/>
  <c r="S50" i="30"/>
  <c r="S51" i="30"/>
  <c r="S52" i="30"/>
  <c r="S53" i="30"/>
  <c r="S54" i="30"/>
  <c r="S55" i="30"/>
  <c r="S56" i="30"/>
  <c r="S57" i="30"/>
  <c r="S58" i="30"/>
  <c r="S59" i="30"/>
  <c r="S60" i="30"/>
  <c r="S61" i="30"/>
  <c r="S62" i="30"/>
  <c r="S63" i="30"/>
  <c r="S64" i="30"/>
  <c r="S65" i="30"/>
  <c r="S39" i="30"/>
  <c r="P40" i="30"/>
  <c r="P41" i="30"/>
  <c r="P42" i="30"/>
  <c r="P43" i="30"/>
  <c r="P44" i="30"/>
  <c r="P45" i="30"/>
  <c r="P46" i="30"/>
  <c r="P47" i="30"/>
  <c r="P48" i="30"/>
  <c r="P49" i="30"/>
  <c r="P50" i="30"/>
  <c r="P51" i="30"/>
  <c r="P52" i="30"/>
  <c r="P53" i="30"/>
  <c r="P54" i="30"/>
  <c r="P55" i="30"/>
  <c r="P56" i="30"/>
  <c r="P57" i="30"/>
  <c r="P58" i="30"/>
  <c r="P59" i="30"/>
  <c r="P60" i="30"/>
  <c r="P61" i="30"/>
  <c r="P62" i="30"/>
  <c r="P63" i="30"/>
  <c r="P64" i="30"/>
  <c r="P65" i="30"/>
  <c r="P39" i="30"/>
  <c r="M40" i="30"/>
  <c r="M41" i="30"/>
  <c r="M42" i="30"/>
  <c r="M43" i="30"/>
  <c r="M44" i="30"/>
  <c r="M45" i="30"/>
  <c r="M46" i="30"/>
  <c r="M47" i="30"/>
  <c r="M48" i="30"/>
  <c r="M49" i="30"/>
  <c r="M50" i="30"/>
  <c r="M51" i="30"/>
  <c r="M52" i="30"/>
  <c r="M53" i="30"/>
  <c r="M54" i="30"/>
  <c r="M55" i="30"/>
  <c r="M56" i="30"/>
  <c r="M57" i="30"/>
  <c r="M58" i="30"/>
  <c r="M59" i="30"/>
  <c r="M60" i="30"/>
  <c r="M61" i="30"/>
  <c r="M62" i="30"/>
  <c r="M63" i="30"/>
  <c r="M64" i="30"/>
  <c r="M65" i="30"/>
  <c r="M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J52" i="30"/>
  <c r="J53" i="30"/>
  <c r="J54" i="30"/>
  <c r="J55" i="30"/>
  <c r="J56" i="30"/>
  <c r="J57" i="30"/>
  <c r="J58" i="30"/>
  <c r="J59" i="30"/>
  <c r="J60" i="30"/>
  <c r="J61" i="30"/>
  <c r="J62" i="30"/>
  <c r="J63" i="30"/>
  <c r="J64" i="30"/>
  <c r="J65" i="30"/>
  <c r="S40" i="29"/>
  <c r="S41" i="29"/>
  <c r="S42" i="29"/>
  <c r="S43" i="29"/>
  <c r="S44" i="29"/>
  <c r="S45" i="29"/>
  <c r="S46" i="29"/>
  <c r="S47" i="29"/>
  <c r="S48" i="29"/>
  <c r="S49" i="29"/>
  <c r="S50" i="29"/>
  <c r="S51" i="29"/>
  <c r="S52" i="29"/>
  <c r="S53" i="29"/>
  <c r="S54" i="29"/>
  <c r="S55" i="29"/>
  <c r="S56" i="29"/>
  <c r="S57" i="29"/>
  <c r="S58" i="29"/>
  <c r="S59" i="29"/>
  <c r="S60" i="29"/>
  <c r="S61" i="29"/>
  <c r="S62" i="29"/>
  <c r="S63" i="29"/>
  <c r="S64" i="29"/>
  <c r="S65" i="29"/>
  <c r="S39" i="29"/>
  <c r="P40" i="29"/>
  <c r="P41" i="29"/>
  <c r="P42" i="29"/>
  <c r="P43" i="29"/>
  <c r="P44" i="29"/>
  <c r="P45" i="29"/>
  <c r="P46" i="29"/>
  <c r="P47" i="29"/>
  <c r="P48" i="29"/>
  <c r="P49" i="29"/>
  <c r="P50" i="29"/>
  <c r="P51" i="29"/>
  <c r="P52" i="29"/>
  <c r="P53" i="29"/>
  <c r="P54" i="29"/>
  <c r="P55" i="29"/>
  <c r="P56" i="29"/>
  <c r="P57" i="29"/>
  <c r="P58" i="29"/>
  <c r="P59" i="29"/>
  <c r="P60" i="29"/>
  <c r="P61" i="29"/>
  <c r="P62" i="29"/>
  <c r="P63" i="29"/>
  <c r="P64" i="29"/>
  <c r="P65" i="29"/>
  <c r="P39" i="29"/>
  <c r="M40" i="29"/>
  <c r="M41" i="29"/>
  <c r="M42" i="29"/>
  <c r="M43" i="29"/>
  <c r="M44" i="29"/>
  <c r="M45" i="29"/>
  <c r="M46" i="29"/>
  <c r="M47" i="29"/>
  <c r="M48" i="29"/>
  <c r="M49" i="29"/>
  <c r="M50" i="29"/>
  <c r="M51" i="29"/>
  <c r="M52" i="29"/>
  <c r="M53" i="29"/>
  <c r="M54" i="29"/>
  <c r="M55" i="29"/>
  <c r="M56" i="29"/>
  <c r="M57" i="29"/>
  <c r="M58" i="29"/>
  <c r="M59" i="29"/>
  <c r="M60" i="29"/>
  <c r="M61" i="29"/>
  <c r="M62" i="29"/>
  <c r="M63" i="29"/>
  <c r="M64" i="29"/>
  <c r="M65" i="29"/>
  <c r="M39" i="29"/>
  <c r="S112" i="30" l="1"/>
  <c r="P112" i="30"/>
  <c r="M112" i="30"/>
  <c r="J112" i="30"/>
  <c r="S111" i="30"/>
  <c r="P111" i="30"/>
  <c r="M111" i="30"/>
  <c r="J111" i="30"/>
  <c r="S110" i="30"/>
  <c r="P110" i="30"/>
  <c r="M110" i="30"/>
  <c r="J110" i="30"/>
  <c r="S100" i="30"/>
  <c r="P100" i="30"/>
  <c r="M100" i="30"/>
  <c r="J100" i="30"/>
  <c r="S99" i="30"/>
  <c r="P99" i="30"/>
  <c r="M99" i="30"/>
  <c r="J99" i="30"/>
  <c r="S98" i="30"/>
  <c r="P98" i="30"/>
  <c r="M98" i="30"/>
  <c r="J98" i="30"/>
  <c r="S97" i="30"/>
  <c r="P97" i="30"/>
  <c r="M97" i="30"/>
  <c r="J97" i="30"/>
  <c r="S96" i="30"/>
  <c r="P96" i="30"/>
  <c r="M96" i="30"/>
  <c r="J96" i="30"/>
  <c r="S95" i="30"/>
  <c r="P95" i="30"/>
  <c r="M95" i="30"/>
  <c r="J95" i="30"/>
  <c r="S94" i="30"/>
  <c r="P94" i="30"/>
  <c r="M94" i="30"/>
  <c r="J94" i="30"/>
  <c r="S93" i="30"/>
  <c r="P93" i="30"/>
  <c r="M93" i="30"/>
  <c r="J93" i="30"/>
  <c r="S92" i="30"/>
  <c r="P92" i="30"/>
  <c r="M92" i="30"/>
  <c r="J92" i="30"/>
  <c r="S91" i="30"/>
  <c r="P91" i="30"/>
  <c r="M91" i="30"/>
  <c r="J91" i="30"/>
  <c r="S90" i="30"/>
  <c r="P90" i="30"/>
  <c r="M90" i="30"/>
  <c r="J90" i="30"/>
  <c r="S89" i="30"/>
  <c r="P89" i="30"/>
  <c r="M89" i="30"/>
  <c r="J89" i="30"/>
  <c r="S88" i="30"/>
  <c r="P88" i="30"/>
  <c r="M88" i="30"/>
  <c r="J88" i="30"/>
  <c r="S87" i="30"/>
  <c r="P87" i="30"/>
  <c r="M87" i="30"/>
  <c r="J87" i="30"/>
  <c r="S86" i="30"/>
  <c r="P86" i="30"/>
  <c r="M86" i="30"/>
  <c r="J86" i="30"/>
  <c r="S78" i="30"/>
  <c r="P78" i="30"/>
  <c r="M78" i="30"/>
  <c r="J78" i="30"/>
  <c r="S77" i="30"/>
  <c r="P77" i="30"/>
  <c r="M77" i="30"/>
  <c r="J77" i="30"/>
  <c r="S76" i="30"/>
  <c r="P76" i="30"/>
  <c r="M76" i="30"/>
  <c r="J76" i="30"/>
  <c r="T65" i="30"/>
  <c r="T64" i="30"/>
  <c r="T63" i="30"/>
  <c r="T62" i="30"/>
  <c r="T61" i="30"/>
  <c r="T60" i="30"/>
  <c r="T59" i="30"/>
  <c r="T56" i="30"/>
  <c r="T55" i="30"/>
  <c r="T54" i="30"/>
  <c r="T53" i="30"/>
  <c r="T52" i="30"/>
  <c r="T51" i="30"/>
  <c r="T50" i="30"/>
  <c r="T49" i="30"/>
  <c r="T48" i="30"/>
  <c r="T47" i="30"/>
  <c r="T46" i="30"/>
  <c r="T45" i="30"/>
  <c r="T44" i="30"/>
  <c r="T43" i="30"/>
  <c r="T42" i="30"/>
  <c r="T41" i="30"/>
  <c r="T40" i="30"/>
  <c r="J39" i="30"/>
  <c r="T39" i="30" s="1"/>
  <c r="J62" i="29"/>
  <c r="T62" i="29" s="1"/>
  <c r="J61" i="29"/>
  <c r="T61" i="29" s="1"/>
  <c r="J60" i="29"/>
  <c r="T60" i="29" s="1"/>
  <c r="T112" i="30" l="1"/>
  <c r="T127" i="30" s="1"/>
  <c r="T87" i="30"/>
  <c r="T88" i="30"/>
  <c r="T91" i="30"/>
  <c r="T90" i="30"/>
  <c r="T86" i="30"/>
  <c r="T89" i="30"/>
  <c r="T94" i="30"/>
  <c r="T97" i="30"/>
  <c r="T100" i="30"/>
  <c r="T77" i="30"/>
  <c r="T78" i="30"/>
  <c r="T92" i="30"/>
  <c r="T95" i="30"/>
  <c r="T98" i="30"/>
  <c r="T110" i="30"/>
  <c r="T117" i="30" s="1"/>
  <c r="T93" i="30"/>
  <c r="T96" i="30"/>
  <c r="T99" i="30"/>
  <c r="T111" i="30"/>
  <c r="T126" i="30" s="1"/>
  <c r="T66" i="30"/>
  <c r="T68" i="30"/>
  <c r="T67" i="30"/>
  <c r="T119" i="30"/>
  <c r="S112" i="29"/>
  <c r="P112" i="29"/>
  <c r="M112" i="29"/>
  <c r="J112" i="29"/>
  <c r="S111" i="29"/>
  <c r="P111" i="29"/>
  <c r="M111" i="29"/>
  <c r="J111" i="29"/>
  <c r="S110" i="29"/>
  <c r="P110" i="29"/>
  <c r="M110" i="29"/>
  <c r="J110" i="29"/>
  <c r="S100" i="29"/>
  <c r="P100" i="29"/>
  <c r="M100" i="29"/>
  <c r="J100" i="29"/>
  <c r="T100" i="29" s="1"/>
  <c r="S99" i="29"/>
  <c r="P99" i="29"/>
  <c r="M99" i="29"/>
  <c r="J99" i="29"/>
  <c r="S98" i="29"/>
  <c r="P98" i="29"/>
  <c r="M98" i="29"/>
  <c r="J98" i="29"/>
  <c r="S97" i="29"/>
  <c r="P97" i="29"/>
  <c r="M97" i="29"/>
  <c r="J97" i="29"/>
  <c r="T97" i="29" s="1"/>
  <c r="S96" i="29"/>
  <c r="P96" i="29"/>
  <c r="M96" i="29"/>
  <c r="J96" i="29"/>
  <c r="S95" i="29"/>
  <c r="P95" i="29"/>
  <c r="M95" i="29"/>
  <c r="J95" i="29"/>
  <c r="S94" i="29"/>
  <c r="P94" i="29"/>
  <c r="M94" i="29"/>
  <c r="J94" i="29"/>
  <c r="T94" i="29" s="1"/>
  <c r="S93" i="29"/>
  <c r="P93" i="29"/>
  <c r="M93" i="29"/>
  <c r="J93" i="29"/>
  <c r="S92" i="29"/>
  <c r="P92" i="29"/>
  <c r="M92" i="29"/>
  <c r="J92" i="29"/>
  <c r="S91" i="29"/>
  <c r="P91" i="29"/>
  <c r="M91" i="29"/>
  <c r="J91" i="29"/>
  <c r="T91" i="29" s="1"/>
  <c r="S90" i="29"/>
  <c r="P90" i="29"/>
  <c r="M90" i="29"/>
  <c r="J90" i="29"/>
  <c r="S89" i="29"/>
  <c r="P89" i="29"/>
  <c r="M89" i="29"/>
  <c r="J89" i="29"/>
  <c r="T89" i="29" s="1"/>
  <c r="S88" i="29"/>
  <c r="P88" i="29"/>
  <c r="M88" i="29"/>
  <c r="J88" i="29"/>
  <c r="T88" i="29" s="1"/>
  <c r="S87" i="29"/>
  <c r="P87" i="29"/>
  <c r="M87" i="29"/>
  <c r="J87" i="29"/>
  <c r="S86" i="29"/>
  <c r="P86" i="29"/>
  <c r="M86" i="29"/>
  <c r="J86" i="29"/>
  <c r="T86" i="29" s="1"/>
  <c r="S78" i="29"/>
  <c r="P78" i="29"/>
  <c r="M78" i="29"/>
  <c r="J78" i="29"/>
  <c r="S77" i="29"/>
  <c r="P77" i="29"/>
  <c r="M77" i="29"/>
  <c r="J77" i="29"/>
  <c r="S76" i="29"/>
  <c r="P76" i="29"/>
  <c r="M76" i="29"/>
  <c r="J76" i="29"/>
  <c r="J65" i="29"/>
  <c r="T65" i="29" s="1"/>
  <c r="J64" i="29"/>
  <c r="T64" i="29" s="1"/>
  <c r="J63" i="29"/>
  <c r="T63" i="29" s="1"/>
  <c r="J59" i="29"/>
  <c r="T59" i="29" s="1"/>
  <c r="J58" i="29"/>
  <c r="T58" i="29" s="1"/>
  <c r="J57" i="29"/>
  <c r="J56" i="29"/>
  <c r="T56" i="29" s="1"/>
  <c r="J55" i="29"/>
  <c r="T55" i="29" s="1"/>
  <c r="J54" i="29"/>
  <c r="T54" i="29" s="1"/>
  <c r="J53" i="29"/>
  <c r="T53" i="29" s="1"/>
  <c r="J52" i="29"/>
  <c r="T52" i="29" s="1"/>
  <c r="J51" i="29"/>
  <c r="T51" i="29" s="1"/>
  <c r="J50" i="29"/>
  <c r="T50" i="29" s="1"/>
  <c r="J49" i="29"/>
  <c r="T49" i="29" s="1"/>
  <c r="J48" i="29"/>
  <c r="T48" i="29" s="1"/>
  <c r="J47" i="29"/>
  <c r="T47" i="29" s="1"/>
  <c r="J46" i="29"/>
  <c r="T46" i="29" s="1"/>
  <c r="J45" i="29"/>
  <c r="T45" i="29" s="1"/>
  <c r="J44" i="29"/>
  <c r="T44" i="29" s="1"/>
  <c r="J43" i="29"/>
  <c r="T43" i="29" s="1"/>
  <c r="J42" i="29"/>
  <c r="T42" i="29" s="1"/>
  <c r="J41" i="29"/>
  <c r="T41" i="29" s="1"/>
  <c r="J40" i="29"/>
  <c r="T40" i="29" s="1"/>
  <c r="J39" i="29"/>
  <c r="T39" i="29" s="1"/>
  <c r="T112" i="29" l="1"/>
  <c r="T119" i="29" s="1"/>
  <c r="T76" i="29"/>
  <c r="T125" i="30"/>
  <c r="T128" i="30" s="1"/>
  <c r="T103" i="30"/>
  <c r="D133" i="30" s="1"/>
  <c r="T102" i="30"/>
  <c r="T101" i="30"/>
  <c r="T79" i="30"/>
  <c r="T92" i="29"/>
  <c r="T95" i="29"/>
  <c r="T98" i="29"/>
  <c r="T110" i="29"/>
  <c r="T125" i="29" s="1"/>
  <c r="T118" i="30"/>
  <c r="T120" i="30" s="1"/>
  <c r="T87" i="29"/>
  <c r="T90" i="29"/>
  <c r="T93" i="29"/>
  <c r="T96" i="29"/>
  <c r="T99" i="29"/>
  <c r="T111" i="29"/>
  <c r="T126" i="29" s="1"/>
  <c r="T69" i="30"/>
  <c r="T67" i="29"/>
  <c r="T68" i="29"/>
  <c r="T103" i="29"/>
  <c r="T77" i="29"/>
  <c r="T57" i="29"/>
  <c r="T66" i="29" s="1"/>
  <c r="T78" i="29"/>
  <c r="T127" i="29"/>
  <c r="T101" i="29" l="1"/>
  <c r="D131" i="29" s="1"/>
  <c r="T79" i="29"/>
  <c r="D131" i="30"/>
  <c r="T104" i="30"/>
  <c r="D132" i="30"/>
  <c r="T118" i="29"/>
  <c r="T117" i="29"/>
  <c r="T102" i="29"/>
  <c r="D132" i="29" s="1"/>
  <c r="T69" i="29"/>
  <c r="D133" i="29"/>
  <c r="T128" i="29"/>
  <c r="D134" i="30" l="1"/>
  <c r="D134" i="29"/>
  <c r="T120" i="29"/>
  <c r="T104" i="29"/>
</calcChain>
</file>

<file path=xl/comments1.xml><?xml version="1.0" encoding="utf-8"?>
<comments xmlns="http://schemas.openxmlformats.org/spreadsheetml/2006/main">
  <authors>
    <author>Nhật Huy Nguyễn</author>
  </authors>
  <commentList>
    <comment ref="H39" authorId="0" shapeId="0">
      <text>
        <r>
          <rPr>
            <b/>
            <sz val="9"/>
            <color indexed="81"/>
            <rFont val="Tahoma"/>
          </rPr>
          <t>(BTP_1_0_PEAK)</t>
        </r>
      </text>
    </comment>
    <comment ref="I39" authorId="0" shapeId="0">
      <text>
        <r>
          <rPr>
            <b/>
            <sz val="9"/>
            <color indexed="81"/>
            <rFont val="Tahoma"/>
          </rPr>
          <t>(BTP_1_1_PEAK)</t>
        </r>
      </text>
    </comment>
    <comment ref="K39" authorId="0" shapeId="0">
      <text>
        <r>
          <rPr>
            <b/>
            <sz val="9"/>
            <color indexed="81"/>
            <rFont val="Tahoma"/>
          </rPr>
          <t>(BTP_1_1_PEAK)</t>
        </r>
      </text>
    </comment>
    <comment ref="L39" authorId="0" shapeId="0">
      <text>
        <r>
          <rPr>
            <b/>
            <sz val="9"/>
            <color indexed="81"/>
            <rFont val="Tahoma"/>
          </rPr>
          <t>(BTP_1_2_PEAK)</t>
        </r>
      </text>
    </comment>
    <comment ref="N39" authorId="0" shapeId="0">
      <text>
        <r>
          <rPr>
            <b/>
            <sz val="9"/>
            <color indexed="81"/>
            <rFont val="Tahoma"/>
          </rPr>
          <t>(BTP_1_2_PEAK)</t>
        </r>
      </text>
    </comment>
    <comment ref="O39" authorId="0" shapeId="0">
      <text>
        <r>
          <rPr>
            <b/>
            <sz val="9"/>
            <color indexed="81"/>
            <rFont val="Tahoma"/>
          </rPr>
          <t>(BTP_1_3_PEAK)</t>
        </r>
      </text>
    </comment>
    <comment ref="Q39" authorId="0" shapeId="0">
      <text>
        <r>
          <rPr>
            <b/>
            <sz val="9"/>
            <color indexed="81"/>
            <rFont val="Tahoma"/>
          </rPr>
          <t>(BTP_1_3_PEAK)</t>
        </r>
      </text>
    </comment>
    <comment ref="R39" authorId="0" shapeId="0">
      <text>
        <r>
          <rPr>
            <b/>
            <sz val="9"/>
            <color indexed="81"/>
            <rFont val="Tahoma"/>
          </rPr>
          <t>(BTP_1_4_PEAK)</t>
        </r>
      </text>
    </comment>
    <comment ref="U39" authorId="0" shapeId="0">
      <text>
        <r>
          <rPr>
            <b/>
            <sz val="9"/>
            <color indexed="81"/>
            <rFont val="Tahoma"/>
          </rPr>
          <t>(SUM_SPECIFIC_1)</t>
        </r>
      </text>
    </comment>
    <comment ref="H40" authorId="0" shapeId="0">
      <text>
        <r>
          <rPr>
            <b/>
            <sz val="9"/>
            <color indexed="81"/>
            <rFont val="Tahoma"/>
          </rPr>
          <t>(BTP_1_0_OFFPEAK)</t>
        </r>
      </text>
    </comment>
    <comment ref="I40" authorId="0" shapeId="0">
      <text>
        <r>
          <rPr>
            <b/>
            <sz val="9"/>
            <color indexed="81"/>
            <rFont val="Tahoma"/>
          </rPr>
          <t>(BTP_1_1_OFFPEAK)</t>
        </r>
      </text>
    </comment>
    <comment ref="K40" authorId="0" shapeId="0">
      <text>
        <r>
          <rPr>
            <b/>
            <sz val="9"/>
            <color indexed="81"/>
            <rFont val="Tahoma"/>
          </rPr>
          <t>(BTP_1_1_OFFPEAK)</t>
        </r>
      </text>
    </comment>
    <comment ref="L40" authorId="0" shapeId="0">
      <text>
        <r>
          <rPr>
            <b/>
            <sz val="9"/>
            <color indexed="81"/>
            <rFont val="Tahoma"/>
          </rPr>
          <t>(BTP_1_2_OFFPEAK)</t>
        </r>
      </text>
    </comment>
    <comment ref="N40" authorId="0" shapeId="0">
      <text>
        <r>
          <rPr>
            <b/>
            <sz val="9"/>
            <color indexed="81"/>
            <rFont val="Tahoma"/>
          </rPr>
          <t>(BTP_1_2_OFFPEAK)</t>
        </r>
      </text>
    </comment>
    <comment ref="O40" authorId="0" shapeId="0">
      <text>
        <r>
          <rPr>
            <b/>
            <sz val="9"/>
            <color indexed="81"/>
            <rFont val="Tahoma"/>
          </rPr>
          <t>(BTP_1_3_OFFPEAK)</t>
        </r>
      </text>
    </comment>
    <comment ref="Q40" authorId="0" shapeId="0">
      <text>
        <r>
          <rPr>
            <b/>
            <sz val="9"/>
            <color indexed="81"/>
            <rFont val="Tahoma"/>
          </rPr>
          <t>(BTP_1_3_OFFPEAK)</t>
        </r>
      </text>
    </comment>
    <comment ref="R40" authorId="0" shapeId="0">
      <text>
        <r>
          <rPr>
            <b/>
            <sz val="9"/>
            <color indexed="81"/>
            <rFont val="Tahoma"/>
          </rPr>
          <t>(BTP_1_4_OFFPEAK)</t>
        </r>
      </text>
    </comment>
    <comment ref="H41" authorId="0" shapeId="0">
      <text>
        <r>
          <rPr>
            <b/>
            <sz val="9"/>
            <color indexed="81"/>
            <rFont val="Tahoma"/>
          </rPr>
          <t>(BTP_1_0_STANDARD)</t>
        </r>
      </text>
    </comment>
    <comment ref="I41" authorId="0" shapeId="0">
      <text>
        <r>
          <rPr>
            <b/>
            <sz val="9"/>
            <color indexed="81"/>
            <rFont val="Tahoma"/>
          </rPr>
          <t>(BTP_1_1_STANDARD)</t>
        </r>
      </text>
    </comment>
    <comment ref="K41" authorId="0" shapeId="0">
      <text>
        <r>
          <rPr>
            <b/>
            <sz val="9"/>
            <color indexed="81"/>
            <rFont val="Tahoma"/>
          </rPr>
          <t>(BTP_1_1_STANDARD)</t>
        </r>
      </text>
    </comment>
    <comment ref="L41" authorId="0" shapeId="0">
      <text>
        <r>
          <rPr>
            <b/>
            <sz val="9"/>
            <color indexed="81"/>
            <rFont val="Tahoma"/>
          </rPr>
          <t>(BTP_1_2_STANDARD)</t>
        </r>
      </text>
    </comment>
    <comment ref="N41" authorId="0" shapeId="0">
      <text>
        <r>
          <rPr>
            <b/>
            <sz val="9"/>
            <color indexed="81"/>
            <rFont val="Tahoma"/>
          </rPr>
          <t>(BTP_1_2_STANDARD)</t>
        </r>
      </text>
    </comment>
    <comment ref="O41" authorId="0" shapeId="0">
      <text>
        <r>
          <rPr>
            <b/>
            <sz val="9"/>
            <color indexed="81"/>
            <rFont val="Tahoma"/>
          </rPr>
          <t>(BTP_1_3_STANDARD)</t>
        </r>
      </text>
    </comment>
    <comment ref="Q41" authorId="0" shapeId="0">
      <text>
        <r>
          <rPr>
            <b/>
            <sz val="9"/>
            <color indexed="81"/>
            <rFont val="Tahoma"/>
          </rPr>
          <t>(BTP_1_3_STANDARD)</t>
        </r>
      </text>
    </comment>
    <comment ref="R41" authorId="0" shapeId="0">
      <text>
        <r>
          <rPr>
            <b/>
            <sz val="9"/>
            <color indexed="81"/>
            <rFont val="Tahoma"/>
          </rPr>
          <t>(BTP_1_4_STANDARD)</t>
        </r>
      </text>
    </comment>
    <comment ref="H42" authorId="0" shapeId="0">
      <text>
        <r>
          <rPr>
            <b/>
            <sz val="9"/>
            <color indexed="81"/>
            <rFont val="Tahoma"/>
          </rPr>
          <t>(BTP_2_0_PEAK)</t>
        </r>
      </text>
    </comment>
    <comment ref="I42" authorId="0" shapeId="0">
      <text>
        <r>
          <rPr>
            <b/>
            <sz val="9"/>
            <color indexed="81"/>
            <rFont val="Tahoma"/>
          </rPr>
          <t>(BTP_2_1_PEAK)</t>
        </r>
      </text>
    </comment>
    <comment ref="K42" authorId="0" shapeId="0">
      <text>
        <r>
          <rPr>
            <b/>
            <sz val="9"/>
            <color indexed="81"/>
            <rFont val="Tahoma"/>
          </rPr>
          <t>(BTP_2_1_PEAK)</t>
        </r>
      </text>
    </comment>
    <comment ref="L42" authorId="0" shapeId="0">
      <text>
        <r>
          <rPr>
            <b/>
            <sz val="9"/>
            <color indexed="81"/>
            <rFont val="Tahoma"/>
          </rPr>
          <t>(BTP_2_2_PEAK)</t>
        </r>
      </text>
    </comment>
    <comment ref="N42" authorId="0" shapeId="0">
      <text>
        <r>
          <rPr>
            <b/>
            <sz val="9"/>
            <color indexed="81"/>
            <rFont val="Tahoma"/>
          </rPr>
          <t>(BTP_2_2_PEAK)</t>
        </r>
      </text>
    </comment>
    <comment ref="O42" authorId="0" shapeId="0">
      <text>
        <r>
          <rPr>
            <b/>
            <sz val="9"/>
            <color indexed="81"/>
            <rFont val="Tahoma"/>
          </rPr>
          <t>(BTP_2_3_PEAK)</t>
        </r>
      </text>
    </comment>
    <comment ref="Q42" authorId="0" shapeId="0">
      <text>
        <r>
          <rPr>
            <b/>
            <sz val="9"/>
            <color indexed="81"/>
            <rFont val="Tahoma"/>
          </rPr>
          <t>(BTP_2_3_PEAK)</t>
        </r>
      </text>
    </comment>
    <comment ref="R42" authorId="0" shapeId="0">
      <text>
        <r>
          <rPr>
            <b/>
            <sz val="9"/>
            <color indexed="81"/>
            <rFont val="Tahoma"/>
          </rPr>
          <t>(BTP_2_4_PEAK)</t>
        </r>
      </text>
    </comment>
    <comment ref="U42" authorId="0" shapeId="0">
      <text>
        <r>
          <rPr>
            <b/>
            <sz val="9"/>
            <color indexed="81"/>
            <rFont val="Tahoma"/>
          </rPr>
          <t>(SUM_SPECIFIC_2)</t>
        </r>
      </text>
    </comment>
    <comment ref="H43" authorId="0" shapeId="0">
      <text>
        <r>
          <rPr>
            <b/>
            <sz val="9"/>
            <color indexed="81"/>
            <rFont val="Tahoma"/>
          </rPr>
          <t>(BTP_2_0_OFFPEAK)</t>
        </r>
      </text>
    </comment>
    <comment ref="I43" authorId="0" shapeId="0">
      <text>
        <r>
          <rPr>
            <b/>
            <sz val="9"/>
            <color indexed="81"/>
            <rFont val="Tahoma"/>
          </rPr>
          <t>(BTP_2_1_OFFPEAK)</t>
        </r>
      </text>
    </comment>
    <comment ref="K43" authorId="0" shapeId="0">
      <text>
        <r>
          <rPr>
            <b/>
            <sz val="9"/>
            <color indexed="81"/>
            <rFont val="Tahoma"/>
          </rPr>
          <t>(BTP_2_1_OFFPEAK)</t>
        </r>
      </text>
    </comment>
    <comment ref="L43" authorId="0" shapeId="0">
      <text>
        <r>
          <rPr>
            <b/>
            <sz val="9"/>
            <color indexed="81"/>
            <rFont val="Tahoma"/>
          </rPr>
          <t>(BTP_2_2_OFFPEAK)</t>
        </r>
      </text>
    </comment>
    <comment ref="N43" authorId="0" shapeId="0">
      <text>
        <r>
          <rPr>
            <b/>
            <sz val="9"/>
            <color indexed="81"/>
            <rFont val="Tahoma"/>
          </rPr>
          <t>(BTP_2_2_OFFPEAK)</t>
        </r>
      </text>
    </comment>
    <comment ref="O43" authorId="0" shapeId="0">
      <text>
        <r>
          <rPr>
            <b/>
            <sz val="9"/>
            <color indexed="81"/>
            <rFont val="Tahoma"/>
          </rPr>
          <t>(BTP_2_3_OFFPEAK)</t>
        </r>
      </text>
    </comment>
    <comment ref="Q43" authorId="0" shapeId="0">
      <text>
        <r>
          <rPr>
            <b/>
            <sz val="9"/>
            <color indexed="81"/>
            <rFont val="Tahoma"/>
          </rPr>
          <t>(BTP_2_3_OFFPEAK)</t>
        </r>
      </text>
    </comment>
    <comment ref="R43" authorId="0" shapeId="0">
      <text>
        <r>
          <rPr>
            <b/>
            <sz val="9"/>
            <color indexed="81"/>
            <rFont val="Tahoma"/>
          </rPr>
          <t>(BTP_2_4_OFFPEAK)</t>
        </r>
      </text>
    </comment>
    <comment ref="H44" authorId="0" shapeId="0">
      <text>
        <r>
          <rPr>
            <b/>
            <sz val="9"/>
            <color indexed="81"/>
            <rFont val="Tahoma"/>
          </rPr>
          <t>(BTP_2_0_STANDARD)</t>
        </r>
      </text>
    </comment>
    <comment ref="I44" authorId="0" shapeId="0">
      <text>
        <r>
          <rPr>
            <b/>
            <sz val="9"/>
            <color indexed="81"/>
            <rFont val="Tahoma"/>
          </rPr>
          <t>(BTP_2_1_STANDARD)</t>
        </r>
      </text>
    </comment>
    <comment ref="K44" authorId="0" shapeId="0">
      <text>
        <r>
          <rPr>
            <b/>
            <sz val="9"/>
            <color indexed="81"/>
            <rFont val="Tahoma"/>
          </rPr>
          <t>(BTP_2_1_STANDARD)</t>
        </r>
      </text>
    </comment>
    <comment ref="L44" authorId="0" shapeId="0">
      <text>
        <r>
          <rPr>
            <b/>
            <sz val="9"/>
            <color indexed="81"/>
            <rFont val="Tahoma"/>
          </rPr>
          <t>(BTP_2_2_STANDARD)</t>
        </r>
      </text>
    </comment>
    <comment ref="N44" authorId="0" shapeId="0">
      <text>
        <r>
          <rPr>
            <b/>
            <sz val="9"/>
            <color indexed="81"/>
            <rFont val="Tahoma"/>
          </rPr>
          <t>(BTP_2_2_STANDARD)</t>
        </r>
      </text>
    </comment>
    <comment ref="O44" authorId="0" shapeId="0">
      <text>
        <r>
          <rPr>
            <b/>
            <sz val="9"/>
            <color indexed="81"/>
            <rFont val="Tahoma"/>
          </rPr>
          <t>(BTP_2_3_STANDARD)</t>
        </r>
      </text>
    </comment>
    <comment ref="Q44" authorId="0" shapeId="0">
      <text>
        <r>
          <rPr>
            <b/>
            <sz val="9"/>
            <color indexed="81"/>
            <rFont val="Tahoma"/>
          </rPr>
          <t>(BTP_2_3_STANDARD)</t>
        </r>
      </text>
    </comment>
    <comment ref="R44" authorId="0" shapeId="0">
      <text>
        <r>
          <rPr>
            <b/>
            <sz val="9"/>
            <color indexed="81"/>
            <rFont val="Tahoma"/>
          </rPr>
          <t>(BTP_2_4_STANDARD)</t>
        </r>
      </text>
    </comment>
    <comment ref="H45" authorId="0" shapeId="0">
      <text>
        <r>
          <rPr>
            <b/>
            <sz val="9"/>
            <color indexed="81"/>
            <rFont val="Tahoma"/>
          </rPr>
          <t>(BTP_3_0_PEAK)</t>
        </r>
      </text>
    </comment>
    <comment ref="I45" authorId="0" shapeId="0">
      <text>
        <r>
          <rPr>
            <b/>
            <sz val="9"/>
            <color indexed="81"/>
            <rFont val="Tahoma"/>
          </rPr>
          <t>(BTP_3_1_PEAK)</t>
        </r>
      </text>
    </comment>
    <comment ref="K45" authorId="0" shapeId="0">
      <text>
        <r>
          <rPr>
            <b/>
            <sz val="9"/>
            <color indexed="81"/>
            <rFont val="Tahoma"/>
          </rPr>
          <t>(BTP_3_1_PEAK)</t>
        </r>
      </text>
    </comment>
    <comment ref="L45" authorId="0" shapeId="0">
      <text>
        <r>
          <rPr>
            <b/>
            <sz val="9"/>
            <color indexed="81"/>
            <rFont val="Tahoma"/>
          </rPr>
          <t>(BTP_3_2_PEAK)</t>
        </r>
      </text>
    </comment>
    <comment ref="N45" authorId="0" shapeId="0">
      <text>
        <r>
          <rPr>
            <b/>
            <sz val="9"/>
            <color indexed="81"/>
            <rFont val="Tahoma"/>
          </rPr>
          <t>(BTP_3_2_PEAK)</t>
        </r>
      </text>
    </comment>
    <comment ref="O45" authorId="0" shapeId="0">
      <text>
        <r>
          <rPr>
            <b/>
            <sz val="9"/>
            <color indexed="81"/>
            <rFont val="Tahoma"/>
          </rPr>
          <t>(BTP_3_3_PEAK)</t>
        </r>
      </text>
    </comment>
    <comment ref="Q45" authorId="0" shapeId="0">
      <text>
        <r>
          <rPr>
            <b/>
            <sz val="9"/>
            <color indexed="81"/>
            <rFont val="Tahoma"/>
          </rPr>
          <t>(BTP_3_3_PEAK)</t>
        </r>
      </text>
    </comment>
    <comment ref="R45" authorId="0" shapeId="0">
      <text>
        <r>
          <rPr>
            <b/>
            <sz val="9"/>
            <color indexed="81"/>
            <rFont val="Tahoma"/>
          </rPr>
          <t>(BTP_3_4_PEAK)</t>
        </r>
      </text>
    </comment>
    <comment ref="U45" authorId="0" shapeId="0">
      <text>
        <r>
          <rPr>
            <b/>
            <sz val="9"/>
            <color indexed="81"/>
            <rFont val="Tahoma"/>
          </rPr>
          <t>(SUM_SPECIFIC_3)</t>
        </r>
      </text>
    </comment>
    <comment ref="H46" authorId="0" shapeId="0">
      <text>
        <r>
          <rPr>
            <b/>
            <sz val="9"/>
            <color indexed="81"/>
            <rFont val="Tahoma"/>
          </rPr>
          <t>(BTP_3_0_OFFPEAK)</t>
        </r>
      </text>
    </comment>
    <comment ref="I46" authorId="0" shapeId="0">
      <text>
        <r>
          <rPr>
            <b/>
            <sz val="9"/>
            <color indexed="81"/>
            <rFont val="Tahoma"/>
          </rPr>
          <t>(BTP_3_1_OFFPEAK)</t>
        </r>
      </text>
    </comment>
    <comment ref="K46" authorId="0" shapeId="0">
      <text>
        <r>
          <rPr>
            <b/>
            <sz val="9"/>
            <color indexed="81"/>
            <rFont val="Tahoma"/>
          </rPr>
          <t>(BTP_3_1_OFFPEAK)</t>
        </r>
      </text>
    </comment>
    <comment ref="L46" authorId="0" shapeId="0">
      <text>
        <r>
          <rPr>
            <b/>
            <sz val="9"/>
            <color indexed="81"/>
            <rFont val="Tahoma"/>
          </rPr>
          <t>(BTP_3_2_OFFPEAK)</t>
        </r>
      </text>
    </comment>
    <comment ref="N46" authorId="0" shapeId="0">
      <text>
        <r>
          <rPr>
            <b/>
            <sz val="9"/>
            <color indexed="81"/>
            <rFont val="Tahoma"/>
          </rPr>
          <t>(BTP_3_2_OFFPEAK)</t>
        </r>
      </text>
    </comment>
    <comment ref="O46" authorId="0" shapeId="0">
      <text>
        <r>
          <rPr>
            <b/>
            <sz val="9"/>
            <color indexed="81"/>
            <rFont val="Tahoma"/>
          </rPr>
          <t>(BTP_3_3_OFFPEAK)</t>
        </r>
      </text>
    </comment>
    <comment ref="Q46" authorId="0" shapeId="0">
      <text>
        <r>
          <rPr>
            <b/>
            <sz val="9"/>
            <color indexed="81"/>
            <rFont val="Tahoma"/>
          </rPr>
          <t>(BTP_3_3_OFFPEAK)</t>
        </r>
      </text>
    </comment>
    <comment ref="R46" authorId="0" shapeId="0">
      <text>
        <r>
          <rPr>
            <b/>
            <sz val="9"/>
            <color indexed="81"/>
            <rFont val="Tahoma"/>
          </rPr>
          <t>(BTP_3_4_OFFPEAK)</t>
        </r>
      </text>
    </comment>
    <comment ref="H47" authorId="0" shapeId="0">
      <text>
        <r>
          <rPr>
            <b/>
            <sz val="9"/>
            <color indexed="81"/>
            <rFont val="Tahoma"/>
          </rPr>
          <t>(BTP_3_0_STANDARD)</t>
        </r>
      </text>
    </comment>
    <comment ref="I47" authorId="0" shapeId="0">
      <text>
        <r>
          <rPr>
            <b/>
            <sz val="9"/>
            <color indexed="81"/>
            <rFont val="Tahoma"/>
          </rPr>
          <t>(BTP_3_1_STANDARD)</t>
        </r>
      </text>
    </comment>
    <comment ref="K47" authorId="0" shapeId="0">
      <text>
        <r>
          <rPr>
            <b/>
            <sz val="9"/>
            <color indexed="81"/>
            <rFont val="Tahoma"/>
          </rPr>
          <t>(BTP_3_1_STANDARD)</t>
        </r>
      </text>
    </comment>
    <comment ref="L47" authorId="0" shapeId="0">
      <text>
        <r>
          <rPr>
            <b/>
            <sz val="9"/>
            <color indexed="81"/>
            <rFont val="Tahoma"/>
          </rPr>
          <t>(BTP_3_2_STANDARD)</t>
        </r>
      </text>
    </comment>
    <comment ref="N47" authorId="0" shapeId="0">
      <text>
        <r>
          <rPr>
            <b/>
            <sz val="9"/>
            <color indexed="81"/>
            <rFont val="Tahoma"/>
          </rPr>
          <t>(BTP_3_2_STANDARD)</t>
        </r>
      </text>
    </comment>
    <comment ref="O47" authorId="0" shapeId="0">
      <text>
        <r>
          <rPr>
            <b/>
            <sz val="9"/>
            <color indexed="81"/>
            <rFont val="Tahoma"/>
          </rPr>
          <t>(BTP_3_3_STANDARD)</t>
        </r>
      </text>
    </comment>
    <comment ref="Q47" authorId="0" shapeId="0">
      <text>
        <r>
          <rPr>
            <b/>
            <sz val="9"/>
            <color indexed="81"/>
            <rFont val="Tahoma"/>
          </rPr>
          <t>(BTP_3_3_STANDARD)</t>
        </r>
      </text>
    </comment>
    <comment ref="R47" authorId="0" shapeId="0">
      <text>
        <r>
          <rPr>
            <b/>
            <sz val="9"/>
            <color indexed="81"/>
            <rFont val="Tahoma"/>
          </rPr>
          <t>(BTP_3_4_STANDARD)</t>
        </r>
      </text>
    </comment>
    <comment ref="H48" authorId="0" shapeId="0">
      <text>
        <r>
          <rPr>
            <b/>
            <sz val="9"/>
            <color indexed="81"/>
            <rFont val="Tahoma"/>
          </rPr>
          <t>(BTP_4_0_PEAK)</t>
        </r>
      </text>
    </comment>
    <comment ref="I48" authorId="0" shapeId="0">
      <text>
        <r>
          <rPr>
            <b/>
            <sz val="9"/>
            <color indexed="81"/>
            <rFont val="Tahoma"/>
          </rPr>
          <t>(BTP_4_1_PEAK)</t>
        </r>
      </text>
    </comment>
    <comment ref="K48" authorId="0" shapeId="0">
      <text>
        <r>
          <rPr>
            <b/>
            <sz val="9"/>
            <color indexed="81"/>
            <rFont val="Tahoma"/>
          </rPr>
          <t>(BTP_4_1_PEAK)</t>
        </r>
      </text>
    </comment>
    <comment ref="L48" authorId="0" shapeId="0">
      <text>
        <r>
          <rPr>
            <b/>
            <sz val="9"/>
            <color indexed="81"/>
            <rFont val="Tahoma"/>
          </rPr>
          <t>(BTP_4_2_PEAK)</t>
        </r>
      </text>
    </comment>
    <comment ref="N48" authorId="0" shapeId="0">
      <text>
        <r>
          <rPr>
            <b/>
            <sz val="9"/>
            <color indexed="81"/>
            <rFont val="Tahoma"/>
          </rPr>
          <t>(BTP_4_2_PEAK)</t>
        </r>
      </text>
    </comment>
    <comment ref="O48" authorId="0" shapeId="0">
      <text>
        <r>
          <rPr>
            <b/>
            <sz val="9"/>
            <color indexed="81"/>
            <rFont val="Tahoma"/>
          </rPr>
          <t>(BTP_4_3_PEAK)</t>
        </r>
      </text>
    </comment>
    <comment ref="Q48" authorId="0" shapeId="0">
      <text>
        <r>
          <rPr>
            <b/>
            <sz val="9"/>
            <color indexed="81"/>
            <rFont val="Tahoma"/>
          </rPr>
          <t>(BTP_4_3_PEAK)</t>
        </r>
      </text>
    </comment>
    <comment ref="R48" authorId="0" shapeId="0">
      <text>
        <r>
          <rPr>
            <b/>
            <sz val="9"/>
            <color indexed="81"/>
            <rFont val="Tahoma"/>
          </rPr>
          <t>(BTP_4_4_PEAK)</t>
        </r>
      </text>
    </comment>
    <comment ref="U48" authorId="0" shapeId="0">
      <text>
        <r>
          <rPr>
            <b/>
            <sz val="9"/>
            <color indexed="81"/>
            <rFont val="Tahoma"/>
          </rPr>
          <t>(SUM_SPECIFIC_4)</t>
        </r>
      </text>
    </comment>
    <comment ref="H49" authorId="0" shapeId="0">
      <text>
        <r>
          <rPr>
            <b/>
            <sz val="9"/>
            <color indexed="81"/>
            <rFont val="Tahoma"/>
          </rPr>
          <t>(BTP_4_0_OFFPEAK)</t>
        </r>
      </text>
    </comment>
    <comment ref="I49" authorId="0" shapeId="0">
      <text>
        <r>
          <rPr>
            <b/>
            <sz val="9"/>
            <color indexed="81"/>
            <rFont val="Tahoma"/>
          </rPr>
          <t>(BTP_4_1_OFFPEAK)</t>
        </r>
      </text>
    </comment>
    <comment ref="K49" authorId="0" shapeId="0">
      <text>
        <r>
          <rPr>
            <b/>
            <sz val="9"/>
            <color indexed="81"/>
            <rFont val="Tahoma"/>
          </rPr>
          <t>(BTP_4_1_OFFPEAK)</t>
        </r>
      </text>
    </comment>
    <comment ref="L49" authorId="0" shapeId="0">
      <text>
        <r>
          <rPr>
            <b/>
            <sz val="9"/>
            <color indexed="81"/>
            <rFont val="Tahoma"/>
          </rPr>
          <t>(BTP_4_2_OFFPEAK)</t>
        </r>
      </text>
    </comment>
    <comment ref="N49" authorId="0" shapeId="0">
      <text>
        <r>
          <rPr>
            <b/>
            <sz val="9"/>
            <color indexed="81"/>
            <rFont val="Tahoma"/>
          </rPr>
          <t>(BTP_4_2_OFFPEAK)</t>
        </r>
      </text>
    </comment>
    <comment ref="O49" authorId="0" shapeId="0">
      <text>
        <r>
          <rPr>
            <b/>
            <sz val="9"/>
            <color indexed="81"/>
            <rFont val="Tahoma"/>
          </rPr>
          <t>(BTP_4_3_OFFPEAK)</t>
        </r>
      </text>
    </comment>
    <comment ref="Q49" authorId="0" shapeId="0">
      <text>
        <r>
          <rPr>
            <b/>
            <sz val="9"/>
            <color indexed="81"/>
            <rFont val="Tahoma"/>
          </rPr>
          <t>(BTP_4_3_OFFPEAK)</t>
        </r>
      </text>
    </comment>
    <comment ref="R49" authorId="0" shapeId="0">
      <text>
        <r>
          <rPr>
            <b/>
            <sz val="9"/>
            <color indexed="81"/>
            <rFont val="Tahoma"/>
          </rPr>
          <t>(BTP_4_4_OFFPEAK)</t>
        </r>
      </text>
    </comment>
    <comment ref="H50" authorId="0" shapeId="0">
      <text>
        <r>
          <rPr>
            <b/>
            <sz val="9"/>
            <color indexed="81"/>
            <rFont val="Tahoma"/>
          </rPr>
          <t>(BTP_4_0_STANDARD)</t>
        </r>
      </text>
    </comment>
    <comment ref="I50" authorId="0" shapeId="0">
      <text>
        <r>
          <rPr>
            <b/>
            <sz val="9"/>
            <color indexed="81"/>
            <rFont val="Tahoma"/>
          </rPr>
          <t>(BTP_4_1_STANDARD)</t>
        </r>
      </text>
    </comment>
    <comment ref="K50" authorId="0" shapeId="0">
      <text>
        <r>
          <rPr>
            <b/>
            <sz val="9"/>
            <color indexed="81"/>
            <rFont val="Tahoma"/>
          </rPr>
          <t>(BTP_4_1_STANDARD)</t>
        </r>
      </text>
    </comment>
    <comment ref="L50" authorId="0" shapeId="0">
      <text>
        <r>
          <rPr>
            <b/>
            <sz val="9"/>
            <color indexed="81"/>
            <rFont val="Tahoma"/>
          </rPr>
          <t>(BTP_4_2_STANDARD)</t>
        </r>
      </text>
    </comment>
    <comment ref="N50" authorId="0" shapeId="0">
      <text>
        <r>
          <rPr>
            <b/>
            <sz val="9"/>
            <color indexed="81"/>
            <rFont val="Tahoma"/>
          </rPr>
          <t>(BTP_4_2_STANDARD)</t>
        </r>
      </text>
    </comment>
    <comment ref="O50" authorId="0" shapeId="0">
      <text>
        <r>
          <rPr>
            <b/>
            <sz val="9"/>
            <color indexed="81"/>
            <rFont val="Tahoma"/>
          </rPr>
          <t>(BTP_4_3_STANDARD)</t>
        </r>
      </text>
    </comment>
    <comment ref="Q50" authorId="0" shapeId="0">
      <text>
        <r>
          <rPr>
            <b/>
            <sz val="9"/>
            <color indexed="81"/>
            <rFont val="Tahoma"/>
          </rPr>
          <t>(BTP_4_3_STANDARD)</t>
        </r>
      </text>
    </comment>
    <comment ref="R50" authorId="0" shapeId="0">
      <text>
        <r>
          <rPr>
            <b/>
            <sz val="9"/>
            <color indexed="81"/>
            <rFont val="Tahoma"/>
          </rPr>
          <t>(BTP_4_4_STANDARD)</t>
        </r>
      </text>
    </comment>
    <comment ref="H51" authorId="0" shapeId="0">
      <text>
        <r>
          <rPr>
            <b/>
            <sz val="9"/>
            <color indexed="81"/>
            <rFont val="Tahoma"/>
          </rPr>
          <t>(BTP_5_0_PEAK)</t>
        </r>
      </text>
    </comment>
    <comment ref="I51" authorId="0" shapeId="0">
      <text>
        <r>
          <rPr>
            <b/>
            <sz val="9"/>
            <color indexed="81"/>
            <rFont val="Tahoma"/>
          </rPr>
          <t>(BTP_5_1_PEAK)</t>
        </r>
      </text>
    </comment>
    <comment ref="K51" authorId="0" shapeId="0">
      <text>
        <r>
          <rPr>
            <b/>
            <sz val="9"/>
            <color indexed="81"/>
            <rFont val="Tahoma"/>
          </rPr>
          <t>(BTP_5_1_PEAK)</t>
        </r>
      </text>
    </comment>
    <comment ref="L51" authorId="0" shapeId="0">
      <text>
        <r>
          <rPr>
            <b/>
            <sz val="9"/>
            <color indexed="81"/>
            <rFont val="Tahoma"/>
          </rPr>
          <t>(BTP_5_2_PEAK)</t>
        </r>
      </text>
    </comment>
    <comment ref="N51" authorId="0" shapeId="0">
      <text>
        <r>
          <rPr>
            <b/>
            <sz val="9"/>
            <color indexed="81"/>
            <rFont val="Tahoma"/>
          </rPr>
          <t>(BTP_5_2_PEAK)</t>
        </r>
      </text>
    </comment>
    <comment ref="O51" authorId="0" shapeId="0">
      <text>
        <r>
          <rPr>
            <b/>
            <sz val="9"/>
            <color indexed="81"/>
            <rFont val="Tahoma"/>
          </rPr>
          <t>(BTP_5_3_PEAK)</t>
        </r>
      </text>
    </comment>
    <comment ref="Q51" authorId="0" shapeId="0">
      <text>
        <r>
          <rPr>
            <b/>
            <sz val="9"/>
            <color indexed="81"/>
            <rFont val="Tahoma"/>
          </rPr>
          <t>(BTP_5_3_PEAK)</t>
        </r>
      </text>
    </comment>
    <comment ref="R51" authorId="0" shapeId="0">
      <text>
        <r>
          <rPr>
            <b/>
            <sz val="9"/>
            <color indexed="81"/>
            <rFont val="Tahoma"/>
          </rPr>
          <t>(BTP_5_4_PEAK)</t>
        </r>
      </text>
    </comment>
    <comment ref="U51" authorId="0" shapeId="0">
      <text>
        <r>
          <rPr>
            <b/>
            <sz val="9"/>
            <color indexed="81"/>
            <rFont val="Tahoma"/>
          </rPr>
          <t>(SUM_SPECIFIC_5)</t>
        </r>
      </text>
    </comment>
    <comment ref="H52" authorId="0" shapeId="0">
      <text>
        <r>
          <rPr>
            <b/>
            <sz val="9"/>
            <color indexed="81"/>
            <rFont val="Tahoma"/>
          </rPr>
          <t>(BTP_5_0_OFFPEAK)</t>
        </r>
      </text>
    </comment>
    <comment ref="I52" authorId="0" shapeId="0">
      <text>
        <r>
          <rPr>
            <b/>
            <sz val="9"/>
            <color indexed="81"/>
            <rFont val="Tahoma"/>
          </rPr>
          <t>(BTP_5_1_OFFPEAK)</t>
        </r>
      </text>
    </comment>
    <comment ref="K52" authorId="0" shapeId="0">
      <text>
        <r>
          <rPr>
            <b/>
            <sz val="9"/>
            <color indexed="81"/>
            <rFont val="Tahoma"/>
          </rPr>
          <t>(BTP_5_1_OFFPEAK)</t>
        </r>
      </text>
    </comment>
    <comment ref="L52" authorId="0" shapeId="0">
      <text>
        <r>
          <rPr>
            <b/>
            <sz val="9"/>
            <color indexed="81"/>
            <rFont val="Tahoma"/>
          </rPr>
          <t>(BTP_5_2_OFFPEAK)</t>
        </r>
      </text>
    </comment>
    <comment ref="N52" authorId="0" shapeId="0">
      <text>
        <r>
          <rPr>
            <b/>
            <sz val="9"/>
            <color indexed="81"/>
            <rFont val="Tahoma"/>
          </rPr>
          <t>(BTP_5_2_OFFPEAK)</t>
        </r>
      </text>
    </comment>
    <comment ref="O52" authorId="0" shapeId="0">
      <text>
        <r>
          <rPr>
            <b/>
            <sz val="9"/>
            <color indexed="81"/>
            <rFont val="Tahoma"/>
          </rPr>
          <t>(BTP_5_3_OFFPEAK)</t>
        </r>
      </text>
    </comment>
    <comment ref="Q52" authorId="0" shapeId="0">
      <text>
        <r>
          <rPr>
            <b/>
            <sz val="9"/>
            <color indexed="81"/>
            <rFont val="Tahoma"/>
          </rPr>
          <t>(BTP_5_3_OFFPEAK)</t>
        </r>
      </text>
    </comment>
    <comment ref="R52" authorId="0" shapeId="0">
      <text>
        <r>
          <rPr>
            <b/>
            <sz val="9"/>
            <color indexed="81"/>
            <rFont val="Tahoma"/>
          </rPr>
          <t>(BTP_5_4_OFFPEAK)</t>
        </r>
      </text>
    </comment>
    <comment ref="H53" authorId="0" shapeId="0">
      <text>
        <r>
          <rPr>
            <b/>
            <sz val="9"/>
            <color indexed="81"/>
            <rFont val="Tahoma"/>
          </rPr>
          <t>(BTP_6_0_STANDARD)</t>
        </r>
      </text>
    </comment>
    <comment ref="I53" authorId="0" shapeId="0">
      <text>
        <r>
          <rPr>
            <b/>
            <sz val="9"/>
            <color indexed="81"/>
            <rFont val="Tahoma"/>
          </rPr>
          <t>(BTP_5_1_STANDARD)</t>
        </r>
      </text>
    </comment>
    <comment ref="K53" authorId="0" shapeId="0">
      <text>
        <r>
          <rPr>
            <b/>
            <sz val="9"/>
            <color indexed="81"/>
            <rFont val="Tahoma"/>
          </rPr>
          <t>(BTP_5_1_STANDARD)</t>
        </r>
      </text>
    </comment>
    <comment ref="L53" authorId="0" shapeId="0">
      <text>
        <r>
          <rPr>
            <b/>
            <sz val="9"/>
            <color indexed="81"/>
            <rFont val="Tahoma"/>
          </rPr>
          <t>(BTP_5_2_STANDARD)</t>
        </r>
      </text>
    </comment>
    <comment ref="N53" authorId="0" shapeId="0">
      <text>
        <r>
          <rPr>
            <b/>
            <sz val="9"/>
            <color indexed="81"/>
            <rFont val="Tahoma"/>
          </rPr>
          <t>(BTP_5_2_STANDARD)</t>
        </r>
      </text>
    </comment>
    <comment ref="O53" authorId="0" shapeId="0">
      <text>
        <r>
          <rPr>
            <b/>
            <sz val="9"/>
            <color indexed="81"/>
            <rFont val="Tahoma"/>
          </rPr>
          <t>(BTP_5_3_STANDARD)</t>
        </r>
      </text>
    </comment>
    <comment ref="Q53" authorId="0" shapeId="0">
      <text>
        <r>
          <rPr>
            <b/>
            <sz val="9"/>
            <color indexed="81"/>
            <rFont val="Tahoma"/>
          </rPr>
          <t>(BTP_5_3_STANDARD)</t>
        </r>
      </text>
    </comment>
    <comment ref="R53" authorId="0" shapeId="0">
      <text>
        <r>
          <rPr>
            <b/>
            <sz val="9"/>
            <color indexed="81"/>
            <rFont val="Tahoma"/>
          </rPr>
          <t>(BTP_5_4_STANDARD)</t>
        </r>
      </text>
    </comment>
    <comment ref="H54" authorId="0" shapeId="0">
      <text>
        <r>
          <rPr>
            <b/>
            <sz val="9"/>
            <color indexed="81"/>
            <rFont val="Tahoma"/>
          </rPr>
          <t>(BTP_6_0_PEAK)</t>
        </r>
      </text>
    </comment>
    <comment ref="I54" authorId="0" shapeId="0">
      <text>
        <r>
          <rPr>
            <b/>
            <sz val="9"/>
            <color indexed="81"/>
            <rFont val="Tahoma"/>
          </rPr>
          <t>(BTP_6_1_PEAK)</t>
        </r>
      </text>
    </comment>
    <comment ref="K54" authorId="0" shapeId="0">
      <text>
        <r>
          <rPr>
            <b/>
            <sz val="9"/>
            <color indexed="81"/>
            <rFont val="Tahoma"/>
          </rPr>
          <t>(BTP_6_1_PEAK)</t>
        </r>
      </text>
    </comment>
    <comment ref="L54" authorId="0" shapeId="0">
      <text>
        <r>
          <rPr>
            <b/>
            <sz val="9"/>
            <color indexed="81"/>
            <rFont val="Tahoma"/>
          </rPr>
          <t>(BTP_6_2_PEAK)</t>
        </r>
      </text>
    </comment>
    <comment ref="N54" authorId="0" shapeId="0">
      <text>
        <r>
          <rPr>
            <b/>
            <sz val="9"/>
            <color indexed="81"/>
            <rFont val="Tahoma"/>
          </rPr>
          <t>(BTP_6_2_PEAK)</t>
        </r>
      </text>
    </comment>
    <comment ref="O54" authorId="0" shapeId="0">
      <text>
        <r>
          <rPr>
            <b/>
            <sz val="9"/>
            <color indexed="81"/>
            <rFont val="Tahoma"/>
          </rPr>
          <t>(BTP_6_3_PEAK)</t>
        </r>
      </text>
    </comment>
    <comment ref="Q54" authorId="0" shapeId="0">
      <text>
        <r>
          <rPr>
            <b/>
            <sz val="9"/>
            <color indexed="81"/>
            <rFont val="Tahoma"/>
          </rPr>
          <t>(BTP_6_3_PEAK)</t>
        </r>
      </text>
    </comment>
    <comment ref="R54" authorId="0" shapeId="0">
      <text>
        <r>
          <rPr>
            <b/>
            <sz val="9"/>
            <color indexed="81"/>
            <rFont val="Tahoma"/>
          </rPr>
          <t>(BTP_6_4_PEAK)</t>
        </r>
      </text>
    </comment>
    <comment ref="U54" authorId="0" shapeId="0">
      <text>
        <r>
          <rPr>
            <b/>
            <sz val="9"/>
            <color indexed="81"/>
            <rFont val="Tahoma"/>
          </rPr>
          <t>(SUM_SPECIFIC_6)</t>
        </r>
      </text>
    </comment>
    <comment ref="H55" authorId="0" shapeId="0">
      <text>
        <r>
          <rPr>
            <b/>
            <sz val="9"/>
            <color indexed="81"/>
            <rFont val="Tahoma"/>
          </rPr>
          <t>(BTP_6_0_OFFPEAK)</t>
        </r>
      </text>
    </comment>
    <comment ref="I55" authorId="0" shapeId="0">
      <text>
        <r>
          <rPr>
            <b/>
            <sz val="9"/>
            <color indexed="81"/>
            <rFont val="Tahoma"/>
          </rPr>
          <t>(BTP_6_1_OFFPEAK)</t>
        </r>
      </text>
    </comment>
    <comment ref="K55" authorId="0" shapeId="0">
      <text>
        <r>
          <rPr>
            <b/>
            <sz val="9"/>
            <color indexed="81"/>
            <rFont val="Tahoma"/>
          </rPr>
          <t>(BTP_6_1_OFFPEAK)</t>
        </r>
      </text>
    </comment>
    <comment ref="L55" authorId="0" shapeId="0">
      <text>
        <r>
          <rPr>
            <b/>
            <sz val="9"/>
            <color indexed="81"/>
            <rFont val="Tahoma"/>
          </rPr>
          <t>(BTP_6_2_OFFPEAK)</t>
        </r>
      </text>
    </comment>
    <comment ref="N55" authorId="0" shapeId="0">
      <text>
        <r>
          <rPr>
            <b/>
            <sz val="9"/>
            <color indexed="81"/>
            <rFont val="Tahoma"/>
          </rPr>
          <t>(BTP_6_2_OFFPEAK)</t>
        </r>
      </text>
    </comment>
    <comment ref="O55" authorId="0" shapeId="0">
      <text>
        <r>
          <rPr>
            <b/>
            <sz val="9"/>
            <color indexed="81"/>
            <rFont val="Tahoma"/>
          </rPr>
          <t>(BTP_6_3_OFFPEAK)</t>
        </r>
      </text>
    </comment>
    <comment ref="Q55" authorId="0" shapeId="0">
      <text>
        <r>
          <rPr>
            <b/>
            <sz val="9"/>
            <color indexed="81"/>
            <rFont val="Tahoma"/>
          </rPr>
          <t>(BTP_6_3_OFFPEAK)</t>
        </r>
      </text>
    </comment>
    <comment ref="R55" authorId="0" shapeId="0">
      <text>
        <r>
          <rPr>
            <b/>
            <sz val="9"/>
            <color indexed="81"/>
            <rFont val="Tahoma"/>
          </rPr>
          <t>(BTP_6_4_OFFPEAK)</t>
        </r>
      </text>
    </comment>
    <comment ref="H56" authorId="0" shapeId="0">
      <text>
        <r>
          <rPr>
            <b/>
            <sz val="9"/>
            <color indexed="81"/>
            <rFont val="Tahoma"/>
          </rPr>
          <t>(BTP_6_0_STANDARD)</t>
        </r>
      </text>
    </comment>
    <comment ref="I56" authorId="0" shapeId="0">
      <text>
        <r>
          <rPr>
            <b/>
            <sz val="9"/>
            <color indexed="81"/>
            <rFont val="Tahoma"/>
          </rPr>
          <t>(BTP_6_1_STANDARD)</t>
        </r>
      </text>
    </comment>
    <comment ref="K56" authorId="0" shapeId="0">
      <text>
        <r>
          <rPr>
            <b/>
            <sz val="9"/>
            <color indexed="81"/>
            <rFont val="Tahoma"/>
          </rPr>
          <t>(BTP_6_1_STANDARD)</t>
        </r>
      </text>
    </comment>
    <comment ref="L56" authorId="0" shapeId="0">
      <text>
        <r>
          <rPr>
            <b/>
            <sz val="9"/>
            <color indexed="81"/>
            <rFont val="Tahoma"/>
          </rPr>
          <t>(BTP_6_2_STANDARD)</t>
        </r>
      </text>
    </comment>
    <comment ref="N56" authorId="0" shapeId="0">
      <text>
        <r>
          <rPr>
            <b/>
            <sz val="9"/>
            <color indexed="81"/>
            <rFont val="Tahoma"/>
          </rPr>
          <t>(BTP_6_2_STANDARD)</t>
        </r>
      </text>
    </comment>
    <comment ref="O56" authorId="0" shapeId="0">
      <text>
        <r>
          <rPr>
            <b/>
            <sz val="9"/>
            <color indexed="81"/>
            <rFont val="Tahoma"/>
          </rPr>
          <t>(BTP_6_3_STANDARD)</t>
        </r>
      </text>
    </comment>
    <comment ref="Q56" authorId="0" shapeId="0">
      <text>
        <r>
          <rPr>
            <b/>
            <sz val="9"/>
            <color indexed="81"/>
            <rFont val="Tahoma"/>
          </rPr>
          <t>(BTP_6_3_STANDARD)</t>
        </r>
      </text>
    </comment>
    <comment ref="R56" authorId="0" shapeId="0">
      <text>
        <r>
          <rPr>
            <b/>
            <sz val="9"/>
            <color indexed="81"/>
            <rFont val="Tahoma"/>
          </rPr>
          <t>(BTP_6_4_STANDARD)</t>
        </r>
      </text>
    </comment>
    <comment ref="H57" authorId="0" shapeId="0">
      <text>
        <r>
          <rPr>
            <b/>
            <sz val="9"/>
            <color indexed="81"/>
            <rFont val="Tahoma"/>
          </rPr>
          <t>(BTP_7_0_PEAK)</t>
        </r>
      </text>
    </comment>
    <comment ref="I57" authorId="0" shapeId="0">
      <text>
        <r>
          <rPr>
            <b/>
            <sz val="9"/>
            <color indexed="81"/>
            <rFont val="Tahoma"/>
          </rPr>
          <t>(BTP_7_1_PEAK)</t>
        </r>
      </text>
    </comment>
    <comment ref="K57" authorId="0" shapeId="0">
      <text>
        <r>
          <rPr>
            <b/>
            <sz val="9"/>
            <color indexed="81"/>
            <rFont val="Tahoma"/>
          </rPr>
          <t>(BTP_7_1_PEAK)</t>
        </r>
      </text>
    </comment>
    <comment ref="L57" authorId="0" shapeId="0">
      <text>
        <r>
          <rPr>
            <b/>
            <sz val="9"/>
            <color indexed="81"/>
            <rFont val="Tahoma"/>
          </rPr>
          <t>(BTP_7_2_PEAK)</t>
        </r>
      </text>
    </comment>
    <comment ref="N57" authorId="0" shapeId="0">
      <text>
        <r>
          <rPr>
            <b/>
            <sz val="9"/>
            <color indexed="81"/>
            <rFont val="Tahoma"/>
          </rPr>
          <t>(BTP_7_2_PEAK)</t>
        </r>
      </text>
    </comment>
    <comment ref="O57" authorId="0" shapeId="0">
      <text>
        <r>
          <rPr>
            <b/>
            <sz val="9"/>
            <color indexed="81"/>
            <rFont val="Tahoma"/>
          </rPr>
          <t>(BTP_7_3_PEAK)</t>
        </r>
      </text>
    </comment>
    <comment ref="Q57" authorId="0" shapeId="0">
      <text>
        <r>
          <rPr>
            <b/>
            <sz val="9"/>
            <color indexed="81"/>
            <rFont val="Tahoma"/>
          </rPr>
          <t>(BTP_7_3_PEAK)</t>
        </r>
      </text>
    </comment>
    <comment ref="R57" authorId="0" shapeId="0">
      <text>
        <r>
          <rPr>
            <b/>
            <sz val="9"/>
            <color indexed="81"/>
            <rFont val="Tahoma"/>
          </rPr>
          <t>(BTP_7_4_PEAK)</t>
        </r>
      </text>
    </comment>
    <comment ref="U57" authorId="0" shapeId="0">
      <text>
        <r>
          <rPr>
            <b/>
            <sz val="9"/>
            <color indexed="81"/>
            <rFont val="Tahoma"/>
          </rPr>
          <t>(SUM_SPECIFIC_7)</t>
        </r>
      </text>
    </comment>
    <comment ref="H58" authorId="0" shapeId="0">
      <text>
        <r>
          <rPr>
            <b/>
            <sz val="9"/>
            <color indexed="81"/>
            <rFont val="Tahoma"/>
          </rPr>
          <t>(BTP_7_0_OFFPEAK)</t>
        </r>
      </text>
    </comment>
    <comment ref="I58" authorId="0" shapeId="0">
      <text>
        <r>
          <rPr>
            <b/>
            <sz val="9"/>
            <color indexed="81"/>
            <rFont val="Tahoma"/>
          </rPr>
          <t>(BTP_7_1_OFFPEAK)</t>
        </r>
      </text>
    </comment>
    <comment ref="K58" authorId="0" shapeId="0">
      <text>
        <r>
          <rPr>
            <b/>
            <sz val="9"/>
            <color indexed="81"/>
            <rFont val="Tahoma"/>
          </rPr>
          <t>(BTP_7_1_OFFPEAK)</t>
        </r>
      </text>
    </comment>
    <comment ref="L58" authorId="0" shapeId="0">
      <text>
        <r>
          <rPr>
            <b/>
            <sz val="9"/>
            <color indexed="81"/>
            <rFont val="Tahoma"/>
          </rPr>
          <t>(BTP_7_2_OFFPEAK)</t>
        </r>
      </text>
    </comment>
    <comment ref="N58" authorId="0" shapeId="0">
      <text>
        <r>
          <rPr>
            <b/>
            <sz val="9"/>
            <color indexed="81"/>
            <rFont val="Tahoma"/>
          </rPr>
          <t>(BTP_7_2_OFFPEAK)</t>
        </r>
      </text>
    </comment>
    <comment ref="O58" authorId="0" shapeId="0">
      <text>
        <r>
          <rPr>
            <b/>
            <sz val="9"/>
            <color indexed="81"/>
            <rFont val="Tahoma"/>
          </rPr>
          <t>(BTP_7_3_OFFPEAK)</t>
        </r>
      </text>
    </comment>
    <comment ref="Q58" authorId="0" shapeId="0">
      <text>
        <r>
          <rPr>
            <b/>
            <sz val="9"/>
            <color indexed="81"/>
            <rFont val="Tahoma"/>
          </rPr>
          <t>(BTP_7_3_OFFPEAK)</t>
        </r>
      </text>
    </comment>
    <comment ref="R58" authorId="0" shapeId="0">
      <text>
        <r>
          <rPr>
            <b/>
            <sz val="9"/>
            <color indexed="81"/>
            <rFont val="Tahoma"/>
          </rPr>
          <t>(BTP_7_4_OFFPEAK)</t>
        </r>
      </text>
    </comment>
    <comment ref="H59" authorId="0" shapeId="0">
      <text>
        <r>
          <rPr>
            <b/>
            <sz val="9"/>
            <color indexed="81"/>
            <rFont val="Tahoma"/>
          </rPr>
          <t>(BTP_7_0_STANDARD)</t>
        </r>
      </text>
    </comment>
    <comment ref="I59" authorId="0" shapeId="0">
      <text>
        <r>
          <rPr>
            <b/>
            <sz val="9"/>
            <color indexed="81"/>
            <rFont val="Tahoma"/>
          </rPr>
          <t>(BTP_7_1_STANDARD)</t>
        </r>
      </text>
    </comment>
    <comment ref="K59" authorId="0" shapeId="0">
      <text>
        <r>
          <rPr>
            <b/>
            <sz val="9"/>
            <color indexed="81"/>
            <rFont val="Tahoma"/>
          </rPr>
          <t>(BTP_7_1_STANDARD)</t>
        </r>
      </text>
    </comment>
    <comment ref="L59" authorId="0" shapeId="0">
      <text>
        <r>
          <rPr>
            <b/>
            <sz val="9"/>
            <color indexed="81"/>
            <rFont val="Tahoma"/>
          </rPr>
          <t>(BTP_7_2_STANDARD)</t>
        </r>
      </text>
    </comment>
    <comment ref="N59" authorId="0" shapeId="0">
      <text>
        <r>
          <rPr>
            <b/>
            <sz val="9"/>
            <color indexed="81"/>
            <rFont val="Tahoma"/>
          </rPr>
          <t>(BTP_7_2_STANDARD)</t>
        </r>
      </text>
    </comment>
    <comment ref="O59" authorId="0" shapeId="0">
      <text>
        <r>
          <rPr>
            <b/>
            <sz val="9"/>
            <color indexed="81"/>
            <rFont val="Tahoma"/>
          </rPr>
          <t>(BTP_7_3_STANDARD)</t>
        </r>
      </text>
    </comment>
    <comment ref="Q59" authorId="0" shapeId="0">
      <text>
        <r>
          <rPr>
            <b/>
            <sz val="9"/>
            <color indexed="81"/>
            <rFont val="Tahoma"/>
          </rPr>
          <t>(BTP_7_3_STANDARD)</t>
        </r>
      </text>
    </comment>
    <comment ref="R59" authorId="0" shapeId="0">
      <text>
        <r>
          <rPr>
            <b/>
            <sz val="9"/>
            <color indexed="81"/>
            <rFont val="Tahoma"/>
          </rPr>
          <t>(BTP_7_4_STANDARD)</t>
        </r>
      </text>
    </comment>
    <comment ref="H60" authorId="0" shapeId="0">
      <text>
        <r>
          <rPr>
            <b/>
            <sz val="9"/>
            <color indexed="81"/>
            <rFont val="Tahoma"/>
          </rPr>
          <t>(BTP_8_0_PEAK)</t>
        </r>
      </text>
    </comment>
    <comment ref="I60" authorId="0" shapeId="0">
      <text>
        <r>
          <rPr>
            <b/>
            <sz val="9"/>
            <color indexed="81"/>
            <rFont val="Tahoma"/>
          </rPr>
          <t>(BTP_8_1_PEAK)</t>
        </r>
      </text>
    </comment>
    <comment ref="K60" authorId="0" shapeId="0">
      <text>
        <r>
          <rPr>
            <b/>
            <sz val="9"/>
            <color indexed="81"/>
            <rFont val="Tahoma"/>
          </rPr>
          <t>(BTP_8_1_PEAK)</t>
        </r>
      </text>
    </comment>
    <comment ref="L60" authorId="0" shapeId="0">
      <text>
        <r>
          <rPr>
            <b/>
            <sz val="9"/>
            <color indexed="81"/>
            <rFont val="Tahoma"/>
          </rPr>
          <t>(BTP_8_2_PEAK)</t>
        </r>
      </text>
    </comment>
    <comment ref="N60" authorId="0" shapeId="0">
      <text>
        <r>
          <rPr>
            <b/>
            <sz val="9"/>
            <color indexed="81"/>
            <rFont val="Tahoma"/>
          </rPr>
          <t>(BTP_8_2_PEAK)</t>
        </r>
      </text>
    </comment>
    <comment ref="O60" authorId="0" shapeId="0">
      <text>
        <r>
          <rPr>
            <b/>
            <sz val="9"/>
            <color indexed="81"/>
            <rFont val="Tahoma"/>
          </rPr>
          <t>(BTP_8_3_PEAK)</t>
        </r>
      </text>
    </comment>
    <comment ref="Q60" authorId="0" shapeId="0">
      <text>
        <r>
          <rPr>
            <b/>
            <sz val="9"/>
            <color indexed="81"/>
            <rFont val="Tahoma"/>
          </rPr>
          <t>(BTP_8_3_PEAK)</t>
        </r>
      </text>
    </comment>
    <comment ref="R60" authorId="0" shapeId="0">
      <text>
        <r>
          <rPr>
            <b/>
            <sz val="9"/>
            <color indexed="81"/>
            <rFont val="Tahoma"/>
          </rPr>
          <t>(BTP_8_4_PEAK)</t>
        </r>
      </text>
    </comment>
    <comment ref="U60" authorId="0" shapeId="0">
      <text>
        <r>
          <rPr>
            <b/>
            <sz val="9"/>
            <color indexed="81"/>
            <rFont val="Tahoma"/>
          </rPr>
          <t>(SUM_SPECIFIC_8)</t>
        </r>
      </text>
    </comment>
    <comment ref="H61" authorId="0" shapeId="0">
      <text>
        <r>
          <rPr>
            <b/>
            <sz val="9"/>
            <color indexed="81"/>
            <rFont val="Tahoma"/>
          </rPr>
          <t>(BTP_8_0_OFFPEAK)</t>
        </r>
      </text>
    </comment>
    <comment ref="I61" authorId="0" shapeId="0">
      <text>
        <r>
          <rPr>
            <b/>
            <sz val="9"/>
            <color indexed="81"/>
            <rFont val="Tahoma"/>
          </rPr>
          <t>(BTP_8_1_OFFPEAK)</t>
        </r>
      </text>
    </comment>
    <comment ref="K61" authorId="0" shapeId="0">
      <text>
        <r>
          <rPr>
            <b/>
            <sz val="9"/>
            <color indexed="81"/>
            <rFont val="Tahoma"/>
          </rPr>
          <t>(BTP_8_1_OFFPEAK)</t>
        </r>
      </text>
    </comment>
    <comment ref="L61" authorId="0" shapeId="0">
      <text>
        <r>
          <rPr>
            <b/>
            <sz val="9"/>
            <color indexed="81"/>
            <rFont val="Tahoma"/>
          </rPr>
          <t>(BTP_8_2_OFFPEAK)</t>
        </r>
      </text>
    </comment>
    <comment ref="N61" authorId="0" shapeId="0">
      <text>
        <r>
          <rPr>
            <b/>
            <sz val="9"/>
            <color indexed="81"/>
            <rFont val="Tahoma"/>
          </rPr>
          <t>(BTP_8_2_OFFPEAK)</t>
        </r>
      </text>
    </comment>
    <comment ref="O61" authorId="0" shapeId="0">
      <text>
        <r>
          <rPr>
            <b/>
            <sz val="9"/>
            <color indexed="81"/>
            <rFont val="Tahoma"/>
          </rPr>
          <t>(BTP_8_3_OFFPEAK)</t>
        </r>
      </text>
    </comment>
    <comment ref="Q61" authorId="0" shapeId="0">
      <text>
        <r>
          <rPr>
            <b/>
            <sz val="9"/>
            <color indexed="81"/>
            <rFont val="Tahoma"/>
          </rPr>
          <t>(BTP_8_3_OFFPEAK)</t>
        </r>
      </text>
    </comment>
    <comment ref="R61" authorId="0" shapeId="0">
      <text>
        <r>
          <rPr>
            <b/>
            <sz val="9"/>
            <color indexed="81"/>
            <rFont val="Tahoma"/>
          </rPr>
          <t>(BTP_8_4_OFFPEAK)</t>
        </r>
      </text>
    </comment>
    <comment ref="H62" authorId="0" shapeId="0">
      <text>
        <r>
          <rPr>
            <b/>
            <sz val="9"/>
            <color indexed="81"/>
            <rFont val="Tahoma"/>
          </rPr>
          <t>(BTP_8_0_STANDARD)</t>
        </r>
      </text>
    </comment>
    <comment ref="I62" authorId="0" shapeId="0">
      <text>
        <r>
          <rPr>
            <b/>
            <sz val="9"/>
            <color indexed="81"/>
            <rFont val="Tahoma"/>
          </rPr>
          <t>(BTP_8_1_STANDARD)</t>
        </r>
      </text>
    </comment>
    <comment ref="K62" authorId="0" shapeId="0">
      <text>
        <r>
          <rPr>
            <b/>
            <sz val="9"/>
            <color indexed="81"/>
            <rFont val="Tahoma"/>
          </rPr>
          <t>(BTP_8_1_STANDARD)</t>
        </r>
      </text>
    </comment>
    <comment ref="L62" authorId="0" shapeId="0">
      <text>
        <r>
          <rPr>
            <b/>
            <sz val="9"/>
            <color indexed="81"/>
            <rFont val="Tahoma"/>
          </rPr>
          <t>(BTP_8_2_STANDARD)</t>
        </r>
      </text>
    </comment>
    <comment ref="N62" authorId="0" shapeId="0">
      <text>
        <r>
          <rPr>
            <b/>
            <sz val="9"/>
            <color indexed="81"/>
            <rFont val="Tahoma"/>
          </rPr>
          <t>(BTP_8_2_STANDARD)</t>
        </r>
      </text>
    </comment>
    <comment ref="O62" authorId="0" shapeId="0">
      <text>
        <r>
          <rPr>
            <b/>
            <sz val="9"/>
            <color indexed="81"/>
            <rFont val="Tahoma"/>
          </rPr>
          <t>(BTP_8_3_STANDARD)</t>
        </r>
      </text>
    </comment>
    <comment ref="Q62" authorId="0" shapeId="0">
      <text>
        <r>
          <rPr>
            <b/>
            <sz val="9"/>
            <color indexed="81"/>
            <rFont val="Tahoma"/>
          </rPr>
          <t>(BTP_8_3_STANDARD)</t>
        </r>
      </text>
    </comment>
    <comment ref="R62" authorId="0" shapeId="0">
      <text>
        <r>
          <rPr>
            <b/>
            <sz val="9"/>
            <color indexed="81"/>
            <rFont val="Tahoma"/>
          </rPr>
          <t>(BTP_8_4_STANDARD)</t>
        </r>
      </text>
    </comment>
    <comment ref="H63" authorId="0" shapeId="0">
      <text>
        <r>
          <rPr>
            <b/>
            <sz val="9"/>
            <color indexed="81"/>
            <rFont val="Tahoma"/>
          </rPr>
          <t>(BTP_9_0_PEAK)</t>
        </r>
      </text>
    </comment>
    <comment ref="I63" authorId="0" shapeId="0">
      <text>
        <r>
          <rPr>
            <b/>
            <sz val="9"/>
            <color indexed="81"/>
            <rFont val="Tahoma"/>
          </rPr>
          <t>(BTP_9_1_PEAK)</t>
        </r>
      </text>
    </comment>
    <comment ref="K63" authorId="0" shapeId="0">
      <text>
        <r>
          <rPr>
            <b/>
            <sz val="9"/>
            <color indexed="81"/>
            <rFont val="Tahoma"/>
          </rPr>
          <t>(BTP_9_1_PEAK)</t>
        </r>
      </text>
    </comment>
    <comment ref="L63" authorId="0" shapeId="0">
      <text>
        <r>
          <rPr>
            <b/>
            <sz val="9"/>
            <color indexed="81"/>
            <rFont val="Tahoma"/>
          </rPr>
          <t>(BTP_9_2_PEAK)</t>
        </r>
      </text>
    </comment>
    <comment ref="N63" authorId="0" shapeId="0">
      <text>
        <r>
          <rPr>
            <b/>
            <sz val="9"/>
            <color indexed="81"/>
            <rFont val="Tahoma"/>
          </rPr>
          <t>(BTP_9_2_PEAK)</t>
        </r>
      </text>
    </comment>
    <comment ref="O63" authorId="0" shapeId="0">
      <text>
        <r>
          <rPr>
            <b/>
            <sz val="9"/>
            <color indexed="81"/>
            <rFont val="Tahoma"/>
          </rPr>
          <t>(BTP_9_3_PEAK)</t>
        </r>
      </text>
    </comment>
    <comment ref="Q63" authorId="0" shapeId="0">
      <text>
        <r>
          <rPr>
            <b/>
            <sz val="9"/>
            <color indexed="81"/>
            <rFont val="Tahoma"/>
          </rPr>
          <t>(BTP_9_3_PEAK)</t>
        </r>
      </text>
    </comment>
    <comment ref="R63" authorId="0" shapeId="0">
      <text>
        <r>
          <rPr>
            <b/>
            <sz val="9"/>
            <color indexed="81"/>
            <rFont val="Tahoma"/>
          </rPr>
          <t>(BTP_9_4_PEAK)</t>
        </r>
      </text>
    </comment>
    <comment ref="U63" authorId="0" shapeId="0">
      <text>
        <r>
          <rPr>
            <b/>
            <sz val="9"/>
            <color indexed="81"/>
            <rFont val="Tahoma"/>
          </rPr>
          <t>(SUM_SPECIFIC_9)</t>
        </r>
      </text>
    </comment>
    <comment ref="H64" authorId="0" shapeId="0">
      <text>
        <r>
          <rPr>
            <b/>
            <sz val="9"/>
            <color indexed="81"/>
            <rFont val="Tahoma"/>
          </rPr>
          <t>(BTP_9_0_OFFPEAK)</t>
        </r>
      </text>
    </comment>
    <comment ref="I64" authorId="0" shapeId="0">
      <text>
        <r>
          <rPr>
            <b/>
            <sz val="9"/>
            <color indexed="81"/>
            <rFont val="Tahoma"/>
          </rPr>
          <t>(BTP_9_1_OFFPEAK)</t>
        </r>
      </text>
    </comment>
    <comment ref="K64" authorId="0" shapeId="0">
      <text>
        <r>
          <rPr>
            <b/>
            <sz val="9"/>
            <color indexed="81"/>
            <rFont val="Tahoma"/>
          </rPr>
          <t>(BTP_9_1_OFFPEAK)</t>
        </r>
      </text>
    </comment>
    <comment ref="L64" authorId="0" shapeId="0">
      <text>
        <r>
          <rPr>
            <b/>
            <sz val="9"/>
            <color indexed="81"/>
            <rFont val="Tahoma"/>
          </rPr>
          <t>(BTP_9_2_OFFPEAK)</t>
        </r>
      </text>
    </comment>
    <comment ref="N64" authorId="0" shapeId="0">
      <text>
        <r>
          <rPr>
            <b/>
            <sz val="9"/>
            <color indexed="81"/>
            <rFont val="Tahoma"/>
          </rPr>
          <t>(BTP_9_2_OFFPEAK)</t>
        </r>
      </text>
    </comment>
    <comment ref="O64" authorId="0" shapeId="0">
      <text>
        <r>
          <rPr>
            <b/>
            <sz val="9"/>
            <color indexed="81"/>
            <rFont val="Tahoma"/>
          </rPr>
          <t>(BTP_9_3_OFFPEAK)</t>
        </r>
      </text>
    </comment>
    <comment ref="Q64" authorId="0" shapeId="0">
      <text>
        <r>
          <rPr>
            <b/>
            <sz val="9"/>
            <color indexed="81"/>
            <rFont val="Tahoma"/>
          </rPr>
          <t>(BTP_9_3_OFFPEAK)</t>
        </r>
      </text>
    </comment>
    <comment ref="R64" authorId="0" shapeId="0">
      <text>
        <r>
          <rPr>
            <b/>
            <sz val="9"/>
            <color indexed="81"/>
            <rFont val="Tahoma"/>
          </rPr>
          <t>(BTP_9_4_OFFPEAK)</t>
        </r>
      </text>
    </comment>
    <comment ref="H65" authorId="0" shapeId="0">
      <text>
        <r>
          <rPr>
            <b/>
            <sz val="9"/>
            <color indexed="81"/>
            <rFont val="Tahoma"/>
          </rPr>
          <t>(BTP_9_0_STANDARD)</t>
        </r>
      </text>
    </comment>
    <comment ref="I65" authorId="0" shapeId="0">
      <text>
        <r>
          <rPr>
            <b/>
            <sz val="9"/>
            <color indexed="81"/>
            <rFont val="Tahoma"/>
          </rPr>
          <t>(BTP_9_1_STANDARD)</t>
        </r>
      </text>
    </comment>
    <comment ref="K65" authorId="0" shapeId="0">
      <text>
        <r>
          <rPr>
            <b/>
            <sz val="9"/>
            <color indexed="81"/>
            <rFont val="Tahoma"/>
          </rPr>
          <t>(BTP_9_1_STANDARD)</t>
        </r>
      </text>
    </comment>
    <comment ref="L65" authorId="0" shapeId="0">
      <text>
        <r>
          <rPr>
            <b/>
            <sz val="9"/>
            <color indexed="81"/>
            <rFont val="Tahoma"/>
          </rPr>
          <t>(BTP_9_2_STANDARD)</t>
        </r>
      </text>
    </comment>
    <comment ref="N65" authorId="0" shapeId="0">
      <text>
        <r>
          <rPr>
            <b/>
            <sz val="9"/>
            <color indexed="81"/>
            <rFont val="Tahoma"/>
          </rPr>
          <t>(BTP_9_2_STANDARD)</t>
        </r>
      </text>
    </comment>
    <comment ref="O65" authorId="0" shapeId="0">
      <text>
        <r>
          <rPr>
            <b/>
            <sz val="9"/>
            <color indexed="81"/>
            <rFont val="Tahoma"/>
          </rPr>
          <t>(BTP_9_3_STANDARD)</t>
        </r>
      </text>
    </comment>
    <comment ref="Q65" authorId="0" shapeId="0">
      <text>
        <r>
          <rPr>
            <b/>
            <sz val="9"/>
            <color indexed="81"/>
            <rFont val="Tahoma"/>
          </rPr>
          <t>(BTP_9_3_STANDARD)</t>
        </r>
      </text>
    </comment>
    <comment ref="R65" authorId="0" shapeId="0">
      <text>
        <r>
          <rPr>
            <b/>
            <sz val="9"/>
            <color indexed="81"/>
            <rFont val="Tahoma"/>
          </rPr>
          <t>(BTP_9_4_STANDARD)</t>
        </r>
      </text>
    </comment>
    <comment ref="T69" authorId="0" shapeId="0">
      <text>
        <r>
          <rPr>
            <b/>
            <sz val="9"/>
            <color indexed="81"/>
            <rFont val="Tahoma"/>
          </rPr>
          <t>(SUM_BTP_CATEGORY_1)</t>
        </r>
      </text>
    </comment>
    <comment ref="H76" authorId="0" shapeId="0">
      <text>
        <r>
          <rPr>
            <b/>
            <sz val="9"/>
            <color indexed="81"/>
            <rFont val="Tahoma"/>
          </rPr>
          <t>(BTP_10_0_PEAK)</t>
        </r>
      </text>
    </comment>
    <comment ref="I76" authorId="0" shapeId="0">
      <text>
        <r>
          <rPr>
            <b/>
            <sz val="9"/>
            <color indexed="81"/>
            <rFont val="Tahoma"/>
          </rPr>
          <t>(BTP_10_1_PEAK)</t>
        </r>
      </text>
    </comment>
    <comment ref="K76" authorId="0" shapeId="0">
      <text>
        <r>
          <rPr>
            <b/>
            <sz val="9"/>
            <color indexed="81"/>
            <rFont val="Tahoma"/>
          </rPr>
          <t>(BTP_10_1_PEAK)</t>
        </r>
      </text>
    </comment>
    <comment ref="L76" authorId="0" shapeId="0">
      <text>
        <r>
          <rPr>
            <b/>
            <sz val="9"/>
            <color indexed="81"/>
            <rFont val="Tahoma"/>
          </rPr>
          <t>(BTP_10_2_PEAK)</t>
        </r>
      </text>
    </comment>
    <comment ref="N76" authorId="0" shapeId="0">
      <text>
        <r>
          <rPr>
            <b/>
            <sz val="9"/>
            <color indexed="81"/>
            <rFont val="Tahoma"/>
          </rPr>
          <t>(BTP_10_2_PEAK)</t>
        </r>
      </text>
    </comment>
    <comment ref="O76" authorId="0" shapeId="0">
      <text>
        <r>
          <rPr>
            <b/>
            <sz val="9"/>
            <color indexed="81"/>
            <rFont val="Tahoma"/>
          </rPr>
          <t>(BTP_10_3_PEAK)</t>
        </r>
      </text>
    </comment>
    <comment ref="Q76" authorId="0" shapeId="0">
      <text>
        <r>
          <rPr>
            <b/>
            <sz val="9"/>
            <color indexed="81"/>
            <rFont val="Tahoma"/>
          </rPr>
          <t>(BTP_10_3_PEAK)</t>
        </r>
      </text>
    </comment>
    <comment ref="R76" authorId="0" shapeId="0">
      <text>
        <r>
          <rPr>
            <b/>
            <sz val="9"/>
            <color indexed="81"/>
            <rFont val="Tahoma"/>
          </rPr>
          <t>(BTP_10_4_PEAK)</t>
        </r>
      </text>
    </comment>
    <comment ref="U76" authorId="0" shapeId="0">
      <text>
        <r>
          <rPr>
            <b/>
            <sz val="9"/>
            <color indexed="81"/>
            <rFont val="Tahoma"/>
          </rPr>
          <t>(SUM_SPECIFIC__)</t>
        </r>
      </text>
    </comment>
    <comment ref="H77" authorId="0" shapeId="0">
      <text>
        <r>
          <rPr>
            <b/>
            <sz val="9"/>
            <color indexed="81"/>
            <rFont val="Tahoma"/>
          </rPr>
          <t>(BTP_10_0_OFFPEAK)</t>
        </r>
      </text>
    </comment>
    <comment ref="I77" authorId="0" shapeId="0">
      <text>
        <r>
          <rPr>
            <b/>
            <sz val="9"/>
            <color indexed="81"/>
            <rFont val="Tahoma"/>
          </rPr>
          <t>(BTP_10_1_OFFPEAK)</t>
        </r>
      </text>
    </comment>
    <comment ref="K77" authorId="0" shapeId="0">
      <text>
        <r>
          <rPr>
            <b/>
            <sz val="9"/>
            <color indexed="81"/>
            <rFont val="Tahoma"/>
          </rPr>
          <t>(BTP_10_1_OFFPEAK)</t>
        </r>
      </text>
    </comment>
    <comment ref="L77" authorId="0" shapeId="0">
      <text>
        <r>
          <rPr>
            <b/>
            <sz val="9"/>
            <color indexed="81"/>
            <rFont val="Tahoma"/>
          </rPr>
          <t>(BTP_10_2_OFFPEAK)</t>
        </r>
      </text>
    </comment>
    <comment ref="N77" authorId="0" shapeId="0">
      <text>
        <r>
          <rPr>
            <b/>
            <sz val="9"/>
            <color indexed="81"/>
            <rFont val="Tahoma"/>
          </rPr>
          <t>(BTP_10_2_OFFPEAK)</t>
        </r>
      </text>
    </comment>
    <comment ref="O77" authorId="0" shapeId="0">
      <text>
        <r>
          <rPr>
            <b/>
            <sz val="9"/>
            <color indexed="81"/>
            <rFont val="Tahoma"/>
          </rPr>
          <t>(BTP_10_3_OFFPEAK)</t>
        </r>
      </text>
    </comment>
    <comment ref="Q77" authorId="0" shapeId="0">
      <text>
        <r>
          <rPr>
            <b/>
            <sz val="9"/>
            <color indexed="81"/>
            <rFont val="Tahoma"/>
          </rPr>
          <t>(BTP_10_3_OFFPEAK)</t>
        </r>
      </text>
    </comment>
    <comment ref="R77" authorId="0" shapeId="0">
      <text>
        <r>
          <rPr>
            <b/>
            <sz val="9"/>
            <color indexed="81"/>
            <rFont val="Tahoma"/>
          </rPr>
          <t>(BTP_10_4_OFFPEAK)</t>
        </r>
      </text>
    </comment>
    <comment ref="H78" authorId="0" shapeId="0">
      <text>
        <r>
          <rPr>
            <b/>
            <sz val="9"/>
            <color indexed="81"/>
            <rFont val="Tahoma"/>
          </rPr>
          <t>(BTP_10_0_STANDARD)</t>
        </r>
      </text>
    </comment>
    <comment ref="I78" authorId="0" shapeId="0">
      <text>
        <r>
          <rPr>
            <b/>
            <sz val="9"/>
            <color indexed="81"/>
            <rFont val="Tahoma"/>
          </rPr>
          <t>(BTP_10_1_STANDARD)</t>
        </r>
      </text>
    </comment>
    <comment ref="K78" authorId="0" shapeId="0">
      <text>
        <r>
          <rPr>
            <b/>
            <sz val="9"/>
            <color indexed="81"/>
            <rFont val="Tahoma"/>
          </rPr>
          <t>(BTP_10_1_STANDARD)</t>
        </r>
      </text>
    </comment>
    <comment ref="L78" authorId="0" shapeId="0">
      <text>
        <r>
          <rPr>
            <b/>
            <sz val="9"/>
            <color indexed="81"/>
            <rFont val="Tahoma"/>
          </rPr>
          <t>(BTP_10_2_STANDARD)</t>
        </r>
      </text>
    </comment>
    <comment ref="N78" authorId="0" shapeId="0">
      <text>
        <r>
          <rPr>
            <b/>
            <sz val="9"/>
            <color indexed="81"/>
            <rFont val="Tahoma"/>
          </rPr>
          <t>(BTP_10_2_STANDARD)</t>
        </r>
      </text>
    </comment>
    <comment ref="O78" authorId="0" shapeId="0">
      <text>
        <r>
          <rPr>
            <b/>
            <sz val="9"/>
            <color indexed="81"/>
            <rFont val="Tahoma"/>
          </rPr>
          <t>(BTP_10_3_STANDARD)</t>
        </r>
      </text>
    </comment>
    <comment ref="Q78" authorId="0" shapeId="0">
      <text>
        <r>
          <rPr>
            <b/>
            <sz val="9"/>
            <color indexed="81"/>
            <rFont val="Tahoma"/>
          </rPr>
          <t>(BTP_10_3_STANDARD)</t>
        </r>
      </text>
    </comment>
    <comment ref="R78" authorId="0" shapeId="0">
      <text>
        <r>
          <rPr>
            <b/>
            <sz val="9"/>
            <color indexed="81"/>
            <rFont val="Tahoma"/>
          </rPr>
          <t>(BTP_10_4_STANDARD)</t>
        </r>
      </text>
    </comment>
    <comment ref="T79" authorId="0" shapeId="0">
      <text>
        <r>
          <rPr>
            <b/>
            <sz val="9"/>
            <color indexed="81"/>
            <rFont val="Tahoma"/>
          </rPr>
          <t>(SUM_BTP_CATEGORY_2)</t>
        </r>
      </text>
    </comment>
    <comment ref="H86" authorId="0" shapeId="0">
      <text>
        <r>
          <rPr>
            <b/>
            <sz val="9"/>
            <color indexed="81"/>
            <rFont val="Tahoma"/>
          </rPr>
          <t>(BTP_11_0_PEAK)</t>
        </r>
      </text>
    </comment>
    <comment ref="I86" authorId="0" shapeId="0">
      <text>
        <r>
          <rPr>
            <b/>
            <sz val="9"/>
            <color indexed="81"/>
            <rFont val="Tahoma"/>
          </rPr>
          <t>(BTP_11_1_PEAK)</t>
        </r>
      </text>
    </comment>
    <comment ref="K86" authorId="0" shapeId="0">
      <text>
        <r>
          <rPr>
            <b/>
            <sz val="9"/>
            <color indexed="81"/>
            <rFont val="Tahoma"/>
          </rPr>
          <t>(BTP_11_1_PEAK)</t>
        </r>
      </text>
    </comment>
    <comment ref="L86" authorId="0" shapeId="0">
      <text>
        <r>
          <rPr>
            <b/>
            <sz val="9"/>
            <color indexed="81"/>
            <rFont val="Tahoma"/>
          </rPr>
          <t>(BTP_11_2_PEAK)</t>
        </r>
      </text>
    </comment>
    <comment ref="N86" authorId="0" shapeId="0">
      <text>
        <r>
          <rPr>
            <b/>
            <sz val="9"/>
            <color indexed="81"/>
            <rFont val="Tahoma"/>
          </rPr>
          <t>(BTP_11_2_PEAK)</t>
        </r>
      </text>
    </comment>
    <comment ref="O86" authorId="0" shapeId="0">
      <text>
        <r>
          <rPr>
            <b/>
            <sz val="9"/>
            <color indexed="81"/>
            <rFont val="Tahoma"/>
          </rPr>
          <t>(BTP_11_3_PEAK)</t>
        </r>
      </text>
    </comment>
    <comment ref="Q86" authorId="0" shapeId="0">
      <text>
        <r>
          <rPr>
            <b/>
            <sz val="9"/>
            <color indexed="81"/>
            <rFont val="Tahoma"/>
          </rPr>
          <t>(BTP_11_3_PEAK)</t>
        </r>
      </text>
    </comment>
    <comment ref="R86" authorId="0" shapeId="0">
      <text>
        <r>
          <rPr>
            <b/>
            <sz val="9"/>
            <color indexed="81"/>
            <rFont val="Tahoma"/>
          </rPr>
          <t>(BTP_11_4_PEAK)</t>
        </r>
      </text>
    </comment>
    <comment ref="U86" authorId="0" shapeId="0">
      <text>
        <r>
          <rPr>
            <b/>
            <sz val="9"/>
            <color indexed="81"/>
            <rFont val="Tahoma"/>
          </rPr>
          <t>(SUM_SPECIFIC_11)</t>
        </r>
      </text>
    </comment>
    <comment ref="H87" authorId="0" shapeId="0">
      <text>
        <r>
          <rPr>
            <b/>
            <sz val="9"/>
            <color indexed="81"/>
            <rFont val="Tahoma"/>
          </rPr>
          <t>(BTP_11_0_OFFPEAK)</t>
        </r>
      </text>
    </comment>
    <comment ref="I87" authorId="0" shapeId="0">
      <text>
        <r>
          <rPr>
            <b/>
            <sz val="9"/>
            <color indexed="81"/>
            <rFont val="Tahoma"/>
          </rPr>
          <t>(BTP_11_1_OFFPEAK)</t>
        </r>
      </text>
    </comment>
    <comment ref="K87" authorId="0" shapeId="0">
      <text>
        <r>
          <rPr>
            <b/>
            <sz val="9"/>
            <color indexed="81"/>
            <rFont val="Tahoma"/>
          </rPr>
          <t>(BTP_11_1_OFFPEAK)</t>
        </r>
      </text>
    </comment>
    <comment ref="L87" authorId="0" shapeId="0">
      <text>
        <r>
          <rPr>
            <b/>
            <sz val="9"/>
            <color indexed="81"/>
            <rFont val="Tahoma"/>
          </rPr>
          <t>(BTP_11_2_OFFPEAK)</t>
        </r>
      </text>
    </comment>
    <comment ref="N87" authorId="0" shapeId="0">
      <text>
        <r>
          <rPr>
            <b/>
            <sz val="9"/>
            <color indexed="81"/>
            <rFont val="Tahoma"/>
          </rPr>
          <t>(BTP_11_2_OFFPEAK)</t>
        </r>
      </text>
    </comment>
    <comment ref="O87" authorId="0" shapeId="0">
      <text>
        <r>
          <rPr>
            <b/>
            <sz val="9"/>
            <color indexed="81"/>
            <rFont val="Tahoma"/>
          </rPr>
          <t>(BTP_11_3_OFFPEAK)</t>
        </r>
      </text>
    </comment>
    <comment ref="Q87" authorId="0" shapeId="0">
      <text>
        <r>
          <rPr>
            <b/>
            <sz val="9"/>
            <color indexed="81"/>
            <rFont val="Tahoma"/>
          </rPr>
          <t>(BTP_11_3_OFFPEAK)</t>
        </r>
      </text>
    </comment>
    <comment ref="R87" authorId="0" shapeId="0">
      <text>
        <r>
          <rPr>
            <b/>
            <sz val="9"/>
            <color indexed="81"/>
            <rFont val="Tahoma"/>
          </rPr>
          <t>(BTP_11_4_OFFPEAK)</t>
        </r>
      </text>
    </comment>
    <comment ref="H88" authorId="0" shapeId="0">
      <text>
        <r>
          <rPr>
            <b/>
            <sz val="9"/>
            <color indexed="81"/>
            <rFont val="Tahoma"/>
          </rPr>
          <t>(BTP_11_0_STANDARD)</t>
        </r>
      </text>
    </comment>
    <comment ref="I88" authorId="0" shapeId="0">
      <text>
        <r>
          <rPr>
            <b/>
            <sz val="9"/>
            <color indexed="81"/>
            <rFont val="Tahoma"/>
          </rPr>
          <t>(BTP_11_1_STANDARD)</t>
        </r>
      </text>
    </comment>
    <comment ref="K88" authorId="0" shapeId="0">
      <text>
        <r>
          <rPr>
            <b/>
            <sz val="9"/>
            <color indexed="81"/>
            <rFont val="Tahoma"/>
          </rPr>
          <t>(BTP_11_1_STANDARD)</t>
        </r>
      </text>
    </comment>
    <comment ref="L88" authorId="0" shapeId="0">
      <text>
        <r>
          <rPr>
            <b/>
            <sz val="9"/>
            <color indexed="81"/>
            <rFont val="Tahoma"/>
          </rPr>
          <t>(BTP_11_2_STANDARD)</t>
        </r>
      </text>
    </comment>
    <comment ref="N88" authorId="0" shapeId="0">
      <text>
        <r>
          <rPr>
            <b/>
            <sz val="9"/>
            <color indexed="81"/>
            <rFont val="Tahoma"/>
          </rPr>
          <t>(BTP_11_2_STANDARD)</t>
        </r>
      </text>
    </comment>
    <comment ref="O88" authorId="0" shapeId="0">
      <text>
        <r>
          <rPr>
            <b/>
            <sz val="9"/>
            <color indexed="81"/>
            <rFont val="Tahoma"/>
          </rPr>
          <t>(BTP_11_3_STANDARD)</t>
        </r>
      </text>
    </comment>
    <comment ref="Q88" authorId="0" shapeId="0">
      <text>
        <r>
          <rPr>
            <b/>
            <sz val="9"/>
            <color indexed="81"/>
            <rFont val="Tahoma"/>
          </rPr>
          <t>(BTP_11_3_STANDARD)</t>
        </r>
      </text>
    </comment>
    <comment ref="R88" authorId="0" shapeId="0">
      <text>
        <r>
          <rPr>
            <b/>
            <sz val="9"/>
            <color indexed="81"/>
            <rFont val="Tahoma"/>
          </rPr>
          <t>(BTP_11_4_STANDARD)</t>
        </r>
      </text>
    </comment>
    <comment ref="H89" authorId="0" shapeId="0">
      <text>
        <r>
          <rPr>
            <b/>
            <sz val="9"/>
            <color indexed="81"/>
            <rFont val="Tahoma"/>
          </rPr>
          <t>(BTP_12_0_PEAK)</t>
        </r>
      </text>
    </comment>
    <comment ref="I89" authorId="0" shapeId="0">
      <text>
        <r>
          <rPr>
            <b/>
            <sz val="9"/>
            <color indexed="81"/>
            <rFont val="Tahoma"/>
          </rPr>
          <t>(BTP_12_1_PEAK)</t>
        </r>
      </text>
    </comment>
    <comment ref="K89" authorId="0" shapeId="0">
      <text>
        <r>
          <rPr>
            <b/>
            <sz val="9"/>
            <color indexed="81"/>
            <rFont val="Tahoma"/>
          </rPr>
          <t>(BTP_12_1_PEAK)</t>
        </r>
      </text>
    </comment>
    <comment ref="L89" authorId="0" shapeId="0">
      <text>
        <r>
          <rPr>
            <b/>
            <sz val="9"/>
            <color indexed="81"/>
            <rFont val="Tahoma"/>
          </rPr>
          <t>(BTP_12_2_PEAK)</t>
        </r>
      </text>
    </comment>
    <comment ref="N89" authorId="0" shapeId="0">
      <text>
        <r>
          <rPr>
            <b/>
            <sz val="9"/>
            <color indexed="81"/>
            <rFont val="Tahoma"/>
          </rPr>
          <t>(BTP_12_2_PEAK)</t>
        </r>
      </text>
    </comment>
    <comment ref="O89" authorId="0" shapeId="0">
      <text>
        <r>
          <rPr>
            <b/>
            <sz val="9"/>
            <color indexed="81"/>
            <rFont val="Tahoma"/>
          </rPr>
          <t>(BTP_12_3_PEAK)</t>
        </r>
      </text>
    </comment>
    <comment ref="Q89" authorId="0" shapeId="0">
      <text>
        <r>
          <rPr>
            <b/>
            <sz val="9"/>
            <color indexed="81"/>
            <rFont val="Tahoma"/>
          </rPr>
          <t>(BTP_12_3_PEAK)</t>
        </r>
      </text>
    </comment>
    <comment ref="R89" authorId="0" shapeId="0">
      <text>
        <r>
          <rPr>
            <b/>
            <sz val="9"/>
            <color indexed="81"/>
            <rFont val="Tahoma"/>
          </rPr>
          <t>(BTP_12_4_PEAK)</t>
        </r>
      </text>
    </comment>
    <comment ref="U89" authorId="0" shapeId="0">
      <text>
        <r>
          <rPr>
            <b/>
            <sz val="9"/>
            <color indexed="81"/>
            <rFont val="Tahoma"/>
          </rPr>
          <t>(SUM_SPECIFIC_12)</t>
        </r>
      </text>
    </comment>
    <comment ref="H90" authorId="0" shapeId="0">
      <text>
        <r>
          <rPr>
            <b/>
            <sz val="9"/>
            <color indexed="81"/>
            <rFont val="Tahoma"/>
          </rPr>
          <t>(BTP_12_0_OFFPEAK)</t>
        </r>
      </text>
    </comment>
    <comment ref="I90" authorId="0" shapeId="0">
      <text>
        <r>
          <rPr>
            <b/>
            <sz val="9"/>
            <color indexed="81"/>
            <rFont val="Tahoma"/>
          </rPr>
          <t>(BTP_12_1_OFFPEAK)</t>
        </r>
      </text>
    </comment>
    <comment ref="K90" authorId="0" shapeId="0">
      <text>
        <r>
          <rPr>
            <b/>
            <sz val="9"/>
            <color indexed="81"/>
            <rFont val="Tahoma"/>
          </rPr>
          <t>(BTP_12_1_OFFPEAK)</t>
        </r>
      </text>
    </comment>
    <comment ref="L90" authorId="0" shapeId="0">
      <text>
        <r>
          <rPr>
            <b/>
            <sz val="9"/>
            <color indexed="81"/>
            <rFont val="Tahoma"/>
          </rPr>
          <t>(BTP_12_2_OFFPEAK)</t>
        </r>
      </text>
    </comment>
    <comment ref="N90" authorId="0" shapeId="0">
      <text>
        <r>
          <rPr>
            <b/>
            <sz val="9"/>
            <color indexed="81"/>
            <rFont val="Tahoma"/>
          </rPr>
          <t>(BTP_12_2_OFFPEAK)</t>
        </r>
      </text>
    </comment>
    <comment ref="O90" authorId="0" shapeId="0">
      <text>
        <r>
          <rPr>
            <b/>
            <sz val="9"/>
            <color indexed="81"/>
            <rFont val="Tahoma"/>
          </rPr>
          <t>(BTP_12_3_OFFPEAK)</t>
        </r>
      </text>
    </comment>
    <comment ref="Q90" authorId="0" shapeId="0">
      <text>
        <r>
          <rPr>
            <b/>
            <sz val="9"/>
            <color indexed="81"/>
            <rFont val="Tahoma"/>
          </rPr>
          <t>(BTP_12_3_OFFPEAK)</t>
        </r>
      </text>
    </comment>
    <comment ref="R90" authorId="0" shapeId="0">
      <text>
        <r>
          <rPr>
            <b/>
            <sz val="9"/>
            <color indexed="81"/>
            <rFont val="Tahoma"/>
          </rPr>
          <t>(BTP_12_4_OFFPEAK)</t>
        </r>
      </text>
    </comment>
    <comment ref="H91" authorId="0" shapeId="0">
      <text>
        <r>
          <rPr>
            <b/>
            <sz val="9"/>
            <color indexed="81"/>
            <rFont val="Tahoma"/>
          </rPr>
          <t>(BTP_12_0_STANDARD)</t>
        </r>
      </text>
    </comment>
    <comment ref="I91" authorId="0" shapeId="0">
      <text>
        <r>
          <rPr>
            <b/>
            <sz val="9"/>
            <color indexed="81"/>
            <rFont val="Tahoma"/>
          </rPr>
          <t>(BTP_12_1_STANDARD)</t>
        </r>
      </text>
    </comment>
    <comment ref="K91" authorId="0" shapeId="0">
      <text>
        <r>
          <rPr>
            <b/>
            <sz val="9"/>
            <color indexed="81"/>
            <rFont val="Tahoma"/>
          </rPr>
          <t>(BTP_12_1_STANDARD)</t>
        </r>
      </text>
    </comment>
    <comment ref="L91" authorId="0" shapeId="0">
      <text>
        <r>
          <rPr>
            <b/>
            <sz val="9"/>
            <color indexed="81"/>
            <rFont val="Tahoma"/>
          </rPr>
          <t>(BTP_12_2_STANDARD)</t>
        </r>
      </text>
    </comment>
    <comment ref="N91" authorId="0" shapeId="0">
      <text>
        <r>
          <rPr>
            <b/>
            <sz val="9"/>
            <color indexed="81"/>
            <rFont val="Tahoma"/>
          </rPr>
          <t>(BTP_12_2_STANDARD)</t>
        </r>
      </text>
    </comment>
    <comment ref="O91" authorId="0" shapeId="0">
      <text>
        <r>
          <rPr>
            <b/>
            <sz val="9"/>
            <color indexed="81"/>
            <rFont val="Tahoma"/>
          </rPr>
          <t>(BTP_12_3_STANDARD)</t>
        </r>
      </text>
    </comment>
    <comment ref="Q91" authorId="0" shapeId="0">
      <text>
        <r>
          <rPr>
            <b/>
            <sz val="9"/>
            <color indexed="81"/>
            <rFont val="Tahoma"/>
          </rPr>
          <t>(BTP_12_3_STANDARD)</t>
        </r>
      </text>
    </comment>
    <comment ref="R91" authorId="0" shapeId="0">
      <text>
        <r>
          <rPr>
            <b/>
            <sz val="9"/>
            <color indexed="81"/>
            <rFont val="Tahoma"/>
          </rPr>
          <t>(BTP_12_4_STANDARD)</t>
        </r>
      </text>
    </comment>
    <comment ref="H92" authorId="0" shapeId="0">
      <text>
        <r>
          <rPr>
            <b/>
            <sz val="9"/>
            <color indexed="81"/>
            <rFont val="Tahoma"/>
          </rPr>
          <t>(BTP_13_0_PEAK)</t>
        </r>
      </text>
    </comment>
    <comment ref="I92" authorId="0" shapeId="0">
      <text>
        <r>
          <rPr>
            <b/>
            <sz val="9"/>
            <color indexed="81"/>
            <rFont val="Tahoma"/>
          </rPr>
          <t>(BTP_13_1_PEAK)</t>
        </r>
      </text>
    </comment>
    <comment ref="K92" authorId="0" shapeId="0">
      <text>
        <r>
          <rPr>
            <b/>
            <sz val="9"/>
            <color indexed="81"/>
            <rFont val="Tahoma"/>
          </rPr>
          <t>(BTP_13_1_PEAK)</t>
        </r>
      </text>
    </comment>
    <comment ref="L92" authorId="0" shapeId="0">
      <text>
        <r>
          <rPr>
            <b/>
            <sz val="9"/>
            <color indexed="81"/>
            <rFont val="Tahoma"/>
          </rPr>
          <t>(BTP_13_2_PEAK)</t>
        </r>
      </text>
    </comment>
    <comment ref="N92" authorId="0" shapeId="0">
      <text>
        <r>
          <rPr>
            <b/>
            <sz val="9"/>
            <color indexed="81"/>
            <rFont val="Tahoma"/>
          </rPr>
          <t>(BTP_13_2_PEAK)</t>
        </r>
      </text>
    </comment>
    <comment ref="O92" authorId="0" shapeId="0">
      <text>
        <r>
          <rPr>
            <b/>
            <sz val="9"/>
            <color indexed="81"/>
            <rFont val="Tahoma"/>
          </rPr>
          <t>(BTP_13_3_PEAK)</t>
        </r>
      </text>
    </comment>
    <comment ref="Q92" authorId="0" shapeId="0">
      <text>
        <r>
          <rPr>
            <b/>
            <sz val="9"/>
            <color indexed="81"/>
            <rFont val="Tahoma"/>
          </rPr>
          <t>(BTP_13_3_PEAK)</t>
        </r>
      </text>
    </comment>
    <comment ref="R92" authorId="0" shapeId="0">
      <text>
        <r>
          <rPr>
            <b/>
            <sz val="9"/>
            <color indexed="81"/>
            <rFont val="Tahoma"/>
          </rPr>
          <t>(BTP_13_4_PEAK)</t>
        </r>
      </text>
    </comment>
    <comment ref="U92" authorId="0" shapeId="0">
      <text>
        <r>
          <rPr>
            <b/>
            <sz val="9"/>
            <color indexed="81"/>
            <rFont val="Tahoma"/>
          </rPr>
          <t>(SUM_SPECIFIC_13)</t>
        </r>
      </text>
    </comment>
    <comment ref="H93" authorId="0" shapeId="0">
      <text>
        <r>
          <rPr>
            <b/>
            <sz val="9"/>
            <color indexed="81"/>
            <rFont val="Tahoma"/>
          </rPr>
          <t>(BTP_13_0_OFFPEAK)</t>
        </r>
      </text>
    </comment>
    <comment ref="I93" authorId="0" shapeId="0">
      <text>
        <r>
          <rPr>
            <b/>
            <sz val="9"/>
            <color indexed="81"/>
            <rFont val="Tahoma"/>
          </rPr>
          <t>(BTP_13_1_OFFPEAK)</t>
        </r>
      </text>
    </comment>
    <comment ref="K93" authorId="0" shapeId="0">
      <text>
        <r>
          <rPr>
            <b/>
            <sz val="9"/>
            <color indexed="81"/>
            <rFont val="Tahoma"/>
          </rPr>
          <t>(BTP_13_1_OFFPEAK)</t>
        </r>
      </text>
    </comment>
    <comment ref="L93" authorId="0" shapeId="0">
      <text>
        <r>
          <rPr>
            <b/>
            <sz val="9"/>
            <color indexed="81"/>
            <rFont val="Tahoma"/>
          </rPr>
          <t>(BTP_13_2_OFFPEAK)</t>
        </r>
      </text>
    </comment>
    <comment ref="N93" authorId="0" shapeId="0">
      <text>
        <r>
          <rPr>
            <b/>
            <sz val="9"/>
            <color indexed="81"/>
            <rFont val="Tahoma"/>
          </rPr>
          <t>(BTP_13_2_OFFPEAK)</t>
        </r>
      </text>
    </comment>
    <comment ref="O93" authorId="0" shapeId="0">
      <text>
        <r>
          <rPr>
            <b/>
            <sz val="9"/>
            <color indexed="81"/>
            <rFont val="Tahoma"/>
          </rPr>
          <t>(BTP_13_3_OFFPEAK)</t>
        </r>
      </text>
    </comment>
    <comment ref="Q93" authorId="0" shapeId="0">
      <text>
        <r>
          <rPr>
            <b/>
            <sz val="9"/>
            <color indexed="81"/>
            <rFont val="Tahoma"/>
          </rPr>
          <t>(BTP_13_3_OFFPEAK)</t>
        </r>
      </text>
    </comment>
    <comment ref="R93" authorId="0" shapeId="0">
      <text>
        <r>
          <rPr>
            <b/>
            <sz val="9"/>
            <color indexed="81"/>
            <rFont val="Tahoma"/>
          </rPr>
          <t>(BTP_13_4_OFFPEAK)</t>
        </r>
      </text>
    </comment>
    <comment ref="H94" authorId="0" shapeId="0">
      <text>
        <r>
          <rPr>
            <b/>
            <sz val="9"/>
            <color indexed="81"/>
            <rFont val="Tahoma"/>
          </rPr>
          <t>(BTP_13_0_STANDARD)</t>
        </r>
      </text>
    </comment>
    <comment ref="I94" authorId="0" shapeId="0">
      <text>
        <r>
          <rPr>
            <b/>
            <sz val="9"/>
            <color indexed="81"/>
            <rFont val="Tahoma"/>
          </rPr>
          <t>(BTP_13_1_STANDARD)</t>
        </r>
      </text>
    </comment>
    <comment ref="K94" authorId="0" shapeId="0">
      <text>
        <r>
          <rPr>
            <b/>
            <sz val="9"/>
            <color indexed="81"/>
            <rFont val="Tahoma"/>
          </rPr>
          <t>(BTP_13_1_STANDARD)</t>
        </r>
      </text>
    </comment>
    <comment ref="L94" authorId="0" shapeId="0">
      <text>
        <r>
          <rPr>
            <b/>
            <sz val="9"/>
            <color indexed="81"/>
            <rFont val="Tahoma"/>
          </rPr>
          <t>(BTP_13_2_STANDARD)</t>
        </r>
      </text>
    </comment>
    <comment ref="N94" authorId="0" shapeId="0">
      <text>
        <r>
          <rPr>
            <b/>
            <sz val="9"/>
            <color indexed="81"/>
            <rFont val="Tahoma"/>
          </rPr>
          <t>(BTP_13_2_STANDARD)</t>
        </r>
      </text>
    </comment>
    <comment ref="O94" authorId="0" shapeId="0">
      <text>
        <r>
          <rPr>
            <b/>
            <sz val="9"/>
            <color indexed="81"/>
            <rFont val="Tahoma"/>
          </rPr>
          <t>(BTP_13_3_STANDARD)</t>
        </r>
      </text>
    </comment>
    <comment ref="Q94" authorId="0" shapeId="0">
      <text>
        <r>
          <rPr>
            <b/>
            <sz val="9"/>
            <color indexed="81"/>
            <rFont val="Tahoma"/>
          </rPr>
          <t>(BTP_13_3_STANDARD)</t>
        </r>
      </text>
    </comment>
    <comment ref="R94" authorId="0" shapeId="0">
      <text>
        <r>
          <rPr>
            <b/>
            <sz val="9"/>
            <color indexed="81"/>
            <rFont val="Tahoma"/>
          </rPr>
          <t>(BTP_13_4_STANDARD)</t>
        </r>
      </text>
    </comment>
    <comment ref="H95" authorId="0" shapeId="0">
      <text>
        <r>
          <rPr>
            <b/>
            <sz val="9"/>
            <color indexed="81"/>
            <rFont val="Tahoma"/>
          </rPr>
          <t>(BTP_14_0_PEAK)</t>
        </r>
      </text>
    </comment>
    <comment ref="I95" authorId="0" shapeId="0">
      <text>
        <r>
          <rPr>
            <b/>
            <sz val="9"/>
            <color indexed="81"/>
            <rFont val="Tahoma"/>
          </rPr>
          <t>(BTP_14_1_PEAK)</t>
        </r>
      </text>
    </comment>
    <comment ref="K95" authorId="0" shapeId="0">
      <text>
        <r>
          <rPr>
            <b/>
            <sz val="9"/>
            <color indexed="81"/>
            <rFont val="Tahoma"/>
          </rPr>
          <t>(BTP_14_1_PEAK)</t>
        </r>
      </text>
    </comment>
    <comment ref="L95" authorId="0" shapeId="0">
      <text>
        <r>
          <rPr>
            <b/>
            <sz val="9"/>
            <color indexed="81"/>
            <rFont val="Tahoma"/>
          </rPr>
          <t>(BTP_14_2_PEAK)</t>
        </r>
      </text>
    </comment>
    <comment ref="N95" authorId="0" shapeId="0">
      <text>
        <r>
          <rPr>
            <b/>
            <sz val="9"/>
            <color indexed="81"/>
            <rFont val="Tahoma"/>
          </rPr>
          <t>(BTP_14_2_PEAK)</t>
        </r>
      </text>
    </comment>
    <comment ref="O95" authorId="0" shapeId="0">
      <text>
        <r>
          <rPr>
            <b/>
            <sz val="9"/>
            <color indexed="81"/>
            <rFont val="Tahoma"/>
          </rPr>
          <t>(BTP_14_3_PEAK)</t>
        </r>
      </text>
    </comment>
    <comment ref="Q95" authorId="0" shapeId="0">
      <text>
        <r>
          <rPr>
            <b/>
            <sz val="9"/>
            <color indexed="81"/>
            <rFont val="Tahoma"/>
          </rPr>
          <t>(BTP_14_3_PEAK)</t>
        </r>
      </text>
    </comment>
    <comment ref="R95" authorId="0" shapeId="0">
      <text>
        <r>
          <rPr>
            <b/>
            <sz val="9"/>
            <color indexed="81"/>
            <rFont val="Tahoma"/>
          </rPr>
          <t>(BTP_14_4_PEAK)</t>
        </r>
      </text>
    </comment>
    <comment ref="U95" authorId="0" shapeId="0">
      <text>
        <r>
          <rPr>
            <b/>
            <sz val="9"/>
            <color indexed="81"/>
            <rFont val="Tahoma"/>
          </rPr>
          <t>(SUM_SPECIFIC_14)</t>
        </r>
      </text>
    </comment>
    <comment ref="H96" authorId="0" shapeId="0">
      <text>
        <r>
          <rPr>
            <b/>
            <sz val="9"/>
            <color indexed="81"/>
            <rFont val="Tahoma"/>
          </rPr>
          <t>(BTP_14_0_OFFPEAK)</t>
        </r>
      </text>
    </comment>
    <comment ref="I96" authorId="0" shapeId="0">
      <text>
        <r>
          <rPr>
            <b/>
            <sz val="9"/>
            <color indexed="81"/>
            <rFont val="Tahoma"/>
          </rPr>
          <t>(BTP_14_1_OFFPEAK)</t>
        </r>
      </text>
    </comment>
    <comment ref="K96" authorId="0" shapeId="0">
      <text>
        <r>
          <rPr>
            <b/>
            <sz val="9"/>
            <color indexed="81"/>
            <rFont val="Tahoma"/>
          </rPr>
          <t>(BTP_14_1_OFFPEAK)</t>
        </r>
      </text>
    </comment>
    <comment ref="L96" authorId="0" shapeId="0">
      <text>
        <r>
          <rPr>
            <b/>
            <sz val="9"/>
            <color indexed="81"/>
            <rFont val="Tahoma"/>
          </rPr>
          <t>(BTP_14_2_OFFPEAK)</t>
        </r>
      </text>
    </comment>
    <comment ref="N96" authorId="0" shapeId="0">
      <text>
        <r>
          <rPr>
            <b/>
            <sz val="9"/>
            <color indexed="81"/>
            <rFont val="Tahoma"/>
          </rPr>
          <t>(BTP_14_2_OFFPEAK)</t>
        </r>
      </text>
    </comment>
    <comment ref="O96" authorId="0" shapeId="0">
      <text>
        <r>
          <rPr>
            <b/>
            <sz val="9"/>
            <color indexed="81"/>
            <rFont val="Tahoma"/>
          </rPr>
          <t>(BTP_14_3_OFFPEAK)</t>
        </r>
      </text>
    </comment>
    <comment ref="Q96" authorId="0" shapeId="0">
      <text>
        <r>
          <rPr>
            <b/>
            <sz val="9"/>
            <color indexed="81"/>
            <rFont val="Tahoma"/>
          </rPr>
          <t>(BTP_14_3_OFFPEAK)</t>
        </r>
      </text>
    </comment>
    <comment ref="R96" authorId="0" shapeId="0">
      <text>
        <r>
          <rPr>
            <b/>
            <sz val="9"/>
            <color indexed="81"/>
            <rFont val="Tahoma"/>
          </rPr>
          <t>(BTP_14_4_OFFPEAK)</t>
        </r>
      </text>
    </comment>
    <comment ref="H97" authorId="0" shapeId="0">
      <text>
        <r>
          <rPr>
            <b/>
            <sz val="9"/>
            <color indexed="81"/>
            <rFont val="Tahoma"/>
          </rPr>
          <t>(BTP_14_0_STANDARD)</t>
        </r>
      </text>
    </comment>
    <comment ref="I97" authorId="0" shapeId="0">
      <text>
        <r>
          <rPr>
            <b/>
            <sz val="9"/>
            <color indexed="81"/>
            <rFont val="Tahoma"/>
          </rPr>
          <t>(BTP_14_1_STANDARD)</t>
        </r>
      </text>
    </comment>
    <comment ref="K97" authorId="0" shapeId="0">
      <text>
        <r>
          <rPr>
            <b/>
            <sz val="9"/>
            <color indexed="81"/>
            <rFont val="Tahoma"/>
          </rPr>
          <t>(BTP_14_1_STANDARD)</t>
        </r>
      </text>
    </comment>
    <comment ref="L97" authorId="0" shapeId="0">
      <text>
        <r>
          <rPr>
            <b/>
            <sz val="9"/>
            <color indexed="81"/>
            <rFont val="Tahoma"/>
          </rPr>
          <t>(BTP_14_2_STANDARD)</t>
        </r>
      </text>
    </comment>
    <comment ref="N97" authorId="0" shapeId="0">
      <text>
        <r>
          <rPr>
            <b/>
            <sz val="9"/>
            <color indexed="81"/>
            <rFont val="Tahoma"/>
          </rPr>
          <t>(BTP_14_2_STANDARD)</t>
        </r>
      </text>
    </comment>
    <comment ref="O97" authorId="0" shapeId="0">
      <text>
        <r>
          <rPr>
            <b/>
            <sz val="9"/>
            <color indexed="81"/>
            <rFont val="Tahoma"/>
          </rPr>
          <t>(BTP_14_3_STANDARD)</t>
        </r>
      </text>
    </comment>
    <comment ref="Q97" authorId="0" shapeId="0">
      <text>
        <r>
          <rPr>
            <b/>
            <sz val="9"/>
            <color indexed="81"/>
            <rFont val="Tahoma"/>
          </rPr>
          <t>(BTP_14_3_STANDARD)</t>
        </r>
      </text>
    </comment>
    <comment ref="R97" authorId="0" shapeId="0">
      <text>
        <r>
          <rPr>
            <b/>
            <sz val="9"/>
            <color indexed="81"/>
            <rFont val="Tahoma"/>
          </rPr>
          <t>(BTP_14_4_STANDARD)</t>
        </r>
      </text>
    </comment>
    <comment ref="H98" authorId="0" shapeId="0">
      <text>
        <r>
          <rPr>
            <b/>
            <sz val="9"/>
            <color indexed="81"/>
            <rFont val="Tahoma"/>
          </rPr>
          <t>(BTP_15_0_PEAK)</t>
        </r>
      </text>
    </comment>
    <comment ref="I98" authorId="0" shapeId="0">
      <text>
        <r>
          <rPr>
            <b/>
            <sz val="9"/>
            <color indexed="81"/>
            <rFont val="Tahoma"/>
          </rPr>
          <t>(BTP_15_1_PEAK)</t>
        </r>
      </text>
    </comment>
    <comment ref="K98" authorId="0" shapeId="0">
      <text>
        <r>
          <rPr>
            <b/>
            <sz val="9"/>
            <color indexed="81"/>
            <rFont val="Tahoma"/>
          </rPr>
          <t>(BTP_15_1_PEAK)</t>
        </r>
      </text>
    </comment>
    <comment ref="L98" authorId="0" shapeId="0">
      <text>
        <r>
          <rPr>
            <b/>
            <sz val="9"/>
            <color indexed="81"/>
            <rFont val="Tahoma"/>
          </rPr>
          <t>(BTP_15_2_PEAK)</t>
        </r>
      </text>
    </comment>
    <comment ref="N98" authorId="0" shapeId="0">
      <text>
        <r>
          <rPr>
            <b/>
            <sz val="9"/>
            <color indexed="81"/>
            <rFont val="Tahoma"/>
          </rPr>
          <t>(BTP_15_2_PEAK)</t>
        </r>
      </text>
    </comment>
    <comment ref="O98" authorId="0" shapeId="0">
      <text>
        <r>
          <rPr>
            <b/>
            <sz val="9"/>
            <color indexed="81"/>
            <rFont val="Tahoma"/>
          </rPr>
          <t>(BTP_15_3_PEAK)</t>
        </r>
      </text>
    </comment>
    <comment ref="Q98" authorId="0" shapeId="0">
      <text>
        <r>
          <rPr>
            <b/>
            <sz val="9"/>
            <color indexed="81"/>
            <rFont val="Tahoma"/>
          </rPr>
          <t>(BTP_15_3_PEAK)</t>
        </r>
      </text>
    </comment>
    <comment ref="R98" authorId="0" shapeId="0">
      <text>
        <r>
          <rPr>
            <b/>
            <sz val="9"/>
            <color indexed="81"/>
            <rFont val="Tahoma"/>
          </rPr>
          <t>(BTP_15_4_PEAK)</t>
        </r>
      </text>
    </comment>
    <comment ref="U98" authorId="0" shapeId="0">
      <text>
        <r>
          <rPr>
            <b/>
            <sz val="9"/>
            <color indexed="81"/>
            <rFont val="Tahoma"/>
          </rPr>
          <t>(SUM_SPECIFIC_15)</t>
        </r>
      </text>
    </comment>
    <comment ref="H99" authorId="0" shapeId="0">
      <text>
        <r>
          <rPr>
            <b/>
            <sz val="9"/>
            <color indexed="81"/>
            <rFont val="Tahoma"/>
          </rPr>
          <t>(BTP_15_0_OFFPEAK)</t>
        </r>
      </text>
    </comment>
    <comment ref="I99" authorId="0" shapeId="0">
      <text>
        <r>
          <rPr>
            <b/>
            <sz val="9"/>
            <color indexed="81"/>
            <rFont val="Tahoma"/>
          </rPr>
          <t>(BTP_15_1_OFFPEAK)</t>
        </r>
      </text>
    </comment>
    <comment ref="K99" authorId="0" shapeId="0">
      <text>
        <r>
          <rPr>
            <b/>
            <sz val="9"/>
            <color indexed="81"/>
            <rFont val="Tahoma"/>
          </rPr>
          <t>(BTP_15_1_OFFPEAK)</t>
        </r>
      </text>
    </comment>
    <comment ref="L99" authorId="0" shapeId="0">
      <text>
        <r>
          <rPr>
            <b/>
            <sz val="9"/>
            <color indexed="81"/>
            <rFont val="Tahoma"/>
          </rPr>
          <t>(BTP_15_2_OFFPEAK)</t>
        </r>
      </text>
    </comment>
    <comment ref="N99" authorId="0" shapeId="0">
      <text>
        <r>
          <rPr>
            <b/>
            <sz val="9"/>
            <color indexed="81"/>
            <rFont val="Tahoma"/>
          </rPr>
          <t>(BTP_15_2_OFFPEAK)</t>
        </r>
      </text>
    </comment>
    <comment ref="O99" authorId="0" shapeId="0">
      <text>
        <r>
          <rPr>
            <b/>
            <sz val="9"/>
            <color indexed="81"/>
            <rFont val="Tahoma"/>
          </rPr>
          <t>(BTP_15_3_OFFPEAK)</t>
        </r>
      </text>
    </comment>
    <comment ref="Q99" authorId="0" shapeId="0">
      <text>
        <r>
          <rPr>
            <b/>
            <sz val="9"/>
            <color indexed="81"/>
            <rFont val="Tahoma"/>
          </rPr>
          <t>(BTP_15_3_OFFPEAK)</t>
        </r>
      </text>
    </comment>
    <comment ref="R99" authorId="0" shapeId="0">
      <text>
        <r>
          <rPr>
            <b/>
            <sz val="9"/>
            <color indexed="81"/>
            <rFont val="Tahoma"/>
          </rPr>
          <t>(BTP_15_4_OFFPEAK)</t>
        </r>
      </text>
    </comment>
    <comment ref="H100" authorId="0" shapeId="0">
      <text>
        <r>
          <rPr>
            <b/>
            <sz val="9"/>
            <color indexed="81"/>
            <rFont val="Tahoma"/>
          </rPr>
          <t>(BTP_15_0_STANDARD)</t>
        </r>
      </text>
    </comment>
    <comment ref="I100" authorId="0" shapeId="0">
      <text>
        <r>
          <rPr>
            <b/>
            <sz val="9"/>
            <color indexed="81"/>
            <rFont val="Tahoma"/>
          </rPr>
          <t>(BTP_15_1_STANDARD)</t>
        </r>
      </text>
    </comment>
    <comment ref="K100" authorId="0" shapeId="0">
      <text>
        <r>
          <rPr>
            <b/>
            <sz val="9"/>
            <color indexed="81"/>
            <rFont val="Tahoma"/>
          </rPr>
          <t>(BTP_15_1_STANDARD)</t>
        </r>
      </text>
    </comment>
    <comment ref="L100" authorId="0" shapeId="0">
      <text>
        <r>
          <rPr>
            <b/>
            <sz val="9"/>
            <color indexed="81"/>
            <rFont val="Tahoma"/>
          </rPr>
          <t>(BTP_15_2_STANDARD)</t>
        </r>
      </text>
    </comment>
    <comment ref="N100" authorId="0" shapeId="0">
      <text>
        <r>
          <rPr>
            <b/>
            <sz val="9"/>
            <color indexed="81"/>
            <rFont val="Tahoma"/>
          </rPr>
          <t>(BTP_15_2_STANDARD)</t>
        </r>
      </text>
    </comment>
    <comment ref="O100" authorId="0" shapeId="0">
      <text>
        <r>
          <rPr>
            <b/>
            <sz val="9"/>
            <color indexed="81"/>
            <rFont val="Tahoma"/>
          </rPr>
          <t>(BTP_15_3_STANDARD)</t>
        </r>
      </text>
    </comment>
    <comment ref="Q100" authorId="0" shapeId="0">
      <text>
        <r>
          <rPr>
            <b/>
            <sz val="9"/>
            <color indexed="81"/>
            <rFont val="Tahoma"/>
          </rPr>
          <t>(BTP_15_3_STANDARD)</t>
        </r>
      </text>
    </comment>
    <comment ref="R100" authorId="0" shapeId="0">
      <text>
        <r>
          <rPr>
            <b/>
            <sz val="9"/>
            <color indexed="81"/>
            <rFont val="Tahoma"/>
          </rPr>
          <t>(BTP_15_4_STANDARD)</t>
        </r>
      </text>
    </comment>
    <comment ref="T104" authorId="0" shapeId="0">
      <text>
        <r>
          <rPr>
            <b/>
            <sz val="9"/>
            <color indexed="81"/>
            <rFont val="Tahoma"/>
          </rPr>
          <t>(SUM_BTP_CATEGORY_3)</t>
        </r>
      </text>
    </comment>
    <comment ref="H110" authorId="0" shapeId="0">
      <text>
        <r>
          <rPr>
            <b/>
            <sz val="9"/>
            <color indexed="81"/>
            <rFont val="Tahoma"/>
          </rPr>
          <t>(BTP_12_0_PEAK)</t>
        </r>
      </text>
    </comment>
    <comment ref="I110" authorId="0" shapeId="0">
      <text>
        <r>
          <rPr>
            <b/>
            <sz val="9"/>
            <color indexed="81"/>
            <rFont val="Tahoma"/>
          </rPr>
          <t>(BTP_12_1_PEAK)</t>
        </r>
      </text>
    </comment>
    <comment ref="K110" authorId="0" shapeId="0">
      <text>
        <r>
          <rPr>
            <b/>
            <sz val="9"/>
            <color indexed="81"/>
            <rFont val="Tahoma"/>
          </rPr>
          <t>(BTP_12_1_PEAK)</t>
        </r>
      </text>
    </comment>
    <comment ref="L110" authorId="0" shapeId="0">
      <text>
        <r>
          <rPr>
            <b/>
            <sz val="9"/>
            <color indexed="81"/>
            <rFont val="Tahoma"/>
          </rPr>
          <t>(BTP_12_2_PEAK)</t>
        </r>
      </text>
    </comment>
    <comment ref="N110" authorId="0" shapeId="0">
      <text>
        <r>
          <rPr>
            <b/>
            <sz val="9"/>
            <color indexed="81"/>
            <rFont val="Tahoma"/>
          </rPr>
          <t>(BTP_12_2_PEAK)</t>
        </r>
      </text>
    </comment>
    <comment ref="O110" authorId="0" shapeId="0">
      <text>
        <r>
          <rPr>
            <b/>
            <sz val="9"/>
            <color indexed="81"/>
            <rFont val="Tahoma"/>
          </rPr>
          <t>(BTP_12_3_PEAK)</t>
        </r>
      </text>
    </comment>
    <comment ref="Q110" authorId="0" shapeId="0">
      <text>
        <r>
          <rPr>
            <b/>
            <sz val="9"/>
            <color indexed="81"/>
            <rFont val="Tahoma"/>
          </rPr>
          <t>(BTP_12_3_PEAK)</t>
        </r>
      </text>
    </comment>
    <comment ref="R110" authorId="0" shapeId="0">
      <text>
        <r>
          <rPr>
            <b/>
            <sz val="9"/>
            <color indexed="81"/>
            <rFont val="Tahoma"/>
          </rPr>
          <t>(BTP_12_4_PEAK)</t>
        </r>
      </text>
    </comment>
    <comment ref="U110" authorId="0" shapeId="0">
      <text>
        <r>
          <rPr>
            <b/>
            <sz val="9"/>
            <color indexed="81"/>
            <rFont val="Tahoma"/>
          </rPr>
          <t>(SUM_SPECIFIC_16)</t>
        </r>
      </text>
    </comment>
    <comment ref="H111" authorId="0" shapeId="0">
      <text>
        <r>
          <rPr>
            <b/>
            <sz val="9"/>
            <color indexed="81"/>
            <rFont val="Tahoma"/>
          </rPr>
          <t>(BTP_12_0_OFFPEAK)</t>
        </r>
      </text>
    </comment>
    <comment ref="I111" authorId="0" shapeId="0">
      <text>
        <r>
          <rPr>
            <b/>
            <sz val="9"/>
            <color indexed="81"/>
            <rFont val="Tahoma"/>
          </rPr>
          <t>(BTP_12_1_OFFPEAK)</t>
        </r>
      </text>
    </comment>
    <comment ref="K111" authorId="0" shapeId="0">
      <text>
        <r>
          <rPr>
            <b/>
            <sz val="9"/>
            <color indexed="81"/>
            <rFont val="Tahoma"/>
          </rPr>
          <t>(BTP_12_1_OFFPEAK)</t>
        </r>
      </text>
    </comment>
    <comment ref="L111" authorId="0" shapeId="0">
      <text>
        <r>
          <rPr>
            <b/>
            <sz val="9"/>
            <color indexed="81"/>
            <rFont val="Tahoma"/>
          </rPr>
          <t>(BTP_12_2_OFFPEAK)</t>
        </r>
      </text>
    </comment>
    <comment ref="N111" authorId="0" shapeId="0">
      <text>
        <r>
          <rPr>
            <b/>
            <sz val="9"/>
            <color indexed="81"/>
            <rFont val="Tahoma"/>
          </rPr>
          <t>(BTP_12_2_OFFPEAK)</t>
        </r>
      </text>
    </comment>
    <comment ref="O111" authorId="0" shapeId="0">
      <text>
        <r>
          <rPr>
            <b/>
            <sz val="9"/>
            <color indexed="81"/>
            <rFont val="Tahoma"/>
          </rPr>
          <t>(BTP_12_3_OFFPEAK)</t>
        </r>
      </text>
    </comment>
    <comment ref="Q111" authorId="0" shapeId="0">
      <text>
        <r>
          <rPr>
            <b/>
            <sz val="9"/>
            <color indexed="81"/>
            <rFont val="Tahoma"/>
          </rPr>
          <t>(BTP_12_3_OFFPEAK)</t>
        </r>
      </text>
    </comment>
    <comment ref="R111" authorId="0" shapeId="0">
      <text>
        <r>
          <rPr>
            <b/>
            <sz val="9"/>
            <color indexed="81"/>
            <rFont val="Tahoma"/>
          </rPr>
          <t>(BTP_12_4_OFFPEAK)</t>
        </r>
      </text>
    </comment>
    <comment ref="H112" authorId="0" shapeId="0">
      <text>
        <r>
          <rPr>
            <b/>
            <sz val="9"/>
            <color indexed="81"/>
            <rFont val="Tahoma"/>
          </rPr>
          <t>(BTP_12_0_STANDARD)</t>
        </r>
      </text>
    </comment>
    <comment ref="I112" authorId="0" shapeId="0">
      <text>
        <r>
          <rPr>
            <b/>
            <sz val="9"/>
            <color indexed="81"/>
            <rFont val="Tahoma"/>
          </rPr>
          <t>(BTP_12_1_STANDARD)</t>
        </r>
      </text>
    </comment>
    <comment ref="K112" authorId="0" shapeId="0">
      <text>
        <r>
          <rPr>
            <b/>
            <sz val="9"/>
            <color indexed="81"/>
            <rFont val="Tahoma"/>
          </rPr>
          <t>(BTP_12_1_STANDARD)</t>
        </r>
      </text>
    </comment>
    <comment ref="L112" authorId="0" shapeId="0">
      <text>
        <r>
          <rPr>
            <b/>
            <sz val="9"/>
            <color indexed="81"/>
            <rFont val="Tahoma"/>
          </rPr>
          <t>(BTP_12_2_STANDARD)</t>
        </r>
      </text>
    </comment>
    <comment ref="N112" authorId="0" shapeId="0">
      <text>
        <r>
          <rPr>
            <b/>
            <sz val="9"/>
            <color indexed="81"/>
            <rFont val="Tahoma"/>
          </rPr>
          <t>(BTP_12_2_STANDARD)</t>
        </r>
      </text>
    </comment>
    <comment ref="O112" authorId="0" shapeId="0">
      <text>
        <r>
          <rPr>
            <b/>
            <sz val="9"/>
            <color indexed="81"/>
            <rFont val="Tahoma"/>
          </rPr>
          <t>(BTP_12_3_STANDARD)</t>
        </r>
      </text>
    </comment>
    <comment ref="Q112" authorId="0" shapeId="0">
      <text>
        <r>
          <rPr>
            <b/>
            <sz val="9"/>
            <color indexed="81"/>
            <rFont val="Tahoma"/>
          </rPr>
          <t>(BTP_12_3_STANDARD)</t>
        </r>
      </text>
    </comment>
    <comment ref="R112" authorId="0" shapeId="0">
      <text>
        <r>
          <rPr>
            <b/>
            <sz val="9"/>
            <color indexed="81"/>
            <rFont val="Tahoma"/>
          </rPr>
          <t>(BTP_12_4_STANDARD)</t>
        </r>
      </text>
    </comment>
    <comment ref="T120" authorId="0" shapeId="0">
      <text>
        <r>
          <rPr>
            <b/>
            <sz val="9"/>
            <color indexed="81"/>
            <rFont val="Tahoma"/>
          </rPr>
          <t>(SUM_BTP_CATEGORY_4.1)</t>
        </r>
      </text>
    </comment>
    <comment ref="T128" authorId="0" shapeId="0">
      <text>
        <r>
          <rPr>
            <b/>
            <sz val="9"/>
            <color indexed="81"/>
            <rFont val="Tahoma"/>
          </rPr>
          <t>(SUM_BTP_CATEGORY_4.2)</t>
        </r>
      </text>
    </comment>
    <comment ref="D131" authorId="0" shapeId="0">
      <text>
        <r>
          <rPr>
            <b/>
            <sz val="9"/>
            <color indexed="81"/>
            <rFont val="Tahoma"/>
          </rPr>
          <t>(SUM_PEAK)</t>
        </r>
      </text>
    </comment>
    <comment ref="D132" authorId="0" shapeId="0">
      <text>
        <r>
          <rPr>
            <b/>
            <sz val="9"/>
            <color indexed="81"/>
            <rFont val="Tahoma"/>
          </rPr>
          <t>(SUM_OFFPEAK)</t>
        </r>
      </text>
    </comment>
    <comment ref="D133" authorId="0" shapeId="0">
      <text>
        <r>
          <rPr>
            <b/>
            <sz val="9"/>
            <color indexed="81"/>
            <rFont val="Tahoma"/>
          </rPr>
          <t>(SUM_STANDARD)</t>
        </r>
      </text>
    </comment>
    <comment ref="D134" authorId="0" shapeId="0">
      <text>
        <r>
          <rPr>
            <b/>
            <sz val="9"/>
            <color indexed="81"/>
            <rFont val="Tahoma"/>
          </rPr>
          <t>(SUM_TOTAL)</t>
        </r>
      </text>
    </comment>
  </commentList>
</comments>
</file>

<file path=xl/comments2.xml><?xml version="1.0" encoding="utf-8"?>
<comments xmlns="http://schemas.openxmlformats.org/spreadsheetml/2006/main">
  <authors>
    <author>Nhật Huy Nguyễn</author>
  </authors>
  <commentList>
    <comment ref="H39" authorId="0" shapeId="0">
      <text>
        <r>
          <rPr>
            <b/>
            <sz val="9"/>
            <color indexed="81"/>
            <rFont val="Tahoma"/>
          </rPr>
          <t>(BTP_1_0_PEAK)</t>
        </r>
      </text>
    </comment>
    <comment ref="I39" authorId="0" shapeId="0">
      <text>
        <r>
          <rPr>
            <b/>
            <sz val="9"/>
            <color indexed="81"/>
            <rFont val="Tahoma"/>
          </rPr>
          <t>(BTP_1_1_PEAK)</t>
        </r>
      </text>
    </comment>
    <comment ref="K39" authorId="0" shapeId="0">
      <text>
        <r>
          <rPr>
            <b/>
            <sz val="9"/>
            <color indexed="81"/>
            <rFont val="Tahoma"/>
          </rPr>
          <t>(BTP_1_1_PEAK)</t>
        </r>
      </text>
    </comment>
    <comment ref="L39" authorId="0" shapeId="0">
      <text>
        <r>
          <rPr>
            <b/>
            <sz val="9"/>
            <color indexed="81"/>
            <rFont val="Tahoma"/>
          </rPr>
          <t>(BTP_1_2_PEAK)</t>
        </r>
      </text>
    </comment>
    <comment ref="N39" authorId="0" shapeId="0">
      <text>
        <r>
          <rPr>
            <b/>
            <sz val="9"/>
            <color indexed="81"/>
            <rFont val="Tahoma"/>
          </rPr>
          <t>(BTP_1_2_PEAK)</t>
        </r>
      </text>
    </comment>
    <comment ref="O39" authorId="0" shapeId="0">
      <text>
        <r>
          <rPr>
            <b/>
            <sz val="9"/>
            <color indexed="81"/>
            <rFont val="Tahoma"/>
          </rPr>
          <t>(BTP_1_3_PEAK)</t>
        </r>
      </text>
    </comment>
    <comment ref="Q39" authorId="0" shapeId="0">
      <text>
        <r>
          <rPr>
            <b/>
            <sz val="9"/>
            <color indexed="81"/>
            <rFont val="Tahoma"/>
          </rPr>
          <t>(BTP_1_3_PEAK)</t>
        </r>
      </text>
    </comment>
    <comment ref="R39" authorId="0" shapeId="0">
      <text>
        <r>
          <rPr>
            <b/>
            <sz val="9"/>
            <color indexed="81"/>
            <rFont val="Tahoma"/>
          </rPr>
          <t>(BTP_1_4_PEAK)</t>
        </r>
      </text>
    </comment>
    <comment ref="U39" authorId="0" shapeId="0">
      <text>
        <r>
          <rPr>
            <b/>
            <sz val="9"/>
            <color indexed="81"/>
            <rFont val="Tahoma"/>
          </rPr>
          <t>(SUM_SPECIFIC_1)</t>
        </r>
      </text>
    </comment>
    <comment ref="H40" authorId="0" shapeId="0">
      <text>
        <r>
          <rPr>
            <b/>
            <sz val="9"/>
            <color indexed="81"/>
            <rFont val="Tahoma"/>
          </rPr>
          <t>(BTP_1_0_OFFPEAK)</t>
        </r>
      </text>
    </comment>
    <comment ref="I40" authorId="0" shapeId="0">
      <text>
        <r>
          <rPr>
            <b/>
            <sz val="9"/>
            <color indexed="81"/>
            <rFont val="Tahoma"/>
          </rPr>
          <t>(BTP_1_1_OFFPEAK)</t>
        </r>
      </text>
    </comment>
    <comment ref="K40" authorId="0" shapeId="0">
      <text>
        <r>
          <rPr>
            <b/>
            <sz val="9"/>
            <color indexed="81"/>
            <rFont val="Tahoma"/>
          </rPr>
          <t>(BTP_1_1_OFFPEAK)</t>
        </r>
      </text>
    </comment>
    <comment ref="L40" authorId="0" shapeId="0">
      <text>
        <r>
          <rPr>
            <b/>
            <sz val="9"/>
            <color indexed="81"/>
            <rFont val="Tahoma"/>
          </rPr>
          <t>(BTP_1_2_OFFPEAK)</t>
        </r>
      </text>
    </comment>
    <comment ref="N40" authorId="0" shapeId="0">
      <text>
        <r>
          <rPr>
            <b/>
            <sz val="9"/>
            <color indexed="81"/>
            <rFont val="Tahoma"/>
          </rPr>
          <t>(BTP_1_2_OFFPEAK)</t>
        </r>
      </text>
    </comment>
    <comment ref="O40" authorId="0" shapeId="0">
      <text>
        <r>
          <rPr>
            <b/>
            <sz val="9"/>
            <color indexed="81"/>
            <rFont val="Tahoma"/>
          </rPr>
          <t>(BTP_1_3_OFFPEAK)</t>
        </r>
      </text>
    </comment>
    <comment ref="Q40" authorId="0" shapeId="0">
      <text>
        <r>
          <rPr>
            <b/>
            <sz val="9"/>
            <color indexed="81"/>
            <rFont val="Tahoma"/>
          </rPr>
          <t>(BTP_1_3_OFFPEAK)</t>
        </r>
      </text>
    </comment>
    <comment ref="R40" authorId="0" shapeId="0">
      <text>
        <r>
          <rPr>
            <b/>
            <sz val="9"/>
            <color indexed="81"/>
            <rFont val="Tahoma"/>
          </rPr>
          <t>(BTP_1_4_OFFPEAK)</t>
        </r>
      </text>
    </comment>
    <comment ref="H41" authorId="0" shapeId="0">
      <text>
        <r>
          <rPr>
            <b/>
            <sz val="9"/>
            <color indexed="81"/>
            <rFont val="Tahoma"/>
          </rPr>
          <t>(BTP_1_0_STANDARD)</t>
        </r>
      </text>
    </comment>
    <comment ref="I41" authorId="0" shapeId="0">
      <text>
        <r>
          <rPr>
            <b/>
            <sz val="9"/>
            <color indexed="81"/>
            <rFont val="Tahoma"/>
          </rPr>
          <t>(BTP_1_1_STANDARD)</t>
        </r>
      </text>
    </comment>
    <comment ref="K41" authorId="0" shapeId="0">
      <text>
        <r>
          <rPr>
            <b/>
            <sz val="9"/>
            <color indexed="81"/>
            <rFont val="Tahoma"/>
          </rPr>
          <t>(BTP_1_1_STANDARD)</t>
        </r>
      </text>
    </comment>
    <comment ref="L41" authorId="0" shapeId="0">
      <text>
        <r>
          <rPr>
            <b/>
            <sz val="9"/>
            <color indexed="81"/>
            <rFont val="Tahoma"/>
          </rPr>
          <t>(BTP_1_2_STANDARD)</t>
        </r>
      </text>
    </comment>
    <comment ref="N41" authorId="0" shapeId="0">
      <text>
        <r>
          <rPr>
            <b/>
            <sz val="9"/>
            <color indexed="81"/>
            <rFont val="Tahoma"/>
          </rPr>
          <t>(BTP_1_2_STANDARD)</t>
        </r>
      </text>
    </comment>
    <comment ref="O41" authorId="0" shapeId="0">
      <text>
        <r>
          <rPr>
            <b/>
            <sz val="9"/>
            <color indexed="81"/>
            <rFont val="Tahoma"/>
          </rPr>
          <t>(BTP_1_3_STANDARD)</t>
        </r>
      </text>
    </comment>
    <comment ref="Q41" authorId="0" shapeId="0">
      <text>
        <r>
          <rPr>
            <b/>
            <sz val="9"/>
            <color indexed="81"/>
            <rFont val="Tahoma"/>
          </rPr>
          <t>(BTP_1_3_STANDARD)</t>
        </r>
      </text>
    </comment>
    <comment ref="R41" authorId="0" shapeId="0">
      <text>
        <r>
          <rPr>
            <b/>
            <sz val="9"/>
            <color indexed="81"/>
            <rFont val="Tahoma"/>
          </rPr>
          <t>(BTP_1_4_STANDARD)</t>
        </r>
      </text>
    </comment>
    <comment ref="H42" authorId="0" shapeId="0">
      <text>
        <r>
          <rPr>
            <b/>
            <sz val="9"/>
            <color indexed="81"/>
            <rFont val="Tahoma"/>
          </rPr>
          <t>(BTP_2_0_PEAK)</t>
        </r>
      </text>
    </comment>
    <comment ref="I42" authorId="0" shapeId="0">
      <text>
        <r>
          <rPr>
            <b/>
            <sz val="9"/>
            <color indexed="81"/>
            <rFont val="Tahoma"/>
          </rPr>
          <t>(BTP_2_1_PEAK)</t>
        </r>
      </text>
    </comment>
    <comment ref="K42" authorId="0" shapeId="0">
      <text>
        <r>
          <rPr>
            <b/>
            <sz val="9"/>
            <color indexed="81"/>
            <rFont val="Tahoma"/>
          </rPr>
          <t>(BTP_2_1_PEAK)</t>
        </r>
      </text>
    </comment>
    <comment ref="L42" authorId="0" shapeId="0">
      <text>
        <r>
          <rPr>
            <b/>
            <sz val="9"/>
            <color indexed="81"/>
            <rFont val="Tahoma"/>
          </rPr>
          <t>(BTP_2_2_PEAK)</t>
        </r>
      </text>
    </comment>
    <comment ref="N42" authorId="0" shapeId="0">
      <text>
        <r>
          <rPr>
            <b/>
            <sz val="9"/>
            <color indexed="81"/>
            <rFont val="Tahoma"/>
          </rPr>
          <t>(BTP_2_2_PEAK)</t>
        </r>
      </text>
    </comment>
    <comment ref="O42" authorId="0" shapeId="0">
      <text>
        <r>
          <rPr>
            <b/>
            <sz val="9"/>
            <color indexed="81"/>
            <rFont val="Tahoma"/>
          </rPr>
          <t>(BTP_2_3_PEAK)</t>
        </r>
      </text>
    </comment>
    <comment ref="Q42" authorId="0" shapeId="0">
      <text>
        <r>
          <rPr>
            <b/>
            <sz val="9"/>
            <color indexed="81"/>
            <rFont val="Tahoma"/>
          </rPr>
          <t>(BTP_2_3_PEAK)</t>
        </r>
      </text>
    </comment>
    <comment ref="R42" authorId="0" shapeId="0">
      <text>
        <r>
          <rPr>
            <b/>
            <sz val="9"/>
            <color indexed="81"/>
            <rFont val="Tahoma"/>
          </rPr>
          <t>(BTP_2_4_PEAK)</t>
        </r>
      </text>
    </comment>
    <comment ref="U42" authorId="0" shapeId="0">
      <text>
        <r>
          <rPr>
            <b/>
            <sz val="9"/>
            <color indexed="81"/>
            <rFont val="Tahoma"/>
          </rPr>
          <t>(SUM_SPECIFIC_2)</t>
        </r>
      </text>
    </comment>
    <comment ref="H43" authorId="0" shapeId="0">
      <text>
        <r>
          <rPr>
            <b/>
            <sz val="9"/>
            <color indexed="81"/>
            <rFont val="Tahoma"/>
          </rPr>
          <t>(BTP_2_0_OFFPEAK)</t>
        </r>
      </text>
    </comment>
    <comment ref="I43" authorId="0" shapeId="0">
      <text>
        <r>
          <rPr>
            <b/>
            <sz val="9"/>
            <color indexed="81"/>
            <rFont val="Tahoma"/>
          </rPr>
          <t>(BTP_2_1_OFFPEAK)</t>
        </r>
      </text>
    </comment>
    <comment ref="K43" authorId="0" shapeId="0">
      <text>
        <r>
          <rPr>
            <b/>
            <sz val="9"/>
            <color indexed="81"/>
            <rFont val="Tahoma"/>
          </rPr>
          <t>(BTP_2_1_OFFPEAK)</t>
        </r>
      </text>
    </comment>
    <comment ref="L43" authorId="0" shapeId="0">
      <text>
        <r>
          <rPr>
            <b/>
            <sz val="9"/>
            <color indexed="81"/>
            <rFont val="Tahoma"/>
          </rPr>
          <t>(BTP_2_2_OFFPEAK)</t>
        </r>
      </text>
    </comment>
    <comment ref="N43" authorId="0" shapeId="0">
      <text>
        <r>
          <rPr>
            <b/>
            <sz val="9"/>
            <color indexed="81"/>
            <rFont val="Tahoma"/>
          </rPr>
          <t>(BTP_2_2_OFFPEAK)</t>
        </r>
      </text>
    </comment>
    <comment ref="O43" authorId="0" shapeId="0">
      <text>
        <r>
          <rPr>
            <b/>
            <sz val="9"/>
            <color indexed="81"/>
            <rFont val="Tahoma"/>
          </rPr>
          <t>(BTP_2_3_OFFPEAK)</t>
        </r>
      </text>
    </comment>
    <comment ref="Q43" authorId="0" shapeId="0">
      <text>
        <r>
          <rPr>
            <b/>
            <sz val="9"/>
            <color indexed="81"/>
            <rFont val="Tahoma"/>
          </rPr>
          <t>(BTP_2_3_OFFPEAK)</t>
        </r>
      </text>
    </comment>
    <comment ref="R43" authorId="0" shapeId="0">
      <text>
        <r>
          <rPr>
            <b/>
            <sz val="9"/>
            <color indexed="81"/>
            <rFont val="Tahoma"/>
          </rPr>
          <t>(BTP_2_4_OFFPEAK)</t>
        </r>
      </text>
    </comment>
    <comment ref="H44" authorId="0" shapeId="0">
      <text>
        <r>
          <rPr>
            <b/>
            <sz val="9"/>
            <color indexed="81"/>
            <rFont val="Tahoma"/>
          </rPr>
          <t>(BTP_2_0_STANDARD)</t>
        </r>
      </text>
    </comment>
    <comment ref="I44" authorId="0" shapeId="0">
      <text>
        <r>
          <rPr>
            <b/>
            <sz val="9"/>
            <color indexed="81"/>
            <rFont val="Tahoma"/>
          </rPr>
          <t>(BTP_2_1_STANDARD)</t>
        </r>
      </text>
    </comment>
    <comment ref="K44" authorId="0" shapeId="0">
      <text>
        <r>
          <rPr>
            <b/>
            <sz val="9"/>
            <color indexed="81"/>
            <rFont val="Tahoma"/>
          </rPr>
          <t>(BTP_2_1_STANDARD)</t>
        </r>
      </text>
    </comment>
    <comment ref="L44" authorId="0" shapeId="0">
      <text>
        <r>
          <rPr>
            <b/>
            <sz val="9"/>
            <color indexed="81"/>
            <rFont val="Tahoma"/>
          </rPr>
          <t>(BTP_2_2_STANDARD)</t>
        </r>
      </text>
    </comment>
    <comment ref="N44" authorId="0" shapeId="0">
      <text>
        <r>
          <rPr>
            <b/>
            <sz val="9"/>
            <color indexed="81"/>
            <rFont val="Tahoma"/>
          </rPr>
          <t>(BTP_2_2_STANDARD)</t>
        </r>
      </text>
    </comment>
    <comment ref="O44" authorId="0" shapeId="0">
      <text>
        <r>
          <rPr>
            <b/>
            <sz val="9"/>
            <color indexed="81"/>
            <rFont val="Tahoma"/>
          </rPr>
          <t>(BTP_2_3_STANDARD)</t>
        </r>
      </text>
    </comment>
    <comment ref="Q44" authorId="0" shapeId="0">
      <text>
        <r>
          <rPr>
            <b/>
            <sz val="9"/>
            <color indexed="81"/>
            <rFont val="Tahoma"/>
          </rPr>
          <t>(BTP_2_3_STANDARD)</t>
        </r>
      </text>
    </comment>
    <comment ref="R44" authorId="0" shapeId="0">
      <text>
        <r>
          <rPr>
            <b/>
            <sz val="9"/>
            <color indexed="81"/>
            <rFont val="Tahoma"/>
          </rPr>
          <t>(BTP_2_4_STANDARD)</t>
        </r>
      </text>
    </comment>
    <comment ref="H45" authorId="0" shapeId="0">
      <text>
        <r>
          <rPr>
            <b/>
            <sz val="9"/>
            <color indexed="81"/>
            <rFont val="Tahoma"/>
          </rPr>
          <t>(BTP_3_0_PEAK)</t>
        </r>
      </text>
    </comment>
    <comment ref="I45" authorId="0" shapeId="0">
      <text>
        <r>
          <rPr>
            <b/>
            <sz val="9"/>
            <color indexed="81"/>
            <rFont val="Tahoma"/>
          </rPr>
          <t>(BTP_3_1_PEAK)</t>
        </r>
      </text>
    </comment>
    <comment ref="K45" authorId="0" shapeId="0">
      <text>
        <r>
          <rPr>
            <b/>
            <sz val="9"/>
            <color indexed="81"/>
            <rFont val="Tahoma"/>
          </rPr>
          <t>(BTP_3_1_PEAK)</t>
        </r>
      </text>
    </comment>
    <comment ref="L45" authorId="0" shapeId="0">
      <text>
        <r>
          <rPr>
            <b/>
            <sz val="9"/>
            <color indexed="81"/>
            <rFont val="Tahoma"/>
          </rPr>
          <t>(BTP_3_2_PEAK)</t>
        </r>
      </text>
    </comment>
    <comment ref="N45" authorId="0" shapeId="0">
      <text>
        <r>
          <rPr>
            <b/>
            <sz val="9"/>
            <color indexed="81"/>
            <rFont val="Tahoma"/>
          </rPr>
          <t>(BTP_3_2_PEAK)</t>
        </r>
      </text>
    </comment>
    <comment ref="O45" authorId="0" shapeId="0">
      <text>
        <r>
          <rPr>
            <b/>
            <sz val="9"/>
            <color indexed="81"/>
            <rFont val="Tahoma"/>
          </rPr>
          <t>(BTP_3_3_PEAK)</t>
        </r>
      </text>
    </comment>
    <comment ref="Q45" authorId="0" shapeId="0">
      <text>
        <r>
          <rPr>
            <b/>
            <sz val="9"/>
            <color indexed="81"/>
            <rFont val="Tahoma"/>
          </rPr>
          <t>(BTP_3_3_PEAK)</t>
        </r>
      </text>
    </comment>
    <comment ref="R45" authorId="0" shapeId="0">
      <text>
        <r>
          <rPr>
            <b/>
            <sz val="9"/>
            <color indexed="81"/>
            <rFont val="Tahoma"/>
          </rPr>
          <t>(BTP_3_4_PEAK)</t>
        </r>
      </text>
    </comment>
    <comment ref="U45" authorId="0" shapeId="0">
      <text>
        <r>
          <rPr>
            <b/>
            <sz val="9"/>
            <color indexed="81"/>
            <rFont val="Tahoma"/>
          </rPr>
          <t>(SUM_SPECIFIC_3)</t>
        </r>
      </text>
    </comment>
    <comment ref="H46" authorId="0" shapeId="0">
      <text>
        <r>
          <rPr>
            <b/>
            <sz val="9"/>
            <color indexed="81"/>
            <rFont val="Tahoma"/>
          </rPr>
          <t>(BTP_3_0_OFFPEAK)</t>
        </r>
      </text>
    </comment>
    <comment ref="I46" authorId="0" shapeId="0">
      <text>
        <r>
          <rPr>
            <b/>
            <sz val="9"/>
            <color indexed="81"/>
            <rFont val="Tahoma"/>
          </rPr>
          <t>(BTP_3_1_OFFPEAK)</t>
        </r>
      </text>
    </comment>
    <comment ref="K46" authorId="0" shapeId="0">
      <text>
        <r>
          <rPr>
            <b/>
            <sz val="9"/>
            <color indexed="81"/>
            <rFont val="Tahoma"/>
          </rPr>
          <t>(BTP_3_1_OFFPEAK)</t>
        </r>
      </text>
    </comment>
    <comment ref="L46" authorId="0" shapeId="0">
      <text>
        <r>
          <rPr>
            <b/>
            <sz val="9"/>
            <color indexed="81"/>
            <rFont val="Tahoma"/>
          </rPr>
          <t>(BTP_3_2_OFFPEAK)</t>
        </r>
      </text>
    </comment>
    <comment ref="N46" authorId="0" shapeId="0">
      <text>
        <r>
          <rPr>
            <b/>
            <sz val="9"/>
            <color indexed="81"/>
            <rFont val="Tahoma"/>
          </rPr>
          <t>(BTP_3_2_OFFPEAK)</t>
        </r>
      </text>
    </comment>
    <comment ref="O46" authorId="0" shapeId="0">
      <text>
        <r>
          <rPr>
            <b/>
            <sz val="9"/>
            <color indexed="81"/>
            <rFont val="Tahoma"/>
          </rPr>
          <t>(BTP_3_3_OFFPEAK)</t>
        </r>
      </text>
    </comment>
    <comment ref="Q46" authorId="0" shapeId="0">
      <text>
        <r>
          <rPr>
            <b/>
            <sz val="9"/>
            <color indexed="81"/>
            <rFont val="Tahoma"/>
          </rPr>
          <t>(BTP_3_3_OFFPEAK)</t>
        </r>
      </text>
    </comment>
    <comment ref="R46" authorId="0" shapeId="0">
      <text>
        <r>
          <rPr>
            <b/>
            <sz val="9"/>
            <color indexed="81"/>
            <rFont val="Tahoma"/>
          </rPr>
          <t>(BTP_3_4_OFFPEAK)</t>
        </r>
      </text>
    </comment>
    <comment ref="H47" authorId="0" shapeId="0">
      <text>
        <r>
          <rPr>
            <b/>
            <sz val="9"/>
            <color indexed="81"/>
            <rFont val="Tahoma"/>
          </rPr>
          <t>(BTP_3_0_STANDARD)</t>
        </r>
      </text>
    </comment>
    <comment ref="I47" authorId="0" shapeId="0">
      <text>
        <r>
          <rPr>
            <b/>
            <sz val="9"/>
            <color indexed="81"/>
            <rFont val="Tahoma"/>
          </rPr>
          <t>(BTP_3_1_STANDARD)</t>
        </r>
      </text>
    </comment>
    <comment ref="K47" authorId="0" shapeId="0">
      <text>
        <r>
          <rPr>
            <b/>
            <sz val="9"/>
            <color indexed="81"/>
            <rFont val="Tahoma"/>
          </rPr>
          <t>(BTP_3_1_STANDARD)</t>
        </r>
      </text>
    </comment>
    <comment ref="L47" authorId="0" shapeId="0">
      <text>
        <r>
          <rPr>
            <b/>
            <sz val="9"/>
            <color indexed="81"/>
            <rFont val="Tahoma"/>
          </rPr>
          <t>(BTP_3_2_STANDARD)</t>
        </r>
      </text>
    </comment>
    <comment ref="N47" authorId="0" shapeId="0">
      <text>
        <r>
          <rPr>
            <b/>
            <sz val="9"/>
            <color indexed="81"/>
            <rFont val="Tahoma"/>
          </rPr>
          <t>(BTP_3_2_STANDARD)</t>
        </r>
      </text>
    </comment>
    <comment ref="O47" authorId="0" shapeId="0">
      <text>
        <r>
          <rPr>
            <b/>
            <sz val="9"/>
            <color indexed="81"/>
            <rFont val="Tahoma"/>
          </rPr>
          <t>(BTP_3_3_STANDARD)</t>
        </r>
      </text>
    </comment>
    <comment ref="Q47" authorId="0" shapeId="0">
      <text>
        <r>
          <rPr>
            <b/>
            <sz val="9"/>
            <color indexed="81"/>
            <rFont val="Tahoma"/>
          </rPr>
          <t>(BTP_3_3_STANDARD)</t>
        </r>
      </text>
    </comment>
    <comment ref="R47" authorId="0" shapeId="0">
      <text>
        <r>
          <rPr>
            <b/>
            <sz val="9"/>
            <color indexed="81"/>
            <rFont val="Tahoma"/>
          </rPr>
          <t>(BTP_3_4_STANDARD)</t>
        </r>
      </text>
    </comment>
    <comment ref="H48" authorId="0" shapeId="0">
      <text>
        <r>
          <rPr>
            <b/>
            <sz val="9"/>
            <color indexed="81"/>
            <rFont val="Tahoma"/>
          </rPr>
          <t>(BTP_4_0_PEAK)</t>
        </r>
      </text>
    </comment>
    <comment ref="I48" authorId="0" shapeId="0">
      <text>
        <r>
          <rPr>
            <b/>
            <sz val="9"/>
            <color indexed="81"/>
            <rFont val="Tahoma"/>
          </rPr>
          <t>(BTP_4_1_PEAK)</t>
        </r>
      </text>
    </comment>
    <comment ref="K48" authorId="0" shapeId="0">
      <text>
        <r>
          <rPr>
            <b/>
            <sz val="9"/>
            <color indexed="81"/>
            <rFont val="Tahoma"/>
          </rPr>
          <t>(BTP_4_1_PEAK)</t>
        </r>
      </text>
    </comment>
    <comment ref="L48" authorId="0" shapeId="0">
      <text>
        <r>
          <rPr>
            <b/>
            <sz val="9"/>
            <color indexed="81"/>
            <rFont val="Tahoma"/>
          </rPr>
          <t>(BTP_4_2_PEAK)</t>
        </r>
      </text>
    </comment>
    <comment ref="N48" authorId="0" shapeId="0">
      <text>
        <r>
          <rPr>
            <b/>
            <sz val="9"/>
            <color indexed="81"/>
            <rFont val="Tahoma"/>
          </rPr>
          <t>(BTP_4_2_PEAK)</t>
        </r>
      </text>
    </comment>
    <comment ref="O48" authorId="0" shapeId="0">
      <text>
        <r>
          <rPr>
            <b/>
            <sz val="9"/>
            <color indexed="81"/>
            <rFont val="Tahoma"/>
          </rPr>
          <t>(BTP_4_3_PEAK)</t>
        </r>
      </text>
    </comment>
    <comment ref="Q48" authorId="0" shapeId="0">
      <text>
        <r>
          <rPr>
            <b/>
            <sz val="9"/>
            <color indexed="81"/>
            <rFont val="Tahoma"/>
          </rPr>
          <t>(BTP_4_3_PEAK)</t>
        </r>
      </text>
    </comment>
    <comment ref="R48" authorId="0" shapeId="0">
      <text>
        <r>
          <rPr>
            <b/>
            <sz val="9"/>
            <color indexed="81"/>
            <rFont val="Tahoma"/>
          </rPr>
          <t>(BTP_4_4_PEAK)</t>
        </r>
      </text>
    </comment>
    <comment ref="U48" authorId="0" shapeId="0">
      <text>
        <r>
          <rPr>
            <b/>
            <sz val="9"/>
            <color indexed="81"/>
            <rFont val="Tahoma"/>
          </rPr>
          <t>(SUM_SPECIFIC_4)</t>
        </r>
      </text>
    </comment>
    <comment ref="H49" authorId="0" shapeId="0">
      <text>
        <r>
          <rPr>
            <b/>
            <sz val="9"/>
            <color indexed="81"/>
            <rFont val="Tahoma"/>
          </rPr>
          <t>(BTP_4_0_OFFPEAK)</t>
        </r>
      </text>
    </comment>
    <comment ref="I49" authorId="0" shapeId="0">
      <text>
        <r>
          <rPr>
            <b/>
            <sz val="9"/>
            <color indexed="81"/>
            <rFont val="Tahoma"/>
          </rPr>
          <t>(BTP_4_1_OFFPEAK)</t>
        </r>
      </text>
    </comment>
    <comment ref="K49" authorId="0" shapeId="0">
      <text>
        <r>
          <rPr>
            <b/>
            <sz val="9"/>
            <color indexed="81"/>
            <rFont val="Tahoma"/>
          </rPr>
          <t>(BTP_4_1_OFFPEAK)</t>
        </r>
      </text>
    </comment>
    <comment ref="L49" authorId="0" shapeId="0">
      <text>
        <r>
          <rPr>
            <b/>
            <sz val="9"/>
            <color indexed="81"/>
            <rFont val="Tahoma"/>
          </rPr>
          <t>(BTP_4_2_OFFPEAK)</t>
        </r>
      </text>
    </comment>
    <comment ref="N49" authorId="0" shapeId="0">
      <text>
        <r>
          <rPr>
            <b/>
            <sz val="9"/>
            <color indexed="81"/>
            <rFont val="Tahoma"/>
          </rPr>
          <t>(BTP_4_2_OFFPEAK)</t>
        </r>
      </text>
    </comment>
    <comment ref="O49" authorId="0" shapeId="0">
      <text>
        <r>
          <rPr>
            <b/>
            <sz val="9"/>
            <color indexed="81"/>
            <rFont val="Tahoma"/>
          </rPr>
          <t>(BTP_4_3_OFFPEAK)</t>
        </r>
      </text>
    </comment>
    <comment ref="Q49" authorId="0" shapeId="0">
      <text>
        <r>
          <rPr>
            <b/>
            <sz val="9"/>
            <color indexed="81"/>
            <rFont val="Tahoma"/>
          </rPr>
          <t>(BTP_4_3_OFFPEAK)</t>
        </r>
      </text>
    </comment>
    <comment ref="R49" authorId="0" shapeId="0">
      <text>
        <r>
          <rPr>
            <b/>
            <sz val="9"/>
            <color indexed="81"/>
            <rFont val="Tahoma"/>
          </rPr>
          <t>(BTP_4_4_OFFPEAK)</t>
        </r>
      </text>
    </comment>
    <comment ref="H50" authorId="0" shapeId="0">
      <text>
        <r>
          <rPr>
            <b/>
            <sz val="9"/>
            <color indexed="81"/>
            <rFont val="Tahoma"/>
          </rPr>
          <t>(BTP_4_0_STANDARD)</t>
        </r>
      </text>
    </comment>
    <comment ref="I50" authorId="0" shapeId="0">
      <text>
        <r>
          <rPr>
            <b/>
            <sz val="9"/>
            <color indexed="81"/>
            <rFont val="Tahoma"/>
          </rPr>
          <t>(BTP_4_1_STANDARD)</t>
        </r>
      </text>
    </comment>
    <comment ref="K50" authorId="0" shapeId="0">
      <text>
        <r>
          <rPr>
            <b/>
            <sz val="9"/>
            <color indexed="81"/>
            <rFont val="Tahoma"/>
          </rPr>
          <t>(BTP_4_1_STANDARD)</t>
        </r>
      </text>
    </comment>
    <comment ref="L50" authorId="0" shapeId="0">
      <text>
        <r>
          <rPr>
            <b/>
            <sz val="9"/>
            <color indexed="81"/>
            <rFont val="Tahoma"/>
          </rPr>
          <t>(BTP_4_2_STANDARD)</t>
        </r>
      </text>
    </comment>
    <comment ref="N50" authorId="0" shapeId="0">
      <text>
        <r>
          <rPr>
            <b/>
            <sz val="9"/>
            <color indexed="81"/>
            <rFont val="Tahoma"/>
          </rPr>
          <t>(BTP_4_2_STANDARD)</t>
        </r>
      </text>
    </comment>
    <comment ref="O50" authorId="0" shapeId="0">
      <text>
        <r>
          <rPr>
            <b/>
            <sz val="9"/>
            <color indexed="81"/>
            <rFont val="Tahoma"/>
          </rPr>
          <t>(BTP_4_3_STANDARD)</t>
        </r>
      </text>
    </comment>
    <comment ref="Q50" authorId="0" shapeId="0">
      <text>
        <r>
          <rPr>
            <b/>
            <sz val="9"/>
            <color indexed="81"/>
            <rFont val="Tahoma"/>
          </rPr>
          <t>(BTP_4_3_STANDARD)</t>
        </r>
      </text>
    </comment>
    <comment ref="R50" authorId="0" shapeId="0">
      <text>
        <r>
          <rPr>
            <b/>
            <sz val="9"/>
            <color indexed="81"/>
            <rFont val="Tahoma"/>
          </rPr>
          <t>(BTP_4_4_STANDARD)</t>
        </r>
      </text>
    </comment>
    <comment ref="H51" authorId="0" shapeId="0">
      <text>
        <r>
          <rPr>
            <b/>
            <sz val="9"/>
            <color indexed="81"/>
            <rFont val="Tahoma"/>
          </rPr>
          <t>(BTP_5_0_PEAK)</t>
        </r>
      </text>
    </comment>
    <comment ref="I51" authorId="0" shapeId="0">
      <text>
        <r>
          <rPr>
            <b/>
            <sz val="9"/>
            <color indexed="81"/>
            <rFont val="Tahoma"/>
          </rPr>
          <t>(BTP_5_1_PEAK)</t>
        </r>
      </text>
    </comment>
    <comment ref="K51" authorId="0" shapeId="0">
      <text>
        <r>
          <rPr>
            <b/>
            <sz val="9"/>
            <color indexed="81"/>
            <rFont val="Tahoma"/>
          </rPr>
          <t>(BTP_5_1_PEAK)</t>
        </r>
      </text>
    </comment>
    <comment ref="L51" authorId="0" shapeId="0">
      <text>
        <r>
          <rPr>
            <b/>
            <sz val="9"/>
            <color indexed="81"/>
            <rFont val="Tahoma"/>
          </rPr>
          <t>(BTP_5_2_PEAK)</t>
        </r>
      </text>
    </comment>
    <comment ref="N51" authorId="0" shapeId="0">
      <text>
        <r>
          <rPr>
            <b/>
            <sz val="9"/>
            <color indexed="81"/>
            <rFont val="Tahoma"/>
          </rPr>
          <t>(BTP_5_2_PEAK)</t>
        </r>
      </text>
    </comment>
    <comment ref="O51" authorId="0" shapeId="0">
      <text>
        <r>
          <rPr>
            <b/>
            <sz val="9"/>
            <color indexed="81"/>
            <rFont val="Tahoma"/>
          </rPr>
          <t>(BTP_5_3_PEAK)</t>
        </r>
      </text>
    </comment>
    <comment ref="Q51" authorId="0" shapeId="0">
      <text>
        <r>
          <rPr>
            <b/>
            <sz val="9"/>
            <color indexed="81"/>
            <rFont val="Tahoma"/>
          </rPr>
          <t>(BTP_5_3_PEAK)</t>
        </r>
      </text>
    </comment>
    <comment ref="R51" authorId="0" shapeId="0">
      <text>
        <r>
          <rPr>
            <b/>
            <sz val="9"/>
            <color indexed="81"/>
            <rFont val="Tahoma"/>
          </rPr>
          <t>(BTP_5_4_PEAK)</t>
        </r>
      </text>
    </comment>
    <comment ref="U51" authorId="0" shapeId="0">
      <text>
        <r>
          <rPr>
            <b/>
            <sz val="9"/>
            <color indexed="81"/>
            <rFont val="Tahoma"/>
          </rPr>
          <t>(SUM_SPECIFIC_5)</t>
        </r>
      </text>
    </comment>
    <comment ref="H52" authorId="0" shapeId="0">
      <text>
        <r>
          <rPr>
            <b/>
            <sz val="9"/>
            <color indexed="81"/>
            <rFont val="Tahoma"/>
          </rPr>
          <t>(BTP_5_0_OFFPEAK)</t>
        </r>
      </text>
    </comment>
    <comment ref="I52" authorId="0" shapeId="0">
      <text>
        <r>
          <rPr>
            <b/>
            <sz val="9"/>
            <color indexed="81"/>
            <rFont val="Tahoma"/>
          </rPr>
          <t>(BTP_5_1_OFFPEAK)</t>
        </r>
      </text>
    </comment>
    <comment ref="K52" authorId="0" shapeId="0">
      <text>
        <r>
          <rPr>
            <b/>
            <sz val="9"/>
            <color indexed="81"/>
            <rFont val="Tahoma"/>
          </rPr>
          <t>(BTP_5_1_OFFPEAK)</t>
        </r>
      </text>
    </comment>
    <comment ref="L52" authorId="0" shapeId="0">
      <text>
        <r>
          <rPr>
            <b/>
            <sz val="9"/>
            <color indexed="81"/>
            <rFont val="Tahoma"/>
          </rPr>
          <t>(BTP_5_2_OFFPEAK)</t>
        </r>
      </text>
    </comment>
    <comment ref="N52" authorId="0" shapeId="0">
      <text>
        <r>
          <rPr>
            <b/>
            <sz val="9"/>
            <color indexed="81"/>
            <rFont val="Tahoma"/>
          </rPr>
          <t>(BTP_5_2_OFFPEAK)</t>
        </r>
      </text>
    </comment>
    <comment ref="O52" authorId="0" shapeId="0">
      <text>
        <r>
          <rPr>
            <b/>
            <sz val="9"/>
            <color indexed="81"/>
            <rFont val="Tahoma"/>
          </rPr>
          <t>(BTP_5_3_OFFPEAK)</t>
        </r>
      </text>
    </comment>
    <comment ref="Q52" authorId="0" shapeId="0">
      <text>
        <r>
          <rPr>
            <b/>
            <sz val="9"/>
            <color indexed="81"/>
            <rFont val="Tahoma"/>
          </rPr>
          <t>(BTP_5_3_OFFPEAK)</t>
        </r>
      </text>
    </comment>
    <comment ref="R52" authorId="0" shapeId="0">
      <text>
        <r>
          <rPr>
            <b/>
            <sz val="9"/>
            <color indexed="81"/>
            <rFont val="Tahoma"/>
          </rPr>
          <t>(BTP_5_4_OFFPEAK)</t>
        </r>
      </text>
    </comment>
    <comment ref="H53" authorId="0" shapeId="0">
      <text>
        <r>
          <rPr>
            <b/>
            <sz val="9"/>
            <color indexed="81"/>
            <rFont val="Tahoma"/>
          </rPr>
          <t>(BTP_6_0_STANDARD)</t>
        </r>
      </text>
    </comment>
    <comment ref="I53" authorId="0" shapeId="0">
      <text>
        <r>
          <rPr>
            <b/>
            <sz val="9"/>
            <color indexed="81"/>
            <rFont val="Tahoma"/>
          </rPr>
          <t>(BTP_5_1_STANDARD)</t>
        </r>
      </text>
    </comment>
    <comment ref="K53" authorId="0" shapeId="0">
      <text>
        <r>
          <rPr>
            <b/>
            <sz val="9"/>
            <color indexed="81"/>
            <rFont val="Tahoma"/>
          </rPr>
          <t>(BTP_5_1_STANDARD)</t>
        </r>
      </text>
    </comment>
    <comment ref="L53" authorId="0" shapeId="0">
      <text>
        <r>
          <rPr>
            <b/>
            <sz val="9"/>
            <color indexed="81"/>
            <rFont val="Tahoma"/>
          </rPr>
          <t>(BTP_5_2_STANDARD)</t>
        </r>
      </text>
    </comment>
    <comment ref="N53" authorId="0" shapeId="0">
      <text>
        <r>
          <rPr>
            <b/>
            <sz val="9"/>
            <color indexed="81"/>
            <rFont val="Tahoma"/>
          </rPr>
          <t>(BTP_5_2_STANDARD)</t>
        </r>
      </text>
    </comment>
    <comment ref="O53" authorId="0" shapeId="0">
      <text>
        <r>
          <rPr>
            <b/>
            <sz val="9"/>
            <color indexed="81"/>
            <rFont val="Tahoma"/>
          </rPr>
          <t>(BTP_5_3_STANDARD)</t>
        </r>
      </text>
    </comment>
    <comment ref="Q53" authorId="0" shapeId="0">
      <text>
        <r>
          <rPr>
            <b/>
            <sz val="9"/>
            <color indexed="81"/>
            <rFont val="Tahoma"/>
          </rPr>
          <t>(BTP_5_3_STANDARD)</t>
        </r>
      </text>
    </comment>
    <comment ref="R53" authorId="0" shapeId="0">
      <text>
        <r>
          <rPr>
            <b/>
            <sz val="9"/>
            <color indexed="81"/>
            <rFont val="Tahoma"/>
          </rPr>
          <t>(BTP_5_4_STANDARD)</t>
        </r>
      </text>
    </comment>
    <comment ref="H54" authorId="0" shapeId="0">
      <text>
        <r>
          <rPr>
            <b/>
            <sz val="9"/>
            <color indexed="81"/>
            <rFont val="Tahoma"/>
          </rPr>
          <t>(BTP_6_0_PEAK)</t>
        </r>
      </text>
    </comment>
    <comment ref="I54" authorId="0" shapeId="0">
      <text>
        <r>
          <rPr>
            <b/>
            <sz val="9"/>
            <color indexed="81"/>
            <rFont val="Tahoma"/>
          </rPr>
          <t>(BTP_6_1_PEAK)</t>
        </r>
      </text>
    </comment>
    <comment ref="K54" authorId="0" shapeId="0">
      <text>
        <r>
          <rPr>
            <b/>
            <sz val="9"/>
            <color indexed="81"/>
            <rFont val="Tahoma"/>
          </rPr>
          <t>(BTP_6_1_PEAK)</t>
        </r>
      </text>
    </comment>
    <comment ref="L54" authorId="0" shapeId="0">
      <text>
        <r>
          <rPr>
            <b/>
            <sz val="9"/>
            <color indexed="81"/>
            <rFont val="Tahoma"/>
          </rPr>
          <t>(BTP_6_2_PEAK)</t>
        </r>
      </text>
    </comment>
    <comment ref="N54" authorId="0" shapeId="0">
      <text>
        <r>
          <rPr>
            <b/>
            <sz val="9"/>
            <color indexed="81"/>
            <rFont val="Tahoma"/>
          </rPr>
          <t>(BTP_6_2_PEAK)</t>
        </r>
      </text>
    </comment>
    <comment ref="O54" authorId="0" shapeId="0">
      <text>
        <r>
          <rPr>
            <b/>
            <sz val="9"/>
            <color indexed="81"/>
            <rFont val="Tahoma"/>
          </rPr>
          <t>(BTP_6_3_PEAK)</t>
        </r>
      </text>
    </comment>
    <comment ref="Q54" authorId="0" shapeId="0">
      <text>
        <r>
          <rPr>
            <b/>
            <sz val="9"/>
            <color indexed="81"/>
            <rFont val="Tahoma"/>
          </rPr>
          <t>(BTP_6_3_PEAK)</t>
        </r>
      </text>
    </comment>
    <comment ref="R54" authorId="0" shapeId="0">
      <text>
        <r>
          <rPr>
            <b/>
            <sz val="9"/>
            <color indexed="81"/>
            <rFont val="Tahoma"/>
          </rPr>
          <t>(BTP_6_4_PEAK)</t>
        </r>
      </text>
    </comment>
    <comment ref="U54" authorId="0" shapeId="0">
      <text>
        <r>
          <rPr>
            <b/>
            <sz val="9"/>
            <color indexed="81"/>
            <rFont val="Tahoma"/>
          </rPr>
          <t>(SUM_SPECIFIC_6)</t>
        </r>
      </text>
    </comment>
    <comment ref="H55" authorId="0" shapeId="0">
      <text>
        <r>
          <rPr>
            <b/>
            <sz val="9"/>
            <color indexed="81"/>
            <rFont val="Tahoma"/>
          </rPr>
          <t>(BTP_6_0_OFFPEAK)</t>
        </r>
      </text>
    </comment>
    <comment ref="I55" authorId="0" shapeId="0">
      <text>
        <r>
          <rPr>
            <b/>
            <sz val="9"/>
            <color indexed="81"/>
            <rFont val="Tahoma"/>
          </rPr>
          <t>(BTP_6_1_OFFPEAK)</t>
        </r>
      </text>
    </comment>
    <comment ref="K55" authorId="0" shapeId="0">
      <text>
        <r>
          <rPr>
            <b/>
            <sz val="9"/>
            <color indexed="81"/>
            <rFont val="Tahoma"/>
          </rPr>
          <t>(BTP_6_1_OFFPEAK)</t>
        </r>
      </text>
    </comment>
    <comment ref="L55" authorId="0" shapeId="0">
      <text>
        <r>
          <rPr>
            <b/>
            <sz val="9"/>
            <color indexed="81"/>
            <rFont val="Tahoma"/>
          </rPr>
          <t>(BTP_6_2_OFFPEAK)</t>
        </r>
      </text>
    </comment>
    <comment ref="N55" authorId="0" shapeId="0">
      <text>
        <r>
          <rPr>
            <b/>
            <sz val="9"/>
            <color indexed="81"/>
            <rFont val="Tahoma"/>
          </rPr>
          <t>(BTP_6_2_OFFPEAK)</t>
        </r>
      </text>
    </comment>
    <comment ref="O55" authorId="0" shapeId="0">
      <text>
        <r>
          <rPr>
            <b/>
            <sz val="9"/>
            <color indexed="81"/>
            <rFont val="Tahoma"/>
          </rPr>
          <t>(BTP_6_3_OFFPEAK)</t>
        </r>
      </text>
    </comment>
    <comment ref="Q55" authorId="0" shapeId="0">
      <text>
        <r>
          <rPr>
            <b/>
            <sz val="9"/>
            <color indexed="81"/>
            <rFont val="Tahoma"/>
          </rPr>
          <t>(BTP_6_3_OFFPEAK)</t>
        </r>
      </text>
    </comment>
    <comment ref="R55" authorId="0" shapeId="0">
      <text>
        <r>
          <rPr>
            <b/>
            <sz val="9"/>
            <color indexed="81"/>
            <rFont val="Tahoma"/>
          </rPr>
          <t>(BTP_6_4_OFFPEAK)</t>
        </r>
      </text>
    </comment>
    <comment ref="H56" authorId="0" shapeId="0">
      <text>
        <r>
          <rPr>
            <b/>
            <sz val="9"/>
            <color indexed="81"/>
            <rFont val="Tahoma"/>
          </rPr>
          <t>(BTP_6_0_STANDARD)</t>
        </r>
      </text>
    </comment>
    <comment ref="I56" authorId="0" shapeId="0">
      <text>
        <r>
          <rPr>
            <b/>
            <sz val="9"/>
            <color indexed="81"/>
            <rFont val="Tahoma"/>
          </rPr>
          <t>(BTP_6_1_STANDARD)</t>
        </r>
      </text>
    </comment>
    <comment ref="K56" authorId="0" shapeId="0">
      <text>
        <r>
          <rPr>
            <b/>
            <sz val="9"/>
            <color indexed="81"/>
            <rFont val="Tahoma"/>
          </rPr>
          <t>(BTP_6_1_STANDARD)</t>
        </r>
      </text>
    </comment>
    <comment ref="L56" authorId="0" shapeId="0">
      <text>
        <r>
          <rPr>
            <b/>
            <sz val="9"/>
            <color indexed="81"/>
            <rFont val="Tahoma"/>
          </rPr>
          <t>(BTP_6_2_STANDARD)</t>
        </r>
      </text>
    </comment>
    <comment ref="N56" authorId="0" shapeId="0">
      <text>
        <r>
          <rPr>
            <b/>
            <sz val="9"/>
            <color indexed="81"/>
            <rFont val="Tahoma"/>
          </rPr>
          <t>(BTP_6_2_STANDARD)</t>
        </r>
      </text>
    </comment>
    <comment ref="O56" authorId="0" shapeId="0">
      <text>
        <r>
          <rPr>
            <b/>
            <sz val="9"/>
            <color indexed="81"/>
            <rFont val="Tahoma"/>
          </rPr>
          <t>(BTP_6_3_STANDARD)</t>
        </r>
      </text>
    </comment>
    <comment ref="Q56" authorId="0" shapeId="0">
      <text>
        <r>
          <rPr>
            <b/>
            <sz val="9"/>
            <color indexed="81"/>
            <rFont val="Tahoma"/>
          </rPr>
          <t>(BTP_6_3_STANDARD)</t>
        </r>
      </text>
    </comment>
    <comment ref="R56" authorId="0" shapeId="0">
      <text>
        <r>
          <rPr>
            <b/>
            <sz val="9"/>
            <color indexed="81"/>
            <rFont val="Tahoma"/>
          </rPr>
          <t>(BTP_6_4_STANDARD)</t>
        </r>
      </text>
    </comment>
    <comment ref="H57" authorId="0" shapeId="0">
      <text>
        <r>
          <rPr>
            <b/>
            <sz val="9"/>
            <color indexed="81"/>
            <rFont val="Tahoma"/>
          </rPr>
          <t>(BTP_7_0_PEAK)</t>
        </r>
      </text>
    </comment>
    <comment ref="I57" authorId="0" shapeId="0">
      <text>
        <r>
          <rPr>
            <b/>
            <sz val="9"/>
            <color indexed="81"/>
            <rFont val="Tahoma"/>
          </rPr>
          <t>(BTP_7_1_PEAK)</t>
        </r>
      </text>
    </comment>
    <comment ref="K57" authorId="0" shapeId="0">
      <text>
        <r>
          <rPr>
            <b/>
            <sz val="9"/>
            <color indexed="81"/>
            <rFont val="Tahoma"/>
          </rPr>
          <t>(BTP_7_1_PEAK)</t>
        </r>
      </text>
    </comment>
    <comment ref="L57" authorId="0" shapeId="0">
      <text>
        <r>
          <rPr>
            <b/>
            <sz val="9"/>
            <color indexed="81"/>
            <rFont val="Tahoma"/>
          </rPr>
          <t>(BTP_7_2_PEAK)</t>
        </r>
      </text>
    </comment>
    <comment ref="N57" authorId="0" shapeId="0">
      <text>
        <r>
          <rPr>
            <b/>
            <sz val="9"/>
            <color indexed="81"/>
            <rFont val="Tahoma"/>
          </rPr>
          <t>(BTP_7_2_PEAK)</t>
        </r>
      </text>
    </comment>
    <comment ref="O57" authorId="0" shapeId="0">
      <text>
        <r>
          <rPr>
            <b/>
            <sz val="9"/>
            <color indexed="81"/>
            <rFont val="Tahoma"/>
          </rPr>
          <t>(BTP_7_3_PEAK)</t>
        </r>
      </text>
    </comment>
    <comment ref="Q57" authorId="0" shapeId="0">
      <text>
        <r>
          <rPr>
            <b/>
            <sz val="9"/>
            <color indexed="81"/>
            <rFont val="Tahoma"/>
          </rPr>
          <t>(BTP_7_3_PEAK)</t>
        </r>
      </text>
    </comment>
    <comment ref="R57" authorId="0" shapeId="0">
      <text>
        <r>
          <rPr>
            <b/>
            <sz val="9"/>
            <color indexed="81"/>
            <rFont val="Tahoma"/>
          </rPr>
          <t>(BTP_7_4_PEAK)</t>
        </r>
      </text>
    </comment>
    <comment ref="U57" authorId="0" shapeId="0">
      <text>
        <r>
          <rPr>
            <b/>
            <sz val="9"/>
            <color indexed="81"/>
            <rFont val="Tahoma"/>
          </rPr>
          <t>(SUM_SPECIFIC_7)</t>
        </r>
      </text>
    </comment>
    <comment ref="H58" authorId="0" shapeId="0">
      <text>
        <r>
          <rPr>
            <b/>
            <sz val="9"/>
            <color indexed="81"/>
            <rFont val="Tahoma"/>
          </rPr>
          <t>(BTP_7_0_OFFPEAK)</t>
        </r>
      </text>
    </comment>
    <comment ref="I58" authorId="0" shapeId="0">
      <text>
        <r>
          <rPr>
            <b/>
            <sz val="9"/>
            <color indexed="81"/>
            <rFont val="Tahoma"/>
          </rPr>
          <t>(BTP_7_1_OFFPEAK)</t>
        </r>
      </text>
    </comment>
    <comment ref="K58" authorId="0" shapeId="0">
      <text>
        <r>
          <rPr>
            <b/>
            <sz val="9"/>
            <color indexed="81"/>
            <rFont val="Tahoma"/>
          </rPr>
          <t>(BTP_7_1_OFFPEAK)</t>
        </r>
      </text>
    </comment>
    <comment ref="L58" authorId="0" shapeId="0">
      <text>
        <r>
          <rPr>
            <b/>
            <sz val="9"/>
            <color indexed="81"/>
            <rFont val="Tahoma"/>
          </rPr>
          <t>(BTP_7_2_OFFPEAK)</t>
        </r>
      </text>
    </comment>
    <comment ref="N58" authorId="0" shapeId="0">
      <text>
        <r>
          <rPr>
            <b/>
            <sz val="9"/>
            <color indexed="81"/>
            <rFont val="Tahoma"/>
          </rPr>
          <t>(BTP_7_2_OFFPEAK)</t>
        </r>
      </text>
    </comment>
    <comment ref="O58" authorId="0" shapeId="0">
      <text>
        <r>
          <rPr>
            <b/>
            <sz val="9"/>
            <color indexed="81"/>
            <rFont val="Tahoma"/>
          </rPr>
          <t>(BTP_7_3_OFFPEAK)</t>
        </r>
      </text>
    </comment>
    <comment ref="Q58" authorId="0" shapeId="0">
      <text>
        <r>
          <rPr>
            <b/>
            <sz val="9"/>
            <color indexed="81"/>
            <rFont val="Tahoma"/>
          </rPr>
          <t>(BTP_7_3_OFFPEAK)</t>
        </r>
      </text>
    </comment>
    <comment ref="R58" authorId="0" shapeId="0">
      <text>
        <r>
          <rPr>
            <b/>
            <sz val="9"/>
            <color indexed="81"/>
            <rFont val="Tahoma"/>
          </rPr>
          <t>(BTP_7_4_OFFPEAK)</t>
        </r>
      </text>
    </comment>
    <comment ref="H59" authorId="0" shapeId="0">
      <text>
        <r>
          <rPr>
            <b/>
            <sz val="9"/>
            <color indexed="81"/>
            <rFont val="Tahoma"/>
          </rPr>
          <t>(BTP_7_0_STANDARD)</t>
        </r>
      </text>
    </comment>
    <comment ref="I59" authorId="0" shapeId="0">
      <text>
        <r>
          <rPr>
            <b/>
            <sz val="9"/>
            <color indexed="81"/>
            <rFont val="Tahoma"/>
          </rPr>
          <t>(BTP_7_1_STANDARD)</t>
        </r>
      </text>
    </comment>
    <comment ref="K59" authorId="0" shapeId="0">
      <text>
        <r>
          <rPr>
            <b/>
            <sz val="9"/>
            <color indexed="81"/>
            <rFont val="Tahoma"/>
          </rPr>
          <t>(BTP_7_1_STANDARD)</t>
        </r>
      </text>
    </comment>
    <comment ref="L59" authorId="0" shapeId="0">
      <text>
        <r>
          <rPr>
            <b/>
            <sz val="9"/>
            <color indexed="81"/>
            <rFont val="Tahoma"/>
          </rPr>
          <t>(BTP_7_2_STANDARD)</t>
        </r>
      </text>
    </comment>
    <comment ref="N59" authorId="0" shapeId="0">
      <text>
        <r>
          <rPr>
            <b/>
            <sz val="9"/>
            <color indexed="81"/>
            <rFont val="Tahoma"/>
          </rPr>
          <t>(BTP_7_2_STANDARD)</t>
        </r>
      </text>
    </comment>
    <comment ref="O59" authorId="0" shapeId="0">
      <text>
        <r>
          <rPr>
            <b/>
            <sz val="9"/>
            <color indexed="81"/>
            <rFont val="Tahoma"/>
          </rPr>
          <t>(BTP_7_3_STANDARD)</t>
        </r>
      </text>
    </comment>
    <comment ref="Q59" authorId="0" shapeId="0">
      <text>
        <r>
          <rPr>
            <b/>
            <sz val="9"/>
            <color indexed="81"/>
            <rFont val="Tahoma"/>
          </rPr>
          <t>(BTP_7_3_STANDARD)</t>
        </r>
      </text>
    </comment>
    <comment ref="R59" authorId="0" shapeId="0">
      <text>
        <r>
          <rPr>
            <b/>
            <sz val="9"/>
            <color indexed="81"/>
            <rFont val="Tahoma"/>
          </rPr>
          <t>(BTP_7_4_STANDARD)</t>
        </r>
      </text>
    </comment>
    <comment ref="H60" authorId="0" shapeId="0">
      <text>
        <r>
          <rPr>
            <b/>
            <sz val="9"/>
            <color indexed="81"/>
            <rFont val="Tahoma"/>
          </rPr>
          <t>(BTP_8_0_PEAK)</t>
        </r>
      </text>
    </comment>
    <comment ref="I60" authorId="0" shapeId="0">
      <text>
        <r>
          <rPr>
            <b/>
            <sz val="9"/>
            <color indexed="81"/>
            <rFont val="Tahoma"/>
          </rPr>
          <t>(BTP_8_1_PEAK)</t>
        </r>
      </text>
    </comment>
    <comment ref="K60" authorId="0" shapeId="0">
      <text>
        <r>
          <rPr>
            <b/>
            <sz val="9"/>
            <color indexed="81"/>
            <rFont val="Tahoma"/>
          </rPr>
          <t>(BTP_8_1_PEAK)</t>
        </r>
      </text>
    </comment>
    <comment ref="L60" authorId="0" shapeId="0">
      <text>
        <r>
          <rPr>
            <b/>
            <sz val="9"/>
            <color indexed="81"/>
            <rFont val="Tahoma"/>
          </rPr>
          <t>(BTP_8_2_PEAK)</t>
        </r>
      </text>
    </comment>
    <comment ref="N60" authorId="0" shapeId="0">
      <text>
        <r>
          <rPr>
            <b/>
            <sz val="9"/>
            <color indexed="81"/>
            <rFont val="Tahoma"/>
          </rPr>
          <t>(BTP_8_2_PEAK)</t>
        </r>
      </text>
    </comment>
    <comment ref="O60" authorId="0" shapeId="0">
      <text>
        <r>
          <rPr>
            <b/>
            <sz val="9"/>
            <color indexed="81"/>
            <rFont val="Tahoma"/>
          </rPr>
          <t>(BTP_8_3_PEAK)</t>
        </r>
      </text>
    </comment>
    <comment ref="Q60" authorId="0" shapeId="0">
      <text>
        <r>
          <rPr>
            <b/>
            <sz val="9"/>
            <color indexed="81"/>
            <rFont val="Tahoma"/>
          </rPr>
          <t>(BTP_8_3_PEAK)</t>
        </r>
      </text>
    </comment>
    <comment ref="R60" authorId="0" shapeId="0">
      <text>
        <r>
          <rPr>
            <b/>
            <sz val="9"/>
            <color indexed="81"/>
            <rFont val="Tahoma"/>
          </rPr>
          <t>(BTP_8_4_PEAK)</t>
        </r>
      </text>
    </comment>
    <comment ref="U60" authorId="0" shapeId="0">
      <text>
        <r>
          <rPr>
            <b/>
            <sz val="9"/>
            <color indexed="81"/>
            <rFont val="Tahoma"/>
          </rPr>
          <t>(SUM_SPECIFIC_8)</t>
        </r>
      </text>
    </comment>
    <comment ref="H61" authorId="0" shapeId="0">
      <text>
        <r>
          <rPr>
            <b/>
            <sz val="9"/>
            <color indexed="81"/>
            <rFont val="Tahoma"/>
          </rPr>
          <t>(BTP_8_0_OFFPEAK)</t>
        </r>
      </text>
    </comment>
    <comment ref="I61" authorId="0" shapeId="0">
      <text>
        <r>
          <rPr>
            <b/>
            <sz val="9"/>
            <color indexed="81"/>
            <rFont val="Tahoma"/>
          </rPr>
          <t>(BTP_8_1_OFFPEAK)</t>
        </r>
      </text>
    </comment>
    <comment ref="K61" authorId="0" shapeId="0">
      <text>
        <r>
          <rPr>
            <b/>
            <sz val="9"/>
            <color indexed="81"/>
            <rFont val="Tahoma"/>
          </rPr>
          <t>(BTP_8_1_OFFPEAK)</t>
        </r>
      </text>
    </comment>
    <comment ref="L61" authorId="0" shapeId="0">
      <text>
        <r>
          <rPr>
            <b/>
            <sz val="9"/>
            <color indexed="81"/>
            <rFont val="Tahoma"/>
          </rPr>
          <t>(BTP_8_2_OFFPEAK)</t>
        </r>
      </text>
    </comment>
    <comment ref="N61" authorId="0" shapeId="0">
      <text>
        <r>
          <rPr>
            <b/>
            <sz val="9"/>
            <color indexed="81"/>
            <rFont val="Tahoma"/>
          </rPr>
          <t>(BTP_8_2_OFFPEAK)</t>
        </r>
      </text>
    </comment>
    <comment ref="O61" authorId="0" shapeId="0">
      <text>
        <r>
          <rPr>
            <b/>
            <sz val="9"/>
            <color indexed="81"/>
            <rFont val="Tahoma"/>
          </rPr>
          <t>(BTP_8_3_OFFPEAK)</t>
        </r>
      </text>
    </comment>
    <comment ref="Q61" authorId="0" shapeId="0">
      <text>
        <r>
          <rPr>
            <b/>
            <sz val="9"/>
            <color indexed="81"/>
            <rFont val="Tahoma"/>
          </rPr>
          <t>(BTP_8_3_OFFPEAK)</t>
        </r>
      </text>
    </comment>
    <comment ref="R61" authorId="0" shapeId="0">
      <text>
        <r>
          <rPr>
            <b/>
            <sz val="9"/>
            <color indexed="81"/>
            <rFont val="Tahoma"/>
          </rPr>
          <t>(BTP_8_4_OFFPEAK)</t>
        </r>
      </text>
    </comment>
    <comment ref="H62" authorId="0" shapeId="0">
      <text>
        <r>
          <rPr>
            <b/>
            <sz val="9"/>
            <color indexed="81"/>
            <rFont val="Tahoma"/>
          </rPr>
          <t>(BTP_8_0_STANDARD)</t>
        </r>
      </text>
    </comment>
    <comment ref="I62" authorId="0" shapeId="0">
      <text>
        <r>
          <rPr>
            <b/>
            <sz val="9"/>
            <color indexed="81"/>
            <rFont val="Tahoma"/>
          </rPr>
          <t>(BTP_8_1_STANDARD)</t>
        </r>
      </text>
    </comment>
    <comment ref="K62" authorId="0" shapeId="0">
      <text>
        <r>
          <rPr>
            <b/>
            <sz val="9"/>
            <color indexed="81"/>
            <rFont val="Tahoma"/>
          </rPr>
          <t>(BTP_8_1_STANDARD)</t>
        </r>
      </text>
    </comment>
    <comment ref="L62" authorId="0" shapeId="0">
      <text>
        <r>
          <rPr>
            <b/>
            <sz val="9"/>
            <color indexed="81"/>
            <rFont val="Tahoma"/>
          </rPr>
          <t>(BTP_8_2_STANDARD)</t>
        </r>
      </text>
    </comment>
    <comment ref="N62" authorId="0" shapeId="0">
      <text>
        <r>
          <rPr>
            <b/>
            <sz val="9"/>
            <color indexed="81"/>
            <rFont val="Tahoma"/>
          </rPr>
          <t>(BTP_8_2_STANDARD)</t>
        </r>
      </text>
    </comment>
    <comment ref="O62" authorId="0" shapeId="0">
      <text>
        <r>
          <rPr>
            <b/>
            <sz val="9"/>
            <color indexed="81"/>
            <rFont val="Tahoma"/>
          </rPr>
          <t>(BTP_8_3_STANDARD)</t>
        </r>
      </text>
    </comment>
    <comment ref="Q62" authorId="0" shapeId="0">
      <text>
        <r>
          <rPr>
            <b/>
            <sz val="9"/>
            <color indexed="81"/>
            <rFont val="Tahoma"/>
          </rPr>
          <t>(BTP_8_3_STANDARD)</t>
        </r>
      </text>
    </comment>
    <comment ref="R62" authorId="0" shapeId="0">
      <text>
        <r>
          <rPr>
            <b/>
            <sz val="9"/>
            <color indexed="81"/>
            <rFont val="Tahoma"/>
          </rPr>
          <t>(BTP_8_4_STANDARD)</t>
        </r>
      </text>
    </comment>
    <comment ref="H63" authorId="0" shapeId="0">
      <text>
        <r>
          <rPr>
            <b/>
            <sz val="9"/>
            <color indexed="81"/>
            <rFont val="Tahoma"/>
          </rPr>
          <t>(BTP_9_0_PEAK)</t>
        </r>
      </text>
    </comment>
    <comment ref="I63" authorId="0" shapeId="0">
      <text>
        <r>
          <rPr>
            <b/>
            <sz val="9"/>
            <color indexed="81"/>
            <rFont val="Tahoma"/>
          </rPr>
          <t>(BTP_9_1_PEAK)</t>
        </r>
      </text>
    </comment>
    <comment ref="K63" authorId="0" shapeId="0">
      <text>
        <r>
          <rPr>
            <b/>
            <sz val="9"/>
            <color indexed="81"/>
            <rFont val="Tahoma"/>
          </rPr>
          <t>(BTP_9_1_PEAK)</t>
        </r>
      </text>
    </comment>
    <comment ref="L63" authorId="0" shapeId="0">
      <text>
        <r>
          <rPr>
            <b/>
            <sz val="9"/>
            <color indexed="81"/>
            <rFont val="Tahoma"/>
          </rPr>
          <t>(BTP_9_2_PEAK)</t>
        </r>
      </text>
    </comment>
    <comment ref="N63" authorId="0" shapeId="0">
      <text>
        <r>
          <rPr>
            <b/>
            <sz val="9"/>
            <color indexed="81"/>
            <rFont val="Tahoma"/>
          </rPr>
          <t>(BTP_9_2_PEAK)</t>
        </r>
      </text>
    </comment>
    <comment ref="O63" authorId="0" shapeId="0">
      <text>
        <r>
          <rPr>
            <b/>
            <sz val="9"/>
            <color indexed="81"/>
            <rFont val="Tahoma"/>
          </rPr>
          <t>(BTP_9_3_PEAK)</t>
        </r>
      </text>
    </comment>
    <comment ref="Q63" authorId="0" shapeId="0">
      <text>
        <r>
          <rPr>
            <b/>
            <sz val="9"/>
            <color indexed="81"/>
            <rFont val="Tahoma"/>
          </rPr>
          <t>(BTP_9_3_PEAK)</t>
        </r>
      </text>
    </comment>
    <comment ref="R63" authorId="0" shapeId="0">
      <text>
        <r>
          <rPr>
            <b/>
            <sz val="9"/>
            <color indexed="81"/>
            <rFont val="Tahoma"/>
          </rPr>
          <t>(BTP_9_4_PEAK)</t>
        </r>
      </text>
    </comment>
    <comment ref="U63" authorId="0" shapeId="0">
      <text>
        <r>
          <rPr>
            <b/>
            <sz val="9"/>
            <color indexed="81"/>
            <rFont val="Tahoma"/>
          </rPr>
          <t>(SUM_SPECIFIC_9)</t>
        </r>
      </text>
    </comment>
    <comment ref="H64" authorId="0" shapeId="0">
      <text>
        <r>
          <rPr>
            <b/>
            <sz val="9"/>
            <color indexed="81"/>
            <rFont val="Tahoma"/>
          </rPr>
          <t>(BTP_9_0_OFFPEAK)</t>
        </r>
      </text>
    </comment>
    <comment ref="I64" authorId="0" shapeId="0">
      <text>
        <r>
          <rPr>
            <b/>
            <sz val="9"/>
            <color indexed="81"/>
            <rFont val="Tahoma"/>
          </rPr>
          <t>(BTP_9_1_OFFPEAK)</t>
        </r>
      </text>
    </comment>
    <comment ref="K64" authorId="0" shapeId="0">
      <text>
        <r>
          <rPr>
            <b/>
            <sz val="9"/>
            <color indexed="81"/>
            <rFont val="Tahoma"/>
          </rPr>
          <t>(BTP_9_1_OFFPEAK)</t>
        </r>
      </text>
    </comment>
    <comment ref="L64" authorId="0" shapeId="0">
      <text>
        <r>
          <rPr>
            <b/>
            <sz val="9"/>
            <color indexed="81"/>
            <rFont val="Tahoma"/>
          </rPr>
          <t>(BTP_9_2_OFFPEAK)</t>
        </r>
      </text>
    </comment>
    <comment ref="N64" authorId="0" shapeId="0">
      <text>
        <r>
          <rPr>
            <b/>
            <sz val="9"/>
            <color indexed="81"/>
            <rFont val="Tahoma"/>
          </rPr>
          <t>(BTP_9_2_OFFPEAK)</t>
        </r>
      </text>
    </comment>
    <comment ref="O64" authorId="0" shapeId="0">
      <text>
        <r>
          <rPr>
            <b/>
            <sz val="9"/>
            <color indexed="81"/>
            <rFont val="Tahoma"/>
          </rPr>
          <t>(BTP_9_3_OFFPEAK)</t>
        </r>
      </text>
    </comment>
    <comment ref="Q64" authorId="0" shapeId="0">
      <text>
        <r>
          <rPr>
            <b/>
            <sz val="9"/>
            <color indexed="81"/>
            <rFont val="Tahoma"/>
          </rPr>
          <t>(BTP_9_3_OFFPEAK)</t>
        </r>
      </text>
    </comment>
    <comment ref="R64" authorId="0" shapeId="0">
      <text>
        <r>
          <rPr>
            <b/>
            <sz val="9"/>
            <color indexed="81"/>
            <rFont val="Tahoma"/>
          </rPr>
          <t>(BTP_9_4_OFFPEAK)</t>
        </r>
      </text>
    </comment>
    <comment ref="H65" authorId="0" shapeId="0">
      <text>
        <r>
          <rPr>
            <b/>
            <sz val="9"/>
            <color indexed="81"/>
            <rFont val="Tahoma"/>
          </rPr>
          <t>(BTP_9_0_STANDARD)</t>
        </r>
      </text>
    </comment>
    <comment ref="I65" authorId="0" shapeId="0">
      <text>
        <r>
          <rPr>
            <b/>
            <sz val="9"/>
            <color indexed="81"/>
            <rFont val="Tahoma"/>
          </rPr>
          <t>(BTP_9_1_STANDARD)</t>
        </r>
      </text>
    </comment>
    <comment ref="K65" authorId="0" shapeId="0">
      <text>
        <r>
          <rPr>
            <b/>
            <sz val="9"/>
            <color indexed="81"/>
            <rFont val="Tahoma"/>
          </rPr>
          <t>(BTP_9_1_STANDARD)</t>
        </r>
      </text>
    </comment>
    <comment ref="L65" authorId="0" shapeId="0">
      <text>
        <r>
          <rPr>
            <b/>
            <sz val="9"/>
            <color indexed="81"/>
            <rFont val="Tahoma"/>
          </rPr>
          <t>(BTP_9_2_STANDARD)</t>
        </r>
      </text>
    </comment>
    <comment ref="N65" authorId="0" shapeId="0">
      <text>
        <r>
          <rPr>
            <b/>
            <sz val="9"/>
            <color indexed="81"/>
            <rFont val="Tahoma"/>
          </rPr>
          <t>(BTP_9_2_STANDARD)</t>
        </r>
      </text>
    </comment>
    <comment ref="O65" authorId="0" shapeId="0">
      <text>
        <r>
          <rPr>
            <b/>
            <sz val="9"/>
            <color indexed="81"/>
            <rFont val="Tahoma"/>
          </rPr>
          <t>(BTP_9_3_STANDARD)</t>
        </r>
      </text>
    </comment>
    <comment ref="Q65" authorId="0" shapeId="0">
      <text>
        <r>
          <rPr>
            <b/>
            <sz val="9"/>
            <color indexed="81"/>
            <rFont val="Tahoma"/>
          </rPr>
          <t>(BTP_9_3_STANDARD)</t>
        </r>
      </text>
    </comment>
    <comment ref="R65" authorId="0" shapeId="0">
      <text>
        <r>
          <rPr>
            <b/>
            <sz val="9"/>
            <color indexed="81"/>
            <rFont val="Tahoma"/>
          </rPr>
          <t>(BTP_9_4_STANDARD)</t>
        </r>
      </text>
    </comment>
    <comment ref="T69" authorId="0" shapeId="0">
      <text>
        <r>
          <rPr>
            <b/>
            <sz val="9"/>
            <color indexed="81"/>
            <rFont val="Tahoma"/>
          </rPr>
          <t>(SUM_BTP_CATEGORY_1)</t>
        </r>
      </text>
    </comment>
    <comment ref="H76" authorId="0" shapeId="0">
      <text>
        <r>
          <rPr>
            <b/>
            <sz val="9"/>
            <color indexed="81"/>
            <rFont val="Tahoma"/>
          </rPr>
          <t>(BTP_10_0_PEAK)</t>
        </r>
      </text>
    </comment>
    <comment ref="I76" authorId="0" shapeId="0">
      <text>
        <r>
          <rPr>
            <b/>
            <sz val="9"/>
            <color indexed="81"/>
            <rFont val="Tahoma"/>
          </rPr>
          <t>(BTP_10_1_PEAK)</t>
        </r>
      </text>
    </comment>
    <comment ref="K76" authorId="0" shapeId="0">
      <text>
        <r>
          <rPr>
            <b/>
            <sz val="9"/>
            <color indexed="81"/>
            <rFont val="Tahoma"/>
          </rPr>
          <t>(BTP_10_1_PEAK)</t>
        </r>
      </text>
    </comment>
    <comment ref="L76" authorId="0" shapeId="0">
      <text>
        <r>
          <rPr>
            <b/>
            <sz val="9"/>
            <color indexed="81"/>
            <rFont val="Tahoma"/>
          </rPr>
          <t>(BTP_10_2_PEAK)</t>
        </r>
      </text>
    </comment>
    <comment ref="N76" authorId="0" shapeId="0">
      <text>
        <r>
          <rPr>
            <b/>
            <sz val="9"/>
            <color indexed="81"/>
            <rFont val="Tahoma"/>
          </rPr>
          <t>(BTP_10_2_PEAK)</t>
        </r>
      </text>
    </comment>
    <comment ref="O76" authorId="0" shapeId="0">
      <text>
        <r>
          <rPr>
            <b/>
            <sz val="9"/>
            <color indexed="81"/>
            <rFont val="Tahoma"/>
          </rPr>
          <t>(BTP_10_3_PEAK)</t>
        </r>
      </text>
    </comment>
    <comment ref="Q76" authorId="0" shapeId="0">
      <text>
        <r>
          <rPr>
            <b/>
            <sz val="9"/>
            <color indexed="81"/>
            <rFont val="Tahoma"/>
          </rPr>
          <t>(BTP_10_3_PEAK)</t>
        </r>
      </text>
    </comment>
    <comment ref="R76" authorId="0" shapeId="0">
      <text>
        <r>
          <rPr>
            <b/>
            <sz val="9"/>
            <color indexed="81"/>
            <rFont val="Tahoma"/>
          </rPr>
          <t>(BTP_10_4_PEAK)</t>
        </r>
      </text>
    </comment>
    <comment ref="U76" authorId="0" shapeId="0">
      <text>
        <r>
          <rPr>
            <b/>
            <sz val="9"/>
            <color indexed="81"/>
            <rFont val="Tahoma"/>
          </rPr>
          <t>(SUM_SPECIFIC__)</t>
        </r>
      </text>
    </comment>
    <comment ref="H77" authorId="0" shapeId="0">
      <text>
        <r>
          <rPr>
            <b/>
            <sz val="9"/>
            <color indexed="81"/>
            <rFont val="Tahoma"/>
          </rPr>
          <t>(BTP_10_0_OFFPEAK)</t>
        </r>
      </text>
    </comment>
    <comment ref="I77" authorId="0" shapeId="0">
      <text>
        <r>
          <rPr>
            <b/>
            <sz val="9"/>
            <color indexed="81"/>
            <rFont val="Tahoma"/>
          </rPr>
          <t>(BTP_10_1_OFFPEAK)</t>
        </r>
      </text>
    </comment>
    <comment ref="K77" authorId="0" shapeId="0">
      <text>
        <r>
          <rPr>
            <b/>
            <sz val="9"/>
            <color indexed="81"/>
            <rFont val="Tahoma"/>
          </rPr>
          <t>(BTP_10_1_OFFPEAK)</t>
        </r>
      </text>
    </comment>
    <comment ref="L77" authorId="0" shapeId="0">
      <text>
        <r>
          <rPr>
            <b/>
            <sz val="9"/>
            <color indexed="81"/>
            <rFont val="Tahoma"/>
          </rPr>
          <t>(BTP_10_2_OFFPEAK)</t>
        </r>
      </text>
    </comment>
    <comment ref="N77" authorId="0" shapeId="0">
      <text>
        <r>
          <rPr>
            <b/>
            <sz val="9"/>
            <color indexed="81"/>
            <rFont val="Tahoma"/>
          </rPr>
          <t>(BTP_10_2_OFFPEAK)</t>
        </r>
      </text>
    </comment>
    <comment ref="O77" authorId="0" shapeId="0">
      <text>
        <r>
          <rPr>
            <b/>
            <sz val="9"/>
            <color indexed="81"/>
            <rFont val="Tahoma"/>
          </rPr>
          <t>(BTP_10_3_OFFPEAK)</t>
        </r>
      </text>
    </comment>
    <comment ref="Q77" authorId="0" shapeId="0">
      <text>
        <r>
          <rPr>
            <b/>
            <sz val="9"/>
            <color indexed="81"/>
            <rFont val="Tahoma"/>
          </rPr>
          <t>(BTP_10_3_OFFPEAK)</t>
        </r>
      </text>
    </comment>
    <comment ref="R77" authorId="0" shapeId="0">
      <text>
        <r>
          <rPr>
            <b/>
            <sz val="9"/>
            <color indexed="81"/>
            <rFont val="Tahoma"/>
          </rPr>
          <t>(BTP_10_4_OFFPEAK)</t>
        </r>
      </text>
    </comment>
    <comment ref="H78" authorId="0" shapeId="0">
      <text>
        <r>
          <rPr>
            <b/>
            <sz val="9"/>
            <color indexed="81"/>
            <rFont val="Tahoma"/>
          </rPr>
          <t>(BTP_10_0_STANDARD)</t>
        </r>
      </text>
    </comment>
    <comment ref="I78" authorId="0" shapeId="0">
      <text>
        <r>
          <rPr>
            <b/>
            <sz val="9"/>
            <color indexed="81"/>
            <rFont val="Tahoma"/>
          </rPr>
          <t>(BTP_10_1_STANDARD)</t>
        </r>
      </text>
    </comment>
    <comment ref="K78" authorId="0" shapeId="0">
      <text>
        <r>
          <rPr>
            <b/>
            <sz val="9"/>
            <color indexed="81"/>
            <rFont val="Tahoma"/>
          </rPr>
          <t>(BTP_10_1_STANDARD)</t>
        </r>
      </text>
    </comment>
    <comment ref="L78" authorId="0" shapeId="0">
      <text>
        <r>
          <rPr>
            <b/>
            <sz val="9"/>
            <color indexed="81"/>
            <rFont val="Tahoma"/>
          </rPr>
          <t>(BTP_10_2_STANDARD)</t>
        </r>
      </text>
    </comment>
    <comment ref="N78" authorId="0" shapeId="0">
      <text>
        <r>
          <rPr>
            <b/>
            <sz val="9"/>
            <color indexed="81"/>
            <rFont val="Tahoma"/>
          </rPr>
          <t>(BTP_10_2_STANDARD)</t>
        </r>
      </text>
    </comment>
    <comment ref="O78" authorId="0" shapeId="0">
      <text>
        <r>
          <rPr>
            <b/>
            <sz val="9"/>
            <color indexed="81"/>
            <rFont val="Tahoma"/>
          </rPr>
          <t>(BTP_10_3_STANDARD)</t>
        </r>
      </text>
    </comment>
    <comment ref="Q78" authorId="0" shapeId="0">
      <text>
        <r>
          <rPr>
            <b/>
            <sz val="9"/>
            <color indexed="81"/>
            <rFont val="Tahoma"/>
          </rPr>
          <t>(BTP_10_3_STANDARD)</t>
        </r>
      </text>
    </comment>
    <comment ref="R78" authorId="0" shapeId="0">
      <text>
        <r>
          <rPr>
            <b/>
            <sz val="9"/>
            <color indexed="81"/>
            <rFont val="Tahoma"/>
          </rPr>
          <t>(BTP_10_4_STANDARD)</t>
        </r>
      </text>
    </comment>
    <comment ref="T79" authorId="0" shapeId="0">
      <text>
        <r>
          <rPr>
            <b/>
            <sz val="9"/>
            <color indexed="81"/>
            <rFont val="Tahoma"/>
          </rPr>
          <t>(SUM_BTP_CATEGORY_2)</t>
        </r>
      </text>
    </comment>
    <comment ref="H86" authorId="0" shapeId="0">
      <text>
        <r>
          <rPr>
            <b/>
            <sz val="9"/>
            <color indexed="81"/>
            <rFont val="Tahoma"/>
          </rPr>
          <t>(BTP_11_0_PEAK)</t>
        </r>
      </text>
    </comment>
    <comment ref="I86" authorId="0" shapeId="0">
      <text>
        <r>
          <rPr>
            <b/>
            <sz val="9"/>
            <color indexed="81"/>
            <rFont val="Tahoma"/>
          </rPr>
          <t>(BTP_11_1_PEAK)</t>
        </r>
      </text>
    </comment>
    <comment ref="K86" authorId="0" shapeId="0">
      <text>
        <r>
          <rPr>
            <b/>
            <sz val="9"/>
            <color indexed="81"/>
            <rFont val="Tahoma"/>
          </rPr>
          <t>(BTP_11_1_PEAK)</t>
        </r>
      </text>
    </comment>
    <comment ref="L86" authorId="0" shapeId="0">
      <text>
        <r>
          <rPr>
            <b/>
            <sz val="9"/>
            <color indexed="81"/>
            <rFont val="Tahoma"/>
          </rPr>
          <t>(BTP_11_2_PEAK)</t>
        </r>
      </text>
    </comment>
    <comment ref="N86" authorId="0" shapeId="0">
      <text>
        <r>
          <rPr>
            <b/>
            <sz val="9"/>
            <color indexed="81"/>
            <rFont val="Tahoma"/>
          </rPr>
          <t>(BTP_11_2_PEAK)</t>
        </r>
      </text>
    </comment>
    <comment ref="O86" authorId="0" shapeId="0">
      <text>
        <r>
          <rPr>
            <b/>
            <sz val="9"/>
            <color indexed="81"/>
            <rFont val="Tahoma"/>
          </rPr>
          <t>(BTP_11_3_PEAK)</t>
        </r>
      </text>
    </comment>
    <comment ref="Q86" authorId="0" shapeId="0">
      <text>
        <r>
          <rPr>
            <b/>
            <sz val="9"/>
            <color indexed="81"/>
            <rFont val="Tahoma"/>
          </rPr>
          <t>(BTP_11_3_PEAK)</t>
        </r>
      </text>
    </comment>
    <comment ref="R86" authorId="0" shapeId="0">
      <text>
        <r>
          <rPr>
            <b/>
            <sz val="9"/>
            <color indexed="81"/>
            <rFont val="Tahoma"/>
          </rPr>
          <t>(BTP_11_4_PEAK)</t>
        </r>
      </text>
    </comment>
    <comment ref="U86" authorId="0" shapeId="0">
      <text>
        <r>
          <rPr>
            <b/>
            <sz val="9"/>
            <color indexed="81"/>
            <rFont val="Tahoma"/>
          </rPr>
          <t>(SUM_SPECIFIC_11)</t>
        </r>
      </text>
    </comment>
    <comment ref="H87" authorId="0" shapeId="0">
      <text>
        <r>
          <rPr>
            <b/>
            <sz val="9"/>
            <color indexed="81"/>
            <rFont val="Tahoma"/>
          </rPr>
          <t>(BTP_11_0_OFFPEAK)</t>
        </r>
      </text>
    </comment>
    <comment ref="I87" authorId="0" shapeId="0">
      <text>
        <r>
          <rPr>
            <b/>
            <sz val="9"/>
            <color indexed="81"/>
            <rFont val="Tahoma"/>
          </rPr>
          <t>(BTP_11_1_OFFPEAK)</t>
        </r>
      </text>
    </comment>
    <comment ref="K87" authorId="0" shapeId="0">
      <text>
        <r>
          <rPr>
            <b/>
            <sz val="9"/>
            <color indexed="81"/>
            <rFont val="Tahoma"/>
          </rPr>
          <t>(BTP_11_1_OFFPEAK)</t>
        </r>
      </text>
    </comment>
    <comment ref="L87" authorId="0" shapeId="0">
      <text>
        <r>
          <rPr>
            <b/>
            <sz val="9"/>
            <color indexed="81"/>
            <rFont val="Tahoma"/>
          </rPr>
          <t>(BTP_11_2_OFFPEAK)</t>
        </r>
      </text>
    </comment>
    <comment ref="N87" authorId="0" shapeId="0">
      <text>
        <r>
          <rPr>
            <b/>
            <sz val="9"/>
            <color indexed="81"/>
            <rFont val="Tahoma"/>
          </rPr>
          <t>(BTP_11_2_OFFPEAK)</t>
        </r>
      </text>
    </comment>
    <comment ref="O87" authorId="0" shapeId="0">
      <text>
        <r>
          <rPr>
            <b/>
            <sz val="9"/>
            <color indexed="81"/>
            <rFont val="Tahoma"/>
          </rPr>
          <t>(BTP_11_3_OFFPEAK)</t>
        </r>
      </text>
    </comment>
    <comment ref="Q87" authorId="0" shapeId="0">
      <text>
        <r>
          <rPr>
            <b/>
            <sz val="9"/>
            <color indexed="81"/>
            <rFont val="Tahoma"/>
          </rPr>
          <t>(BTP_11_3_OFFPEAK)</t>
        </r>
      </text>
    </comment>
    <comment ref="R87" authorId="0" shapeId="0">
      <text>
        <r>
          <rPr>
            <b/>
            <sz val="9"/>
            <color indexed="81"/>
            <rFont val="Tahoma"/>
          </rPr>
          <t>(BTP_11_4_OFFPEAK)</t>
        </r>
      </text>
    </comment>
    <comment ref="H88" authorId="0" shapeId="0">
      <text>
        <r>
          <rPr>
            <b/>
            <sz val="9"/>
            <color indexed="81"/>
            <rFont val="Tahoma"/>
          </rPr>
          <t>(BTP_11_0_STANDARD)</t>
        </r>
      </text>
    </comment>
    <comment ref="I88" authorId="0" shapeId="0">
      <text>
        <r>
          <rPr>
            <b/>
            <sz val="9"/>
            <color indexed="81"/>
            <rFont val="Tahoma"/>
          </rPr>
          <t>(BTP_11_1_STANDARD)</t>
        </r>
      </text>
    </comment>
    <comment ref="K88" authorId="0" shapeId="0">
      <text>
        <r>
          <rPr>
            <b/>
            <sz val="9"/>
            <color indexed="81"/>
            <rFont val="Tahoma"/>
          </rPr>
          <t>(BTP_11_1_STANDARD)</t>
        </r>
      </text>
    </comment>
    <comment ref="L88" authorId="0" shapeId="0">
      <text>
        <r>
          <rPr>
            <b/>
            <sz val="9"/>
            <color indexed="81"/>
            <rFont val="Tahoma"/>
          </rPr>
          <t>(BTP_11_2_STANDARD)</t>
        </r>
      </text>
    </comment>
    <comment ref="N88" authorId="0" shapeId="0">
      <text>
        <r>
          <rPr>
            <b/>
            <sz val="9"/>
            <color indexed="81"/>
            <rFont val="Tahoma"/>
          </rPr>
          <t>(BTP_11_2_STANDARD)</t>
        </r>
      </text>
    </comment>
    <comment ref="O88" authorId="0" shapeId="0">
      <text>
        <r>
          <rPr>
            <b/>
            <sz val="9"/>
            <color indexed="81"/>
            <rFont val="Tahoma"/>
          </rPr>
          <t>(BTP_11_3_STANDARD)</t>
        </r>
      </text>
    </comment>
    <comment ref="Q88" authorId="0" shapeId="0">
      <text>
        <r>
          <rPr>
            <b/>
            <sz val="9"/>
            <color indexed="81"/>
            <rFont val="Tahoma"/>
          </rPr>
          <t>(BTP_11_3_STANDARD)</t>
        </r>
      </text>
    </comment>
    <comment ref="R88" authorId="0" shapeId="0">
      <text>
        <r>
          <rPr>
            <b/>
            <sz val="9"/>
            <color indexed="81"/>
            <rFont val="Tahoma"/>
          </rPr>
          <t>(BTP_11_4_STANDARD)</t>
        </r>
      </text>
    </comment>
    <comment ref="H89" authorId="0" shapeId="0">
      <text>
        <r>
          <rPr>
            <b/>
            <sz val="9"/>
            <color indexed="81"/>
            <rFont val="Tahoma"/>
          </rPr>
          <t>(BTP_12_0_PEAK)</t>
        </r>
      </text>
    </comment>
    <comment ref="I89" authorId="0" shapeId="0">
      <text>
        <r>
          <rPr>
            <b/>
            <sz val="9"/>
            <color indexed="81"/>
            <rFont val="Tahoma"/>
          </rPr>
          <t>(BTP_12_1_PEAK)</t>
        </r>
      </text>
    </comment>
    <comment ref="K89" authorId="0" shapeId="0">
      <text>
        <r>
          <rPr>
            <b/>
            <sz val="9"/>
            <color indexed="81"/>
            <rFont val="Tahoma"/>
          </rPr>
          <t>(BTP_12_1_PEAK)</t>
        </r>
      </text>
    </comment>
    <comment ref="L89" authorId="0" shapeId="0">
      <text>
        <r>
          <rPr>
            <b/>
            <sz val="9"/>
            <color indexed="81"/>
            <rFont val="Tahoma"/>
          </rPr>
          <t>(BTP_12_2_PEAK)</t>
        </r>
      </text>
    </comment>
    <comment ref="N89" authorId="0" shapeId="0">
      <text>
        <r>
          <rPr>
            <b/>
            <sz val="9"/>
            <color indexed="81"/>
            <rFont val="Tahoma"/>
          </rPr>
          <t>(BTP_12_2_PEAK)</t>
        </r>
      </text>
    </comment>
    <comment ref="O89" authorId="0" shapeId="0">
      <text>
        <r>
          <rPr>
            <b/>
            <sz val="9"/>
            <color indexed="81"/>
            <rFont val="Tahoma"/>
          </rPr>
          <t>(BTP_12_3_PEAK)</t>
        </r>
      </text>
    </comment>
    <comment ref="Q89" authorId="0" shapeId="0">
      <text>
        <r>
          <rPr>
            <b/>
            <sz val="9"/>
            <color indexed="81"/>
            <rFont val="Tahoma"/>
          </rPr>
          <t>(BTP_12_3_PEAK)</t>
        </r>
      </text>
    </comment>
    <comment ref="R89" authorId="0" shapeId="0">
      <text>
        <r>
          <rPr>
            <b/>
            <sz val="9"/>
            <color indexed="81"/>
            <rFont val="Tahoma"/>
          </rPr>
          <t>(BTP_12_4_PEAK)</t>
        </r>
      </text>
    </comment>
    <comment ref="U89" authorId="0" shapeId="0">
      <text>
        <r>
          <rPr>
            <b/>
            <sz val="9"/>
            <color indexed="81"/>
            <rFont val="Tahoma"/>
          </rPr>
          <t>(SUM_SPECIFIC_12)</t>
        </r>
      </text>
    </comment>
    <comment ref="H90" authorId="0" shapeId="0">
      <text>
        <r>
          <rPr>
            <b/>
            <sz val="9"/>
            <color indexed="81"/>
            <rFont val="Tahoma"/>
          </rPr>
          <t>(BTP_12_0_OFFPEAK)</t>
        </r>
      </text>
    </comment>
    <comment ref="I90" authorId="0" shapeId="0">
      <text>
        <r>
          <rPr>
            <b/>
            <sz val="9"/>
            <color indexed="81"/>
            <rFont val="Tahoma"/>
          </rPr>
          <t>(BTP_12_1_OFFPEAK)</t>
        </r>
      </text>
    </comment>
    <comment ref="K90" authorId="0" shapeId="0">
      <text>
        <r>
          <rPr>
            <b/>
            <sz val="9"/>
            <color indexed="81"/>
            <rFont val="Tahoma"/>
          </rPr>
          <t>(BTP_12_1_OFFPEAK)</t>
        </r>
      </text>
    </comment>
    <comment ref="L90" authorId="0" shapeId="0">
      <text>
        <r>
          <rPr>
            <b/>
            <sz val="9"/>
            <color indexed="81"/>
            <rFont val="Tahoma"/>
          </rPr>
          <t>(BTP_12_2_OFFPEAK)</t>
        </r>
      </text>
    </comment>
    <comment ref="N90" authorId="0" shapeId="0">
      <text>
        <r>
          <rPr>
            <b/>
            <sz val="9"/>
            <color indexed="81"/>
            <rFont val="Tahoma"/>
          </rPr>
          <t>(BTP_12_2_OFFPEAK)</t>
        </r>
      </text>
    </comment>
    <comment ref="O90" authorId="0" shapeId="0">
      <text>
        <r>
          <rPr>
            <b/>
            <sz val="9"/>
            <color indexed="81"/>
            <rFont val="Tahoma"/>
          </rPr>
          <t>(BTP_12_3_OFFPEAK)</t>
        </r>
      </text>
    </comment>
    <comment ref="Q90" authorId="0" shapeId="0">
      <text>
        <r>
          <rPr>
            <b/>
            <sz val="9"/>
            <color indexed="81"/>
            <rFont val="Tahoma"/>
          </rPr>
          <t>(BTP_12_3_OFFPEAK)</t>
        </r>
      </text>
    </comment>
    <comment ref="R90" authorId="0" shapeId="0">
      <text>
        <r>
          <rPr>
            <b/>
            <sz val="9"/>
            <color indexed="81"/>
            <rFont val="Tahoma"/>
          </rPr>
          <t>(BTP_12_4_OFFPEAK)</t>
        </r>
      </text>
    </comment>
    <comment ref="H91" authorId="0" shapeId="0">
      <text>
        <r>
          <rPr>
            <b/>
            <sz val="9"/>
            <color indexed="81"/>
            <rFont val="Tahoma"/>
          </rPr>
          <t>(BTP_12_0_STANDARD)</t>
        </r>
      </text>
    </comment>
    <comment ref="I91" authorId="0" shapeId="0">
      <text>
        <r>
          <rPr>
            <b/>
            <sz val="9"/>
            <color indexed="81"/>
            <rFont val="Tahoma"/>
          </rPr>
          <t>(BTP_12_1_STANDARD)</t>
        </r>
      </text>
    </comment>
    <comment ref="K91" authorId="0" shapeId="0">
      <text>
        <r>
          <rPr>
            <b/>
            <sz val="9"/>
            <color indexed="81"/>
            <rFont val="Tahoma"/>
          </rPr>
          <t>(BTP_12_1_STANDARD)</t>
        </r>
      </text>
    </comment>
    <comment ref="L91" authorId="0" shapeId="0">
      <text>
        <r>
          <rPr>
            <b/>
            <sz val="9"/>
            <color indexed="81"/>
            <rFont val="Tahoma"/>
          </rPr>
          <t>(BTP_12_2_STANDARD)</t>
        </r>
      </text>
    </comment>
    <comment ref="N91" authorId="0" shapeId="0">
      <text>
        <r>
          <rPr>
            <b/>
            <sz val="9"/>
            <color indexed="81"/>
            <rFont val="Tahoma"/>
          </rPr>
          <t>(BTP_12_2_STANDARD)</t>
        </r>
      </text>
    </comment>
    <comment ref="O91" authorId="0" shapeId="0">
      <text>
        <r>
          <rPr>
            <b/>
            <sz val="9"/>
            <color indexed="81"/>
            <rFont val="Tahoma"/>
          </rPr>
          <t>(BTP_12_3_STANDARD)</t>
        </r>
      </text>
    </comment>
    <comment ref="Q91" authorId="0" shapeId="0">
      <text>
        <r>
          <rPr>
            <b/>
            <sz val="9"/>
            <color indexed="81"/>
            <rFont val="Tahoma"/>
          </rPr>
          <t>(BTP_12_3_STANDARD)</t>
        </r>
      </text>
    </comment>
    <comment ref="R91" authorId="0" shapeId="0">
      <text>
        <r>
          <rPr>
            <b/>
            <sz val="9"/>
            <color indexed="81"/>
            <rFont val="Tahoma"/>
          </rPr>
          <t>(BTP_12_4_STANDARD)</t>
        </r>
      </text>
    </comment>
    <comment ref="H92" authorId="0" shapeId="0">
      <text>
        <r>
          <rPr>
            <b/>
            <sz val="9"/>
            <color indexed="81"/>
            <rFont val="Tahoma"/>
          </rPr>
          <t>(BTP_13_0_PEAK)</t>
        </r>
      </text>
    </comment>
    <comment ref="I92" authorId="0" shapeId="0">
      <text>
        <r>
          <rPr>
            <b/>
            <sz val="9"/>
            <color indexed="81"/>
            <rFont val="Tahoma"/>
          </rPr>
          <t>(BTP_13_1_PEAK)</t>
        </r>
      </text>
    </comment>
    <comment ref="K92" authorId="0" shapeId="0">
      <text>
        <r>
          <rPr>
            <b/>
            <sz val="9"/>
            <color indexed="81"/>
            <rFont val="Tahoma"/>
          </rPr>
          <t>(BTP_13_1_PEAK)</t>
        </r>
      </text>
    </comment>
    <comment ref="L92" authorId="0" shapeId="0">
      <text>
        <r>
          <rPr>
            <b/>
            <sz val="9"/>
            <color indexed="81"/>
            <rFont val="Tahoma"/>
          </rPr>
          <t>(BTP_13_2_PEAK)</t>
        </r>
      </text>
    </comment>
    <comment ref="N92" authorId="0" shapeId="0">
      <text>
        <r>
          <rPr>
            <b/>
            <sz val="9"/>
            <color indexed="81"/>
            <rFont val="Tahoma"/>
          </rPr>
          <t>(BTP_13_2_PEAK)</t>
        </r>
      </text>
    </comment>
    <comment ref="O92" authorId="0" shapeId="0">
      <text>
        <r>
          <rPr>
            <b/>
            <sz val="9"/>
            <color indexed="81"/>
            <rFont val="Tahoma"/>
          </rPr>
          <t>(BTP_13_3_PEAK)</t>
        </r>
      </text>
    </comment>
    <comment ref="Q92" authorId="0" shapeId="0">
      <text>
        <r>
          <rPr>
            <b/>
            <sz val="9"/>
            <color indexed="81"/>
            <rFont val="Tahoma"/>
          </rPr>
          <t>(BTP_13_3_PEAK)</t>
        </r>
      </text>
    </comment>
    <comment ref="R92" authorId="0" shapeId="0">
      <text>
        <r>
          <rPr>
            <b/>
            <sz val="9"/>
            <color indexed="81"/>
            <rFont val="Tahoma"/>
          </rPr>
          <t>(BTP_13_4_PEAK)</t>
        </r>
      </text>
    </comment>
    <comment ref="U92" authorId="0" shapeId="0">
      <text>
        <r>
          <rPr>
            <b/>
            <sz val="9"/>
            <color indexed="81"/>
            <rFont val="Tahoma"/>
          </rPr>
          <t>(SUM_SPECIFIC_13)</t>
        </r>
      </text>
    </comment>
    <comment ref="H93" authorId="0" shapeId="0">
      <text>
        <r>
          <rPr>
            <b/>
            <sz val="9"/>
            <color indexed="81"/>
            <rFont val="Tahoma"/>
          </rPr>
          <t>(BTP_13_0_OFFPEAK)</t>
        </r>
      </text>
    </comment>
    <comment ref="I93" authorId="0" shapeId="0">
      <text>
        <r>
          <rPr>
            <b/>
            <sz val="9"/>
            <color indexed="81"/>
            <rFont val="Tahoma"/>
          </rPr>
          <t>(BTP_13_1_OFFPEAK)</t>
        </r>
      </text>
    </comment>
    <comment ref="K93" authorId="0" shapeId="0">
      <text>
        <r>
          <rPr>
            <b/>
            <sz val="9"/>
            <color indexed="81"/>
            <rFont val="Tahoma"/>
          </rPr>
          <t>(BTP_13_1_OFFPEAK)</t>
        </r>
      </text>
    </comment>
    <comment ref="L93" authorId="0" shapeId="0">
      <text>
        <r>
          <rPr>
            <b/>
            <sz val="9"/>
            <color indexed="81"/>
            <rFont val="Tahoma"/>
          </rPr>
          <t>(BTP_13_2_OFFPEAK)</t>
        </r>
      </text>
    </comment>
    <comment ref="N93" authorId="0" shapeId="0">
      <text>
        <r>
          <rPr>
            <b/>
            <sz val="9"/>
            <color indexed="81"/>
            <rFont val="Tahoma"/>
          </rPr>
          <t>(BTP_13_2_OFFPEAK)</t>
        </r>
      </text>
    </comment>
    <comment ref="O93" authorId="0" shapeId="0">
      <text>
        <r>
          <rPr>
            <b/>
            <sz val="9"/>
            <color indexed="81"/>
            <rFont val="Tahoma"/>
          </rPr>
          <t>(BTP_13_3_OFFPEAK)</t>
        </r>
      </text>
    </comment>
    <comment ref="Q93" authorId="0" shapeId="0">
      <text>
        <r>
          <rPr>
            <b/>
            <sz val="9"/>
            <color indexed="81"/>
            <rFont val="Tahoma"/>
          </rPr>
          <t>(BTP_13_3_OFFPEAK)</t>
        </r>
      </text>
    </comment>
    <comment ref="R93" authorId="0" shapeId="0">
      <text>
        <r>
          <rPr>
            <b/>
            <sz val="9"/>
            <color indexed="81"/>
            <rFont val="Tahoma"/>
          </rPr>
          <t>(BTP_13_4_OFFPEAK)</t>
        </r>
      </text>
    </comment>
    <comment ref="H94" authorId="0" shapeId="0">
      <text>
        <r>
          <rPr>
            <b/>
            <sz val="9"/>
            <color indexed="81"/>
            <rFont val="Tahoma"/>
          </rPr>
          <t>(BTP_13_0_STANDARD)</t>
        </r>
      </text>
    </comment>
    <comment ref="I94" authorId="0" shapeId="0">
      <text>
        <r>
          <rPr>
            <b/>
            <sz val="9"/>
            <color indexed="81"/>
            <rFont val="Tahoma"/>
          </rPr>
          <t>(BTP_13_1_STANDARD)</t>
        </r>
      </text>
    </comment>
    <comment ref="K94" authorId="0" shapeId="0">
      <text>
        <r>
          <rPr>
            <b/>
            <sz val="9"/>
            <color indexed="81"/>
            <rFont val="Tahoma"/>
          </rPr>
          <t>(BTP_13_1_STANDARD)</t>
        </r>
      </text>
    </comment>
    <comment ref="L94" authorId="0" shapeId="0">
      <text>
        <r>
          <rPr>
            <b/>
            <sz val="9"/>
            <color indexed="81"/>
            <rFont val="Tahoma"/>
          </rPr>
          <t>(BTP_13_2_STANDARD)</t>
        </r>
      </text>
    </comment>
    <comment ref="N94" authorId="0" shapeId="0">
      <text>
        <r>
          <rPr>
            <b/>
            <sz val="9"/>
            <color indexed="81"/>
            <rFont val="Tahoma"/>
          </rPr>
          <t>(BTP_13_2_STANDARD)</t>
        </r>
      </text>
    </comment>
    <comment ref="O94" authorId="0" shapeId="0">
      <text>
        <r>
          <rPr>
            <b/>
            <sz val="9"/>
            <color indexed="81"/>
            <rFont val="Tahoma"/>
          </rPr>
          <t>(BTP_13_3_STANDARD)</t>
        </r>
      </text>
    </comment>
    <comment ref="Q94" authorId="0" shapeId="0">
      <text>
        <r>
          <rPr>
            <b/>
            <sz val="9"/>
            <color indexed="81"/>
            <rFont val="Tahoma"/>
          </rPr>
          <t>(BTP_13_3_STANDARD)</t>
        </r>
      </text>
    </comment>
    <comment ref="R94" authorId="0" shapeId="0">
      <text>
        <r>
          <rPr>
            <b/>
            <sz val="9"/>
            <color indexed="81"/>
            <rFont val="Tahoma"/>
          </rPr>
          <t>(BTP_13_4_STANDARD)</t>
        </r>
      </text>
    </comment>
    <comment ref="H95" authorId="0" shapeId="0">
      <text>
        <r>
          <rPr>
            <b/>
            <sz val="9"/>
            <color indexed="81"/>
            <rFont val="Tahoma"/>
          </rPr>
          <t>(BTP_14_0_PEAK)</t>
        </r>
      </text>
    </comment>
    <comment ref="I95" authorId="0" shapeId="0">
      <text>
        <r>
          <rPr>
            <b/>
            <sz val="9"/>
            <color indexed="81"/>
            <rFont val="Tahoma"/>
          </rPr>
          <t>(BTP_14_1_PEAK)</t>
        </r>
      </text>
    </comment>
    <comment ref="K95" authorId="0" shapeId="0">
      <text>
        <r>
          <rPr>
            <b/>
            <sz val="9"/>
            <color indexed="81"/>
            <rFont val="Tahoma"/>
          </rPr>
          <t>(BTP_14_1_PEAK)</t>
        </r>
      </text>
    </comment>
    <comment ref="L95" authorId="0" shapeId="0">
      <text>
        <r>
          <rPr>
            <b/>
            <sz val="9"/>
            <color indexed="81"/>
            <rFont val="Tahoma"/>
          </rPr>
          <t>(BTP_14_2_PEAK)</t>
        </r>
      </text>
    </comment>
    <comment ref="N95" authorId="0" shapeId="0">
      <text>
        <r>
          <rPr>
            <b/>
            <sz val="9"/>
            <color indexed="81"/>
            <rFont val="Tahoma"/>
          </rPr>
          <t>(BTP_14_2_PEAK)</t>
        </r>
      </text>
    </comment>
    <comment ref="O95" authorId="0" shapeId="0">
      <text>
        <r>
          <rPr>
            <b/>
            <sz val="9"/>
            <color indexed="81"/>
            <rFont val="Tahoma"/>
          </rPr>
          <t>(BTP_14_3_PEAK)</t>
        </r>
      </text>
    </comment>
    <comment ref="Q95" authorId="0" shapeId="0">
      <text>
        <r>
          <rPr>
            <b/>
            <sz val="9"/>
            <color indexed="81"/>
            <rFont val="Tahoma"/>
          </rPr>
          <t>(BTP_14_3_PEAK)</t>
        </r>
      </text>
    </comment>
    <comment ref="R95" authorId="0" shapeId="0">
      <text>
        <r>
          <rPr>
            <b/>
            <sz val="9"/>
            <color indexed="81"/>
            <rFont val="Tahoma"/>
          </rPr>
          <t>(BTP_14_4_PEAK)</t>
        </r>
      </text>
    </comment>
    <comment ref="U95" authorId="0" shapeId="0">
      <text>
        <r>
          <rPr>
            <b/>
            <sz val="9"/>
            <color indexed="81"/>
            <rFont val="Tahoma"/>
          </rPr>
          <t>(SUM_SPECIFIC_14)</t>
        </r>
      </text>
    </comment>
    <comment ref="H96" authorId="0" shapeId="0">
      <text>
        <r>
          <rPr>
            <b/>
            <sz val="9"/>
            <color indexed="81"/>
            <rFont val="Tahoma"/>
          </rPr>
          <t>(BTP_14_0_OFFPEAK)</t>
        </r>
      </text>
    </comment>
    <comment ref="I96" authorId="0" shapeId="0">
      <text>
        <r>
          <rPr>
            <b/>
            <sz val="9"/>
            <color indexed="81"/>
            <rFont val="Tahoma"/>
          </rPr>
          <t>(BTP_14_1_OFFPEAK)</t>
        </r>
      </text>
    </comment>
    <comment ref="K96" authorId="0" shapeId="0">
      <text>
        <r>
          <rPr>
            <b/>
            <sz val="9"/>
            <color indexed="81"/>
            <rFont val="Tahoma"/>
          </rPr>
          <t>(BTP_14_1_OFFPEAK)</t>
        </r>
      </text>
    </comment>
    <comment ref="L96" authorId="0" shapeId="0">
      <text>
        <r>
          <rPr>
            <b/>
            <sz val="9"/>
            <color indexed="81"/>
            <rFont val="Tahoma"/>
          </rPr>
          <t>(BTP_14_2_OFFPEAK)</t>
        </r>
      </text>
    </comment>
    <comment ref="N96" authorId="0" shapeId="0">
      <text>
        <r>
          <rPr>
            <b/>
            <sz val="9"/>
            <color indexed="81"/>
            <rFont val="Tahoma"/>
          </rPr>
          <t>(BTP_14_2_OFFPEAK)</t>
        </r>
      </text>
    </comment>
    <comment ref="O96" authorId="0" shapeId="0">
      <text>
        <r>
          <rPr>
            <b/>
            <sz val="9"/>
            <color indexed="81"/>
            <rFont val="Tahoma"/>
          </rPr>
          <t>(BTP_14_3_OFFPEAK)</t>
        </r>
      </text>
    </comment>
    <comment ref="Q96" authorId="0" shapeId="0">
      <text>
        <r>
          <rPr>
            <b/>
            <sz val="9"/>
            <color indexed="81"/>
            <rFont val="Tahoma"/>
          </rPr>
          <t>(BTP_14_3_OFFPEAK)</t>
        </r>
      </text>
    </comment>
    <comment ref="R96" authorId="0" shapeId="0">
      <text>
        <r>
          <rPr>
            <b/>
            <sz val="9"/>
            <color indexed="81"/>
            <rFont val="Tahoma"/>
          </rPr>
          <t>(BTP_14_4_OFFPEAK)</t>
        </r>
      </text>
    </comment>
    <comment ref="H97" authorId="0" shapeId="0">
      <text>
        <r>
          <rPr>
            <b/>
            <sz val="9"/>
            <color indexed="81"/>
            <rFont val="Tahoma"/>
          </rPr>
          <t>(BTP_14_0_STANDARD)</t>
        </r>
      </text>
    </comment>
    <comment ref="I97" authorId="0" shapeId="0">
      <text>
        <r>
          <rPr>
            <b/>
            <sz val="9"/>
            <color indexed="81"/>
            <rFont val="Tahoma"/>
          </rPr>
          <t>(BTP_14_1_STANDARD)</t>
        </r>
      </text>
    </comment>
    <comment ref="K97" authorId="0" shapeId="0">
      <text>
        <r>
          <rPr>
            <b/>
            <sz val="9"/>
            <color indexed="81"/>
            <rFont val="Tahoma"/>
          </rPr>
          <t>(BTP_14_1_STANDARD)</t>
        </r>
      </text>
    </comment>
    <comment ref="L97" authorId="0" shapeId="0">
      <text>
        <r>
          <rPr>
            <b/>
            <sz val="9"/>
            <color indexed="81"/>
            <rFont val="Tahoma"/>
          </rPr>
          <t>(BTP_14_2_STANDARD)</t>
        </r>
      </text>
    </comment>
    <comment ref="N97" authorId="0" shapeId="0">
      <text>
        <r>
          <rPr>
            <b/>
            <sz val="9"/>
            <color indexed="81"/>
            <rFont val="Tahoma"/>
          </rPr>
          <t>(BTP_14_2_STANDARD)</t>
        </r>
      </text>
    </comment>
    <comment ref="O97" authorId="0" shapeId="0">
      <text>
        <r>
          <rPr>
            <b/>
            <sz val="9"/>
            <color indexed="81"/>
            <rFont val="Tahoma"/>
          </rPr>
          <t>(BTP_14_3_STANDARD)</t>
        </r>
      </text>
    </comment>
    <comment ref="Q97" authorId="0" shapeId="0">
      <text>
        <r>
          <rPr>
            <b/>
            <sz val="9"/>
            <color indexed="81"/>
            <rFont val="Tahoma"/>
          </rPr>
          <t>(BTP_14_3_STANDARD)</t>
        </r>
      </text>
    </comment>
    <comment ref="R97" authorId="0" shapeId="0">
      <text>
        <r>
          <rPr>
            <b/>
            <sz val="9"/>
            <color indexed="81"/>
            <rFont val="Tahoma"/>
          </rPr>
          <t>(BTP_14_4_STANDARD)</t>
        </r>
      </text>
    </comment>
    <comment ref="H98" authorId="0" shapeId="0">
      <text>
        <r>
          <rPr>
            <b/>
            <sz val="9"/>
            <color indexed="81"/>
            <rFont val="Tahoma"/>
          </rPr>
          <t>(BTP_15_0_PEAK)</t>
        </r>
      </text>
    </comment>
    <comment ref="I98" authorId="0" shapeId="0">
      <text>
        <r>
          <rPr>
            <b/>
            <sz val="9"/>
            <color indexed="81"/>
            <rFont val="Tahoma"/>
          </rPr>
          <t>(BTP_15_1_PEAK)</t>
        </r>
      </text>
    </comment>
    <comment ref="K98" authorId="0" shapeId="0">
      <text>
        <r>
          <rPr>
            <b/>
            <sz val="9"/>
            <color indexed="81"/>
            <rFont val="Tahoma"/>
          </rPr>
          <t>(BTP_15_1_PEAK)</t>
        </r>
      </text>
    </comment>
    <comment ref="L98" authorId="0" shapeId="0">
      <text>
        <r>
          <rPr>
            <b/>
            <sz val="9"/>
            <color indexed="81"/>
            <rFont val="Tahoma"/>
          </rPr>
          <t>(BTP_15_2_PEAK)</t>
        </r>
      </text>
    </comment>
    <comment ref="N98" authorId="0" shapeId="0">
      <text>
        <r>
          <rPr>
            <b/>
            <sz val="9"/>
            <color indexed="81"/>
            <rFont val="Tahoma"/>
          </rPr>
          <t>(BTP_15_2_PEAK)</t>
        </r>
      </text>
    </comment>
    <comment ref="O98" authorId="0" shapeId="0">
      <text>
        <r>
          <rPr>
            <b/>
            <sz val="9"/>
            <color indexed="81"/>
            <rFont val="Tahoma"/>
          </rPr>
          <t>(BTP_15_3_PEAK)</t>
        </r>
      </text>
    </comment>
    <comment ref="Q98" authorId="0" shapeId="0">
      <text>
        <r>
          <rPr>
            <b/>
            <sz val="9"/>
            <color indexed="81"/>
            <rFont val="Tahoma"/>
          </rPr>
          <t>(BTP_15_3_PEAK)</t>
        </r>
      </text>
    </comment>
    <comment ref="R98" authorId="0" shapeId="0">
      <text>
        <r>
          <rPr>
            <b/>
            <sz val="9"/>
            <color indexed="81"/>
            <rFont val="Tahoma"/>
          </rPr>
          <t>(BTP_15_4_PEAK)</t>
        </r>
      </text>
    </comment>
    <comment ref="U98" authorId="0" shapeId="0">
      <text>
        <r>
          <rPr>
            <b/>
            <sz val="9"/>
            <color indexed="81"/>
            <rFont val="Tahoma"/>
          </rPr>
          <t>(SUM_SPECIFIC_15)</t>
        </r>
      </text>
    </comment>
    <comment ref="H99" authorId="0" shapeId="0">
      <text>
        <r>
          <rPr>
            <b/>
            <sz val="9"/>
            <color indexed="81"/>
            <rFont val="Tahoma"/>
          </rPr>
          <t>(BTP_15_0_OFFPEAK)</t>
        </r>
      </text>
    </comment>
    <comment ref="I99" authorId="0" shapeId="0">
      <text>
        <r>
          <rPr>
            <b/>
            <sz val="9"/>
            <color indexed="81"/>
            <rFont val="Tahoma"/>
          </rPr>
          <t>(BTP_15_1_OFFPEAK)</t>
        </r>
      </text>
    </comment>
    <comment ref="K99" authorId="0" shapeId="0">
      <text>
        <r>
          <rPr>
            <b/>
            <sz val="9"/>
            <color indexed="81"/>
            <rFont val="Tahoma"/>
          </rPr>
          <t>(BTP_15_1_OFFPEAK)</t>
        </r>
      </text>
    </comment>
    <comment ref="L99" authorId="0" shapeId="0">
      <text>
        <r>
          <rPr>
            <b/>
            <sz val="9"/>
            <color indexed="81"/>
            <rFont val="Tahoma"/>
          </rPr>
          <t>(BTP_15_2_OFFPEAK)</t>
        </r>
      </text>
    </comment>
    <comment ref="N99" authorId="0" shapeId="0">
      <text>
        <r>
          <rPr>
            <b/>
            <sz val="9"/>
            <color indexed="81"/>
            <rFont val="Tahoma"/>
          </rPr>
          <t>(BTP_15_2_OFFPEAK)</t>
        </r>
      </text>
    </comment>
    <comment ref="O99" authorId="0" shapeId="0">
      <text>
        <r>
          <rPr>
            <b/>
            <sz val="9"/>
            <color indexed="81"/>
            <rFont val="Tahoma"/>
          </rPr>
          <t>(BTP_15_3_OFFPEAK)</t>
        </r>
      </text>
    </comment>
    <comment ref="Q99" authorId="0" shapeId="0">
      <text>
        <r>
          <rPr>
            <b/>
            <sz val="9"/>
            <color indexed="81"/>
            <rFont val="Tahoma"/>
          </rPr>
          <t>(BTP_15_3_OFFPEAK)</t>
        </r>
      </text>
    </comment>
    <comment ref="R99" authorId="0" shapeId="0">
      <text>
        <r>
          <rPr>
            <b/>
            <sz val="9"/>
            <color indexed="81"/>
            <rFont val="Tahoma"/>
          </rPr>
          <t>(BTP_15_4_OFFPEAK)</t>
        </r>
      </text>
    </comment>
    <comment ref="H100" authorId="0" shapeId="0">
      <text>
        <r>
          <rPr>
            <b/>
            <sz val="9"/>
            <color indexed="81"/>
            <rFont val="Tahoma"/>
          </rPr>
          <t>(BTP_15_0_STANDARD)</t>
        </r>
      </text>
    </comment>
    <comment ref="I100" authorId="0" shapeId="0">
      <text>
        <r>
          <rPr>
            <b/>
            <sz val="9"/>
            <color indexed="81"/>
            <rFont val="Tahoma"/>
          </rPr>
          <t>(BTP_15_1_STANDARD)</t>
        </r>
      </text>
    </comment>
    <comment ref="K100" authorId="0" shapeId="0">
      <text>
        <r>
          <rPr>
            <b/>
            <sz val="9"/>
            <color indexed="81"/>
            <rFont val="Tahoma"/>
          </rPr>
          <t>(BTP_15_1_STANDARD)</t>
        </r>
      </text>
    </comment>
    <comment ref="L100" authorId="0" shapeId="0">
      <text>
        <r>
          <rPr>
            <b/>
            <sz val="9"/>
            <color indexed="81"/>
            <rFont val="Tahoma"/>
          </rPr>
          <t>(BTP_15_2_STANDARD)</t>
        </r>
      </text>
    </comment>
    <comment ref="N100" authorId="0" shapeId="0">
      <text>
        <r>
          <rPr>
            <b/>
            <sz val="9"/>
            <color indexed="81"/>
            <rFont val="Tahoma"/>
          </rPr>
          <t>(BTP_15_2_STANDARD)</t>
        </r>
      </text>
    </comment>
    <comment ref="O100" authorId="0" shapeId="0">
      <text>
        <r>
          <rPr>
            <b/>
            <sz val="9"/>
            <color indexed="81"/>
            <rFont val="Tahoma"/>
          </rPr>
          <t>(BTP_15_3_STANDARD)</t>
        </r>
      </text>
    </comment>
    <comment ref="Q100" authorId="0" shapeId="0">
      <text>
        <r>
          <rPr>
            <b/>
            <sz val="9"/>
            <color indexed="81"/>
            <rFont val="Tahoma"/>
          </rPr>
          <t>(BTP_15_3_STANDARD)</t>
        </r>
      </text>
    </comment>
    <comment ref="R100" authorId="0" shapeId="0">
      <text>
        <r>
          <rPr>
            <b/>
            <sz val="9"/>
            <color indexed="81"/>
            <rFont val="Tahoma"/>
          </rPr>
          <t>(BTP_15_4_STANDARD)</t>
        </r>
      </text>
    </comment>
    <comment ref="T104" authorId="0" shapeId="0">
      <text>
        <r>
          <rPr>
            <b/>
            <sz val="9"/>
            <color indexed="81"/>
            <rFont val="Tahoma"/>
          </rPr>
          <t>(SUM_BTP_CATEGORY_3)</t>
        </r>
      </text>
    </comment>
    <comment ref="H110" authorId="0" shapeId="0">
      <text>
        <r>
          <rPr>
            <b/>
            <sz val="9"/>
            <color indexed="81"/>
            <rFont val="Tahoma"/>
          </rPr>
          <t>(BTP_12_0_PEAK)</t>
        </r>
      </text>
    </comment>
    <comment ref="I110" authorId="0" shapeId="0">
      <text>
        <r>
          <rPr>
            <b/>
            <sz val="9"/>
            <color indexed="81"/>
            <rFont val="Tahoma"/>
          </rPr>
          <t>(BTP_12_1_PEAK)</t>
        </r>
      </text>
    </comment>
    <comment ref="K110" authorId="0" shapeId="0">
      <text>
        <r>
          <rPr>
            <b/>
            <sz val="9"/>
            <color indexed="81"/>
            <rFont val="Tahoma"/>
          </rPr>
          <t>(BTP_12_1_PEAK)</t>
        </r>
      </text>
    </comment>
    <comment ref="L110" authorId="0" shapeId="0">
      <text>
        <r>
          <rPr>
            <b/>
            <sz val="9"/>
            <color indexed="81"/>
            <rFont val="Tahoma"/>
          </rPr>
          <t>(BTP_12_2_PEAK)</t>
        </r>
      </text>
    </comment>
    <comment ref="N110" authorId="0" shapeId="0">
      <text>
        <r>
          <rPr>
            <b/>
            <sz val="9"/>
            <color indexed="81"/>
            <rFont val="Tahoma"/>
          </rPr>
          <t>(BTP_12_2_PEAK)</t>
        </r>
      </text>
    </comment>
    <comment ref="O110" authorId="0" shapeId="0">
      <text>
        <r>
          <rPr>
            <b/>
            <sz val="9"/>
            <color indexed="81"/>
            <rFont val="Tahoma"/>
          </rPr>
          <t>(BTP_12_3_PEAK)</t>
        </r>
      </text>
    </comment>
    <comment ref="Q110" authorId="0" shapeId="0">
      <text>
        <r>
          <rPr>
            <b/>
            <sz val="9"/>
            <color indexed="81"/>
            <rFont val="Tahoma"/>
          </rPr>
          <t>(BTP_12_3_PEAK)</t>
        </r>
      </text>
    </comment>
    <comment ref="R110" authorId="0" shapeId="0">
      <text>
        <r>
          <rPr>
            <b/>
            <sz val="9"/>
            <color indexed="81"/>
            <rFont val="Tahoma"/>
          </rPr>
          <t>(BTP_12_4_PEAK)</t>
        </r>
      </text>
    </comment>
    <comment ref="U110" authorId="0" shapeId="0">
      <text>
        <r>
          <rPr>
            <b/>
            <sz val="9"/>
            <color indexed="81"/>
            <rFont val="Tahoma"/>
          </rPr>
          <t>(SUM_SPECIFIC_16)</t>
        </r>
      </text>
    </comment>
    <comment ref="H111" authorId="0" shapeId="0">
      <text>
        <r>
          <rPr>
            <b/>
            <sz val="9"/>
            <color indexed="81"/>
            <rFont val="Tahoma"/>
          </rPr>
          <t>(BTP_12_0_OFFPEAK)</t>
        </r>
      </text>
    </comment>
    <comment ref="I111" authorId="0" shapeId="0">
      <text>
        <r>
          <rPr>
            <b/>
            <sz val="9"/>
            <color indexed="81"/>
            <rFont val="Tahoma"/>
          </rPr>
          <t>(BTP_12_1_OFFPEAK)</t>
        </r>
      </text>
    </comment>
    <comment ref="K111" authorId="0" shapeId="0">
      <text>
        <r>
          <rPr>
            <b/>
            <sz val="9"/>
            <color indexed="81"/>
            <rFont val="Tahoma"/>
          </rPr>
          <t>(BTP_12_1_OFFPEAK)</t>
        </r>
      </text>
    </comment>
    <comment ref="L111" authorId="0" shapeId="0">
      <text>
        <r>
          <rPr>
            <b/>
            <sz val="9"/>
            <color indexed="81"/>
            <rFont val="Tahoma"/>
          </rPr>
          <t>(BTP_12_2_OFFPEAK)</t>
        </r>
      </text>
    </comment>
    <comment ref="N111" authorId="0" shapeId="0">
      <text>
        <r>
          <rPr>
            <b/>
            <sz val="9"/>
            <color indexed="81"/>
            <rFont val="Tahoma"/>
          </rPr>
          <t>(BTP_12_2_OFFPEAK)</t>
        </r>
      </text>
    </comment>
    <comment ref="O111" authorId="0" shapeId="0">
      <text>
        <r>
          <rPr>
            <b/>
            <sz val="9"/>
            <color indexed="81"/>
            <rFont val="Tahoma"/>
          </rPr>
          <t>(BTP_12_3_OFFPEAK)</t>
        </r>
      </text>
    </comment>
    <comment ref="Q111" authorId="0" shapeId="0">
      <text>
        <r>
          <rPr>
            <b/>
            <sz val="9"/>
            <color indexed="81"/>
            <rFont val="Tahoma"/>
          </rPr>
          <t>(BTP_12_3_OFFPEAK)</t>
        </r>
      </text>
    </comment>
    <comment ref="R111" authorId="0" shapeId="0">
      <text>
        <r>
          <rPr>
            <b/>
            <sz val="9"/>
            <color indexed="81"/>
            <rFont val="Tahoma"/>
          </rPr>
          <t>(BTP_12_4_OFFPEAK)</t>
        </r>
      </text>
    </comment>
    <comment ref="H112" authorId="0" shapeId="0">
      <text>
        <r>
          <rPr>
            <b/>
            <sz val="9"/>
            <color indexed="81"/>
            <rFont val="Tahoma"/>
          </rPr>
          <t>(BTP_12_0_STANDARD)</t>
        </r>
      </text>
    </comment>
    <comment ref="I112" authorId="0" shapeId="0">
      <text>
        <r>
          <rPr>
            <b/>
            <sz val="9"/>
            <color indexed="81"/>
            <rFont val="Tahoma"/>
          </rPr>
          <t>(BTP_12_1_STANDARD)</t>
        </r>
      </text>
    </comment>
    <comment ref="K112" authorId="0" shapeId="0">
      <text>
        <r>
          <rPr>
            <b/>
            <sz val="9"/>
            <color indexed="81"/>
            <rFont val="Tahoma"/>
          </rPr>
          <t>(BTP_12_1_STANDARD)</t>
        </r>
      </text>
    </comment>
    <comment ref="L112" authorId="0" shapeId="0">
      <text>
        <r>
          <rPr>
            <b/>
            <sz val="9"/>
            <color indexed="81"/>
            <rFont val="Tahoma"/>
          </rPr>
          <t>(BTP_12_2_STANDARD)</t>
        </r>
      </text>
    </comment>
    <comment ref="N112" authorId="0" shapeId="0">
      <text>
        <r>
          <rPr>
            <b/>
            <sz val="9"/>
            <color indexed="81"/>
            <rFont val="Tahoma"/>
          </rPr>
          <t>(BTP_12_2_STANDARD)</t>
        </r>
      </text>
    </comment>
    <comment ref="O112" authorId="0" shapeId="0">
      <text>
        <r>
          <rPr>
            <b/>
            <sz val="9"/>
            <color indexed="81"/>
            <rFont val="Tahoma"/>
          </rPr>
          <t>(BTP_12_3_STANDARD)</t>
        </r>
      </text>
    </comment>
    <comment ref="Q112" authorId="0" shapeId="0">
      <text>
        <r>
          <rPr>
            <b/>
            <sz val="9"/>
            <color indexed="81"/>
            <rFont val="Tahoma"/>
          </rPr>
          <t>(BTP_12_3_STANDARD)</t>
        </r>
      </text>
    </comment>
    <comment ref="R112" authorId="0" shapeId="0">
      <text>
        <r>
          <rPr>
            <b/>
            <sz val="9"/>
            <color indexed="81"/>
            <rFont val="Tahoma"/>
          </rPr>
          <t>(BTP_12_4_STANDARD)</t>
        </r>
      </text>
    </comment>
    <comment ref="T120" authorId="0" shapeId="0">
      <text>
        <r>
          <rPr>
            <b/>
            <sz val="9"/>
            <color indexed="81"/>
            <rFont val="Tahoma"/>
          </rPr>
          <t>(SUM_BTP_CATEGORY_4.1)</t>
        </r>
      </text>
    </comment>
    <comment ref="T128" authorId="0" shapeId="0">
      <text>
        <r>
          <rPr>
            <b/>
            <sz val="9"/>
            <color indexed="81"/>
            <rFont val="Tahoma"/>
          </rPr>
          <t>(SUM_BTP_CATEGORY_4.2)</t>
        </r>
      </text>
    </comment>
    <comment ref="D131" authorId="0" shapeId="0">
      <text>
        <r>
          <rPr>
            <b/>
            <sz val="9"/>
            <color indexed="81"/>
            <rFont val="Tahoma"/>
          </rPr>
          <t>(SUM_PEAK)</t>
        </r>
      </text>
    </comment>
    <comment ref="D132" authorId="0" shapeId="0">
      <text>
        <r>
          <rPr>
            <b/>
            <sz val="9"/>
            <color indexed="81"/>
            <rFont val="Tahoma"/>
          </rPr>
          <t>(SUM_OFFPEAK)</t>
        </r>
      </text>
    </comment>
    <comment ref="D133" authorId="0" shapeId="0">
      <text>
        <r>
          <rPr>
            <b/>
            <sz val="9"/>
            <color indexed="81"/>
            <rFont val="Tahoma"/>
          </rPr>
          <t>(SUM_STANDARD)</t>
        </r>
      </text>
    </comment>
    <comment ref="D134" authorId="0" shapeId="0">
      <text>
        <r>
          <rPr>
            <b/>
            <sz val="9"/>
            <color indexed="81"/>
            <rFont val="Tahoma"/>
          </rPr>
          <t>(SUM_TOTAL)</t>
        </r>
      </text>
    </comment>
  </commentList>
</comments>
</file>

<file path=xl/sharedStrings.xml><?xml version="1.0" encoding="utf-8"?>
<sst xmlns="http://schemas.openxmlformats.org/spreadsheetml/2006/main" count="718" uniqueCount="159">
  <si>
    <t>CÔNG TY CP FSC VIỆT NAM</t>
  </si>
  <si>
    <t>STT</t>
  </si>
  <si>
    <t>Thông tin vị trí sử dụng</t>
  </si>
  <si>
    <t>Ghi chú</t>
  </si>
  <si>
    <t>(1)</t>
  </si>
  <si>
    <t>(2)</t>
  </si>
  <si>
    <t>(3)</t>
  </si>
  <si>
    <t>CĐ</t>
  </si>
  <si>
    <t>TĐ</t>
  </si>
  <si>
    <t>BT</t>
  </si>
  <si>
    <t>Ca SX: ………….  Từ ……. Giờ …………. Phút ngày …………………. Đến ………… giờ ………….. Phút ngày………………..</t>
  </si>
  <si>
    <t>Tên thiết bị sử dụng lắp đồng hồ</t>
  </si>
  <si>
    <t>(5)</t>
  </si>
  <si>
    <t>(6)</t>
  </si>
  <si>
    <t>(8)</t>
  </si>
  <si>
    <t>(9)</t>
  </si>
  <si>
    <t>Tủ điều khiển kho chứa dăm và băng tải cấp dăm lên hệ thống rửa dăm 2100MC01 &amp; 2100MC02</t>
  </si>
  <si>
    <t>Tủ điều khiển hệ thống xử lý nước trung tâm</t>
  </si>
  <si>
    <t>Tủ nguồn UTCĐ, tủ chiếu sáng văn phòng xưởng, chiếu sáng nhà xưởng, thiết bị lạnh các phòng điện.</t>
  </si>
  <si>
    <t>Giờ</t>
  </si>
  <si>
    <t>Tổng
(GWh)</t>
  </si>
  <si>
    <t>Phòng điện</t>
  </si>
  <si>
    <t>TRẠM TR12:
2000KVA-22KV/0.38KV</t>
  </si>
  <si>
    <t>Vị trí đặt đồng hồ điện</t>
  </si>
  <si>
    <t>Chỉ số cũ</t>
  </si>
  <si>
    <t>Chỉ số mới</t>
  </si>
  <si>
    <t>(4)=(3)-(2)</t>
  </si>
  <si>
    <t>Hệ số đồng hồ</t>
  </si>
  <si>
    <t>(7)=(6)-(5)</t>
  </si>
  <si>
    <t>(10)=(9)-(8)</t>
  </si>
  <si>
    <t>(11)</t>
  </si>
  <si>
    <t>(12)</t>
  </si>
  <si>
    <t>(13)=(12)-(11)</t>
  </si>
  <si>
    <t>Tổng số điện sử dụng
(KWh)</t>
  </si>
  <si>
    <t>Tủ LV12</t>
  </si>
  <si>
    <t xml:space="preserve">                 NMSX</t>
  </si>
  <si>
    <t>Tổng số điện</t>
  </si>
  <si>
    <t>Chỉ số điện sử dụng
(KWh)
(***)</t>
  </si>
  <si>
    <t>Bình Phước, ngày ……. Tháng …… năm ……..</t>
  </si>
  <si>
    <t>Người theo dõi</t>
  </si>
  <si>
    <t>Trạm TR30:
7000kVA-22/11kV</t>
  </si>
  <si>
    <t>MV30</t>
  </si>
  <si>
    <t>TRẠM TR31:
2000KVA-22KV/0.69KV</t>
  </si>
  <si>
    <t>TỦ LV31</t>
  </si>
  <si>
    <t>SR03-2</t>
  </si>
  <si>
    <t>TRẠM TR32:
2000KVA-22KV/0.4KV</t>
  </si>
  <si>
    <t>TỦ LV32</t>
  </si>
  <si>
    <t>Lần chốt 1</t>
  </si>
  <si>
    <t>Lần chốt 2</t>
  </si>
  <si>
    <t>Lần chốt 3</t>
  </si>
  <si>
    <t>Lần chốt 4</t>
  </si>
  <si>
    <t>9h30' - 11h30'</t>
  </si>
  <si>
    <t>Đồng hồ đo tổng tủ LV31</t>
  </si>
  <si>
    <t>Đồng hồ đo tổng tủ LV32</t>
  </si>
  <si>
    <t>TRẠM TR33:
2000KVA-22KV/0.4KV</t>
  </si>
  <si>
    <t>TỦ LV33</t>
  </si>
  <si>
    <t>Đồng hồ đo tổng tủ LV33</t>
  </si>
  <si>
    <t>TRẠM TR34:
1600KVA-22KV/0.69-0.69KV</t>
  </si>
  <si>
    <t>SR03-1</t>
  </si>
  <si>
    <t>TRẠM TR42:
3500KVA-22KV/0.4KV</t>
  </si>
  <si>
    <t>TỦ LV34</t>
  </si>
  <si>
    <t>TỦ LV42</t>
  </si>
  <si>
    <t>SR04</t>
  </si>
  <si>
    <t>Tủ LV42</t>
  </si>
  <si>
    <t>Hệ thống lọc bụi toàn chuyền cụm 5900MC02 (MC02)</t>
  </si>
  <si>
    <t>Đồng hồ đo tổng tủ LV42</t>
  </si>
  <si>
    <t>I. Phạm vi thiết bị công đoạn BTP.</t>
  </si>
  <si>
    <t>Đồng hồ đo tổng tủ MV30</t>
  </si>
  <si>
    <t>- Tủ điều khiển kho chứa dăm và băng tải cấp dăm lên hệ thống rửa dăm 2100MC01 &amp; 2100MC02</t>
  </si>
  <si>
    <t>- Tủ điều khiển hệ thống xử lý nước trung tâm</t>
  </si>
  <si>
    <t>- Tủ nguồn UTCĐ, tủ chiếu sáng văn phòng xưởng, chiếu sáng nhà xưởng, thiết bị lạnh các phòng điện</t>
  </si>
  <si>
    <t>: Đồng hồ đo tổng tủ LV31</t>
  </si>
  <si>
    <t>: Đồng hồ đo tổng tủ MV30</t>
  </si>
  <si>
    <t>: Đồng hồ đo tổng tủ LV32</t>
  </si>
  <si>
    <t>: Đồng hồ đo tổng tủ LV33</t>
  </si>
  <si>
    <t>: Đồng hồ đo tổng tủ LV34</t>
  </si>
  <si>
    <t>: Đồng hồ đo tổng tủ LV42</t>
  </si>
  <si>
    <t>BẢNG THEO DÕI CHỈ SỐ ĐIỆN CÔNG ĐOẠN BTP</t>
  </si>
  <si>
    <t>Đồng hồ đo tổng tủ LV34-1</t>
  </si>
  <si>
    <t>Đồng hồ đo tổng tủ LV34-2</t>
  </si>
  <si>
    <t>V. Danh mục chốt chỉ số các đồng hồ điện thuộc cụm BTP ( nguồn điện đang ở các vị trí NMSX keo, cụm chế biến dăm).</t>
  </si>
  <si>
    <t>SR01&amp;02
(Băm dăm)</t>
  </si>
  <si>
    <t>TRẠM TR82:
1000KVA-22KV/0.38KV</t>
  </si>
  <si>
    <t>Tủ LV82</t>
  </si>
  <si>
    <t>Hệ thống xử lý nước đầu nguồn</t>
  </si>
  <si>
    <t>Hệ thống xử lý nước thải bãi củi và nước thải SX</t>
  </si>
  <si>
    <t>TR82</t>
  </si>
  <si>
    <t>1.Trạm TR12: 2000KVA-22KV/0.38KV khu vực băm dăm bao gồm các đồng hồ:</t>
  </si>
  <si>
    <t>- Hệ thống xử lý nước đầu nguồn</t>
  </si>
  <si>
    <t>- Hệ thống xử lý nước thải bãi củi và nước thải SX</t>
  </si>
  <si>
    <t>3.Trạm TR30: 7000kVA-22/11kV</t>
  </si>
  <si>
    <t>4.TRẠM TR31: 2000KVA-22KV/0.69KV</t>
  </si>
  <si>
    <t>5.TRẠM TR32: 2000KVA-22KV/0.4KV</t>
  </si>
  <si>
    <t>6.TRẠM TR33: 2000KVA-22KV/0.4KV</t>
  </si>
  <si>
    <t>7.TRẠM TR34: 1600KVA-22KV/0.69-0.69KV</t>
  </si>
  <si>
    <t>8.TRẠM TR42: 3500KVA-22KV/0.4KV</t>
  </si>
  <si>
    <t>2.Trạm TR82: 750KVA-22KV/0.38KV khu vực sản xuất keo bao gồm các đồng hồ:</t>
  </si>
  <si>
    <t>Đồng hồ đo tổng tủ LV72</t>
  </si>
  <si>
    <t>TỦ LV72</t>
  </si>
  <si>
    <t>SR07</t>
  </si>
  <si>
    <t>II. Cách tính giờ cao điểm.</t>
  </si>
  <si>
    <t>- Giờ cao điểm (CĐ): từ 9h30 - 11h30, 17h00 - 20h00</t>
  </si>
  <si>
    <t>- Giờ thấp điểm (TĐ): từ 22h00 - 4h00</t>
  </si>
  <si>
    <t>- Giờ bình thường (BT): từ 4h00 - 9h30, 11h30 - 17h00, 20h00 - 22h00</t>
  </si>
  <si>
    <t>- Ca SX ngày: 6h00 - 18h00</t>
  </si>
  <si>
    <t>- Ca SX tối: 18h00 - 6h00</t>
  </si>
  <si>
    <t>11h30' - 17h00'</t>
  </si>
  <si>
    <t>17h00' - 18h00'</t>
  </si>
  <si>
    <t>6h00'(kế thừa ca tối) - 9h30'</t>
  </si>
  <si>
    <t>TRẠM TR72:
1600KVA-22KV/0.4KV</t>
  </si>
  <si>
    <t>9.TRẠM TR72: 1600KVA-22KV/0.4KV</t>
  </si>
  <si>
    <t>: Đồng hồ đo tổng tủ LV72</t>
  </si>
  <si>
    <t>1.Từ thứ 2 đến thứ 7</t>
  </si>
  <si>
    <t>2.Ngày chủ nhật</t>
  </si>
  <si>
    <t>- Giờ cao điểm (CĐ): không có giờ cao điểm</t>
  </si>
  <si>
    <t>- Giờ bình thường (BT): từ 4h00 - 22h00</t>
  </si>
  <si>
    <t>3.Thời gian tổ chức của ca sản xuất cụm chế biến dăm</t>
  </si>
  <si>
    <t>Tổng
(KWh)</t>
  </si>
  <si>
    <t>Phòng điện trung tâm MV</t>
  </si>
  <si>
    <t>III. Danh mục chốt chỉ số các đồng hồ điện thuộc cụm BTP quản lý.</t>
  </si>
  <si>
    <t>IV. Danh mục chốt chỉ số các đồng hồ điện không thuộc cụm BTP ( nguồn điện đang dùng chung với cụm BTP) =&gt; Công đoạn TP.</t>
  </si>
  <si>
    <t>Tổng số điện 15(*)</t>
  </si>
  <si>
    <t>Tổng số điện sử dụng công đoạn BTP lấy nguồn điện từ nhà keo và cụm băm dăm 16(*)</t>
  </si>
  <si>
    <t>3.Trạm TR52: 3000KVA-22KV/0.4KV khu vực thành phẩm bao gồm các đồng hồ:</t>
  </si>
  <si>
    <t>- Máy nén khí (Công đoạn bán thành phẩm 65% và thành phẩm 35% (Công đoạn BTP đang có 1 máy nén khí sử dụng từ nguồn máy phát điện 1500kVA được lấy nguồn từ công đoạn này))</t>
  </si>
  <si>
    <t>TRẠM TR52:
3000KVA-22KV/0.4KV</t>
  </si>
  <si>
    <t>SR05</t>
  </si>
  <si>
    <t>Tủ LV52</t>
  </si>
  <si>
    <t>Tủ điện cụm máy khí nén</t>
  </si>
  <si>
    <t>Tổng số điện
(TP)</t>
  </si>
  <si>
    <t>Hệ số phân bổ</t>
  </si>
  <si>
    <t>(a)</t>
  </si>
  <si>
    <t>Tổng sô điện sử dụng khí nén cho TP</t>
  </si>
  <si>
    <t>Tổng số điện sử dụng</t>
  </si>
  <si>
    <t>Tổng số điện
(BTP)</t>
  </si>
  <si>
    <t>Tổng sô điện sử dụng khí nén cho BTP</t>
  </si>
  <si>
    <t>VI. Danh mục chốt chỉ số các đồng hồ điện dùng chung cho cả thành phẩm và bán thành phẩm ( máy nén khí).</t>
  </si>
  <si>
    <t>VII. Tổng số điện sử dụng cho công đoạn SX BTP.</t>
  </si>
  <si>
    <t>17 (b)=(a) * (15)</t>
  </si>
  <si>
    <t>17 (c)=(a) * (15)</t>
  </si>
  <si>
    <t>(15)=(1)*(4+7+10+ 13)</t>
  </si>
  <si>
    <t>(17)=(1)*(4+7+10+ 13)</t>
  </si>
  <si>
    <t>(16)=(1)*(4+7+10+ 13)</t>
  </si>
  <si>
    <t>18h00'(kế thừa ca ngày) - 20h00'</t>
  </si>
  <si>
    <t>20h00' - 22h00'</t>
  </si>
  <si>
    <t>22h00' - 4h00'</t>
  </si>
  <si>
    <t>4h00' - 6h00'</t>
  </si>
  <si>
    <t>Tổng số điện giờ CĐ (14*)</t>
  </si>
  <si>
    <t>Tổng số điện giờ TĐ (14*)</t>
  </si>
  <si>
    <t>Tổng số điện giờ BT (14*)</t>
  </si>
  <si>
    <t>Tổng số điện sử dụng công đoạn BTP lấy nguồn điện từ nhà keo và cụm băm dăm giờ CĐ 16(*)</t>
  </si>
  <si>
    <t>Tổng số điện sử dụng công đoạn BTP lấy nguồn điện từ nhà keo và cụm băm dăm giờ TĐ 16(*)</t>
  </si>
  <si>
    <t>Tổng số điện sử dụng công đoạn BTP lấy nguồn điện từ nhà keo và cụm băm dăm giờ BT 16(*)</t>
  </si>
  <si>
    <t>Tổng số điện sử dụng cho cụm thiết bị Bán thành phẩm</t>
  </si>
  <si>
    <t>Tổng số điện giờ CĐ (***) = Tổng số điện CĐ (14*) - Tổng số điện CĐ (15*) + Tổng số điện CĐ (16*) + Tổng số điện CĐ (17c)</t>
  </si>
  <si>
    <t>Tổng số điện giờ TĐ (***) = Tổng số điện TĐ (14*) - Tổng số điện TĐ (15*) + Tổng số điện TĐ (16*) + Tổng số điện TĐ (17c)</t>
  </si>
  <si>
    <t>Tổng số điện giờ BT (***) = Tổng số điện BT (14*) - Tổng số điện BT (15*) + Tổng số điện BT (16*) + Tổng số điện BT (17c)</t>
  </si>
  <si>
    <t>Tủ Điện mặt trời</t>
  </si>
  <si>
    <t>NLX Kim Tín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</si>
</sst>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(* #,##0.000000_);_(* \(#,##0.0000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12"/>
      <color rgb="FFFF000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9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164" fontId="2" fillId="0" borderId="0" xfId="0" applyNumberFormat="1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4" fillId="2" borderId="0" xfId="0" applyFont="1" applyFill="1" applyBorder="1" applyAlignment="1">
      <alignment horizontal="left" vertical="center"/>
    </xf>
    <xf numFmtId="164" fontId="4" fillId="0" borderId="0" xfId="1" applyNumberFormat="1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164" fontId="2" fillId="2" borderId="1" xfId="0" quotePrefix="1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164" fontId="5" fillId="0" borderId="0" xfId="1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vertical="center" wrapText="1"/>
    </xf>
    <xf numFmtId="164" fontId="2" fillId="0" borderId="0" xfId="0" applyNumberFormat="1" applyFont="1" applyFill="1" applyBorder="1" applyAlignment="1">
      <alignment vertical="center" wrapText="1"/>
    </xf>
    <xf numFmtId="0" fontId="5" fillId="0" borderId="0" xfId="0" quotePrefix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 wrapText="1"/>
    </xf>
    <xf numFmtId="164" fontId="3" fillId="4" borderId="1" xfId="0" applyNumberFormat="1" applyFont="1" applyFill="1" applyBorder="1" applyAlignment="1">
      <alignment vertical="center" wrapText="1"/>
    </xf>
    <xf numFmtId="164" fontId="3" fillId="3" borderId="1" xfId="1" applyNumberFormat="1" applyFont="1" applyFill="1" applyBorder="1" applyAlignment="1">
      <alignment horizontal="center" vertical="top" wrapText="1"/>
    </xf>
    <xf numFmtId="164" fontId="10" fillId="3" borderId="1" xfId="1" applyNumberFormat="1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64" fontId="10" fillId="3" borderId="1" xfId="1" quotePrefix="1" applyNumberFormat="1" applyFont="1" applyFill="1" applyBorder="1" applyAlignment="1">
      <alignment horizontal="center" vertical="center" wrapText="1"/>
    </xf>
    <xf numFmtId="0" fontId="5" fillId="0" borderId="0" xfId="0" quotePrefix="1" applyFont="1" applyFill="1" applyBorder="1" applyAlignment="1">
      <alignment horizontal="left" vertical="center"/>
    </xf>
    <xf numFmtId="0" fontId="4" fillId="0" borderId="0" xfId="0" quotePrefix="1" applyFont="1" applyFill="1" applyBorder="1" applyAlignment="1">
      <alignment vertical="center"/>
    </xf>
    <xf numFmtId="9" fontId="3" fillId="0" borderId="1" xfId="2" applyFont="1" applyFill="1" applyBorder="1" applyAlignment="1">
      <alignment vertical="center" wrapText="1"/>
    </xf>
    <xf numFmtId="164" fontId="3" fillId="0" borderId="3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64" fontId="3" fillId="4" borderId="6" xfId="1" applyNumberFormat="1" applyFont="1" applyFill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43" fontId="2" fillId="0" borderId="0" xfId="1" applyNumberFormat="1" applyFont="1" applyFill="1" applyBorder="1" applyAlignment="1">
      <alignment vertical="center" wrapText="1"/>
    </xf>
    <xf numFmtId="164" fontId="2" fillId="2" borderId="0" xfId="1" applyNumberFormat="1" applyFont="1" applyFill="1" applyBorder="1" applyAlignment="1">
      <alignment vertical="center" wrapText="1"/>
    </xf>
    <xf numFmtId="165" fontId="2" fillId="2" borderId="1" xfId="1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164" fontId="2" fillId="4" borderId="2" xfId="0" applyNumberFormat="1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164" fontId="3" fillId="3" borderId="1" xfId="1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64" fontId="3" fillId="4" borderId="1" xfId="1" applyNumberFormat="1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center" wrapText="1"/>
    </xf>
    <xf numFmtId="164" fontId="3" fillId="4" borderId="2" xfId="1" applyNumberFormat="1" applyFont="1" applyFill="1" applyBorder="1" applyAlignment="1">
      <alignment horizontal="left" vertical="center" wrapText="1"/>
    </xf>
    <xf numFmtId="164" fontId="3" fillId="4" borderId="3" xfId="1" applyNumberFormat="1" applyFont="1" applyFill="1" applyBorder="1" applyAlignment="1">
      <alignment horizontal="left" vertical="center" wrapText="1"/>
    </xf>
    <xf numFmtId="164" fontId="3" fillId="4" borderId="1" xfId="1" applyNumberFormat="1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4" fontId="2" fillId="0" borderId="4" xfId="1" applyNumberFormat="1" applyFont="1" applyFill="1" applyBorder="1" applyAlignment="1">
      <alignment horizontal="center" vertical="center" wrapText="1"/>
    </xf>
    <xf numFmtId="164" fontId="2" fillId="0" borderId="5" xfId="1" applyNumberFormat="1" applyFont="1" applyFill="1" applyBorder="1" applyAlignment="1">
      <alignment horizontal="center" vertical="center" wrapText="1"/>
    </xf>
    <xf numFmtId="164" fontId="2" fillId="0" borderId="6" xfId="1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6"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A142"/>
  <sheetViews>
    <sheetView tabSelected="1" view="pageBreakPreview" topLeftCell="A55" zoomScale="59" zoomScaleNormal="70" zoomScaleSheetLayoutView="59" workbookViewId="0">
      <selection activeCell="AF71" sqref="AF71"/>
    </sheetView>
  </sheetViews>
  <sheetFormatPr defaultColWidth="9" defaultRowHeight="15.75" x14ac:dyDescent="0.25"/>
  <cols>
    <col min="1" max="1" width="5.28515625" style="1" customWidth="1"/>
    <col min="2" max="2" width="25" style="2" customWidth="1"/>
    <col min="3" max="3" width="11.140625" style="2" customWidth="1"/>
    <col min="4" max="4" width="10.42578125" style="2" customWidth="1"/>
    <col min="5" max="5" width="35.5703125" style="16" customWidth="1"/>
    <col min="6" max="6" width="6.28515625" style="16" customWidth="1"/>
    <col min="7" max="7" width="12.42578125" style="15" customWidth="1"/>
    <col min="8" max="8" width="13.28515625" style="16" customWidth="1"/>
    <col min="9" max="19" width="13.28515625" style="4" customWidth="1"/>
    <col min="20" max="20" width="21.5703125" style="16" customWidth="1"/>
    <col min="21" max="21" width="15.5703125" style="16" customWidth="1"/>
    <col min="22" max="260" width="9" style="16"/>
    <col min="261" max="261" width="4.140625" style="16" customWidth="1"/>
    <col min="262" max="263" width="27.7109375" style="16" customWidth="1"/>
    <col min="264" max="264" width="47.5703125" style="16" customWidth="1"/>
    <col min="265" max="265" width="27.42578125" style="16" customWidth="1"/>
    <col min="266" max="266" width="19.7109375" style="16" customWidth="1"/>
    <col min="267" max="267" width="12.7109375" style="16" bestFit="1" customWidth="1"/>
    <col min="268" max="268" width="10.85546875" style="16" customWidth="1"/>
    <col min="269" max="269" width="16.85546875" style="16" customWidth="1"/>
    <col min="270" max="270" width="20.28515625" style="16" bestFit="1" customWidth="1"/>
    <col min="271" max="271" width="21.5703125" style="16" bestFit="1" customWidth="1"/>
    <col min="272" max="272" width="28.7109375" style="16" bestFit="1" customWidth="1"/>
    <col min="273" max="273" width="28.7109375" style="16" customWidth="1"/>
    <col min="274" max="274" width="30.5703125" style="16" customWidth="1"/>
    <col min="275" max="275" width="35" style="16" customWidth="1"/>
    <col min="276" max="276" width="15.7109375" style="16" customWidth="1"/>
    <col min="277" max="277" width="15.5703125" style="16" customWidth="1"/>
    <col min="278" max="516" width="9" style="16"/>
    <col min="517" max="517" width="4.140625" style="16" customWidth="1"/>
    <col min="518" max="519" width="27.7109375" style="16" customWidth="1"/>
    <col min="520" max="520" width="47.5703125" style="16" customWidth="1"/>
    <col min="521" max="521" width="27.42578125" style="16" customWidth="1"/>
    <col min="522" max="522" width="19.7109375" style="16" customWidth="1"/>
    <col min="523" max="523" width="12.7109375" style="16" bestFit="1" customWidth="1"/>
    <col min="524" max="524" width="10.85546875" style="16" customWidth="1"/>
    <col min="525" max="525" width="16.85546875" style="16" customWidth="1"/>
    <col min="526" max="526" width="20.28515625" style="16" bestFit="1" customWidth="1"/>
    <col min="527" max="527" width="21.5703125" style="16" bestFit="1" customWidth="1"/>
    <col min="528" max="528" width="28.7109375" style="16" bestFit="1" customWidth="1"/>
    <col min="529" max="529" width="28.7109375" style="16" customWidth="1"/>
    <col min="530" max="530" width="30.5703125" style="16" customWidth="1"/>
    <col min="531" max="531" width="35" style="16" customWidth="1"/>
    <col min="532" max="532" width="15.7109375" style="16" customWidth="1"/>
    <col min="533" max="533" width="15.5703125" style="16" customWidth="1"/>
    <col min="534" max="772" width="9" style="16"/>
    <col min="773" max="773" width="4.140625" style="16" customWidth="1"/>
    <col min="774" max="775" width="27.7109375" style="16" customWidth="1"/>
    <col min="776" max="776" width="47.5703125" style="16" customWidth="1"/>
    <col min="777" max="777" width="27.42578125" style="16" customWidth="1"/>
    <col min="778" max="778" width="19.7109375" style="16" customWidth="1"/>
    <col min="779" max="779" width="12.7109375" style="16" bestFit="1" customWidth="1"/>
    <col min="780" max="780" width="10.85546875" style="16" customWidth="1"/>
    <col min="781" max="781" width="16.85546875" style="16" customWidth="1"/>
    <col min="782" max="782" width="20.28515625" style="16" bestFit="1" customWidth="1"/>
    <col min="783" max="783" width="21.5703125" style="16" bestFit="1" customWidth="1"/>
    <col min="784" max="784" width="28.7109375" style="16" bestFit="1" customWidth="1"/>
    <col min="785" max="785" width="28.7109375" style="16" customWidth="1"/>
    <col min="786" max="786" width="30.5703125" style="16" customWidth="1"/>
    <col min="787" max="787" width="35" style="16" customWidth="1"/>
    <col min="788" max="788" width="15.7109375" style="16" customWidth="1"/>
    <col min="789" max="789" width="15.5703125" style="16" customWidth="1"/>
    <col min="790" max="1028" width="9" style="16"/>
    <col min="1029" max="1029" width="4.140625" style="16" customWidth="1"/>
    <col min="1030" max="1031" width="27.7109375" style="16" customWidth="1"/>
    <col min="1032" max="1032" width="47.5703125" style="16" customWidth="1"/>
    <col min="1033" max="1033" width="27.42578125" style="16" customWidth="1"/>
    <col min="1034" max="1034" width="19.7109375" style="16" customWidth="1"/>
    <col min="1035" max="1035" width="12.7109375" style="16" bestFit="1" customWidth="1"/>
    <col min="1036" max="1036" width="10.85546875" style="16" customWidth="1"/>
    <col min="1037" max="1037" width="16.85546875" style="16" customWidth="1"/>
    <col min="1038" max="1038" width="20.28515625" style="16" bestFit="1" customWidth="1"/>
    <col min="1039" max="1039" width="21.5703125" style="16" bestFit="1" customWidth="1"/>
    <col min="1040" max="1040" width="28.7109375" style="16" bestFit="1" customWidth="1"/>
    <col min="1041" max="1041" width="28.7109375" style="16" customWidth="1"/>
    <col min="1042" max="1042" width="30.5703125" style="16" customWidth="1"/>
    <col min="1043" max="1043" width="35" style="16" customWidth="1"/>
    <col min="1044" max="1044" width="15.7109375" style="16" customWidth="1"/>
    <col min="1045" max="1045" width="15.5703125" style="16" customWidth="1"/>
    <col min="1046" max="1284" width="9" style="16"/>
    <col min="1285" max="1285" width="4.140625" style="16" customWidth="1"/>
    <col min="1286" max="1287" width="27.7109375" style="16" customWidth="1"/>
    <col min="1288" max="1288" width="47.5703125" style="16" customWidth="1"/>
    <col min="1289" max="1289" width="27.42578125" style="16" customWidth="1"/>
    <col min="1290" max="1290" width="19.7109375" style="16" customWidth="1"/>
    <col min="1291" max="1291" width="12.7109375" style="16" bestFit="1" customWidth="1"/>
    <col min="1292" max="1292" width="10.85546875" style="16" customWidth="1"/>
    <col min="1293" max="1293" width="16.85546875" style="16" customWidth="1"/>
    <col min="1294" max="1294" width="20.28515625" style="16" bestFit="1" customWidth="1"/>
    <col min="1295" max="1295" width="21.5703125" style="16" bestFit="1" customWidth="1"/>
    <col min="1296" max="1296" width="28.7109375" style="16" bestFit="1" customWidth="1"/>
    <col min="1297" max="1297" width="28.7109375" style="16" customWidth="1"/>
    <col min="1298" max="1298" width="30.5703125" style="16" customWidth="1"/>
    <col min="1299" max="1299" width="35" style="16" customWidth="1"/>
    <col min="1300" max="1300" width="15.7109375" style="16" customWidth="1"/>
    <col min="1301" max="1301" width="15.5703125" style="16" customWidth="1"/>
    <col min="1302" max="1540" width="9" style="16"/>
    <col min="1541" max="1541" width="4.140625" style="16" customWidth="1"/>
    <col min="1542" max="1543" width="27.7109375" style="16" customWidth="1"/>
    <col min="1544" max="1544" width="47.5703125" style="16" customWidth="1"/>
    <col min="1545" max="1545" width="27.42578125" style="16" customWidth="1"/>
    <col min="1546" max="1546" width="19.7109375" style="16" customWidth="1"/>
    <col min="1547" max="1547" width="12.7109375" style="16" bestFit="1" customWidth="1"/>
    <col min="1548" max="1548" width="10.85546875" style="16" customWidth="1"/>
    <col min="1549" max="1549" width="16.85546875" style="16" customWidth="1"/>
    <col min="1550" max="1550" width="20.28515625" style="16" bestFit="1" customWidth="1"/>
    <col min="1551" max="1551" width="21.5703125" style="16" bestFit="1" customWidth="1"/>
    <col min="1552" max="1552" width="28.7109375" style="16" bestFit="1" customWidth="1"/>
    <col min="1553" max="1553" width="28.7109375" style="16" customWidth="1"/>
    <col min="1554" max="1554" width="30.5703125" style="16" customWidth="1"/>
    <col min="1555" max="1555" width="35" style="16" customWidth="1"/>
    <col min="1556" max="1556" width="15.7109375" style="16" customWidth="1"/>
    <col min="1557" max="1557" width="15.5703125" style="16" customWidth="1"/>
    <col min="1558" max="1796" width="9" style="16"/>
    <col min="1797" max="1797" width="4.140625" style="16" customWidth="1"/>
    <col min="1798" max="1799" width="27.7109375" style="16" customWidth="1"/>
    <col min="1800" max="1800" width="47.5703125" style="16" customWidth="1"/>
    <col min="1801" max="1801" width="27.42578125" style="16" customWidth="1"/>
    <col min="1802" max="1802" width="19.7109375" style="16" customWidth="1"/>
    <col min="1803" max="1803" width="12.7109375" style="16" bestFit="1" customWidth="1"/>
    <col min="1804" max="1804" width="10.85546875" style="16" customWidth="1"/>
    <col min="1805" max="1805" width="16.85546875" style="16" customWidth="1"/>
    <col min="1806" max="1806" width="20.28515625" style="16" bestFit="1" customWidth="1"/>
    <col min="1807" max="1807" width="21.5703125" style="16" bestFit="1" customWidth="1"/>
    <col min="1808" max="1808" width="28.7109375" style="16" bestFit="1" customWidth="1"/>
    <col min="1809" max="1809" width="28.7109375" style="16" customWidth="1"/>
    <col min="1810" max="1810" width="30.5703125" style="16" customWidth="1"/>
    <col min="1811" max="1811" width="35" style="16" customWidth="1"/>
    <col min="1812" max="1812" width="15.7109375" style="16" customWidth="1"/>
    <col min="1813" max="1813" width="15.5703125" style="16" customWidth="1"/>
    <col min="1814" max="2052" width="9" style="16"/>
    <col min="2053" max="2053" width="4.140625" style="16" customWidth="1"/>
    <col min="2054" max="2055" width="27.7109375" style="16" customWidth="1"/>
    <col min="2056" max="2056" width="47.5703125" style="16" customWidth="1"/>
    <col min="2057" max="2057" width="27.42578125" style="16" customWidth="1"/>
    <col min="2058" max="2058" width="19.7109375" style="16" customWidth="1"/>
    <col min="2059" max="2059" width="12.7109375" style="16" bestFit="1" customWidth="1"/>
    <col min="2060" max="2060" width="10.85546875" style="16" customWidth="1"/>
    <col min="2061" max="2061" width="16.85546875" style="16" customWidth="1"/>
    <col min="2062" max="2062" width="20.28515625" style="16" bestFit="1" customWidth="1"/>
    <col min="2063" max="2063" width="21.5703125" style="16" bestFit="1" customWidth="1"/>
    <col min="2064" max="2064" width="28.7109375" style="16" bestFit="1" customWidth="1"/>
    <col min="2065" max="2065" width="28.7109375" style="16" customWidth="1"/>
    <col min="2066" max="2066" width="30.5703125" style="16" customWidth="1"/>
    <col min="2067" max="2067" width="35" style="16" customWidth="1"/>
    <col min="2068" max="2068" width="15.7109375" style="16" customWidth="1"/>
    <col min="2069" max="2069" width="15.5703125" style="16" customWidth="1"/>
    <col min="2070" max="2308" width="9" style="16"/>
    <col min="2309" max="2309" width="4.140625" style="16" customWidth="1"/>
    <col min="2310" max="2311" width="27.7109375" style="16" customWidth="1"/>
    <col min="2312" max="2312" width="47.5703125" style="16" customWidth="1"/>
    <col min="2313" max="2313" width="27.42578125" style="16" customWidth="1"/>
    <col min="2314" max="2314" width="19.7109375" style="16" customWidth="1"/>
    <col min="2315" max="2315" width="12.7109375" style="16" bestFit="1" customWidth="1"/>
    <col min="2316" max="2316" width="10.85546875" style="16" customWidth="1"/>
    <col min="2317" max="2317" width="16.85546875" style="16" customWidth="1"/>
    <col min="2318" max="2318" width="20.28515625" style="16" bestFit="1" customWidth="1"/>
    <col min="2319" max="2319" width="21.5703125" style="16" bestFit="1" customWidth="1"/>
    <col min="2320" max="2320" width="28.7109375" style="16" bestFit="1" customWidth="1"/>
    <col min="2321" max="2321" width="28.7109375" style="16" customWidth="1"/>
    <col min="2322" max="2322" width="30.5703125" style="16" customWidth="1"/>
    <col min="2323" max="2323" width="35" style="16" customWidth="1"/>
    <col min="2324" max="2324" width="15.7109375" style="16" customWidth="1"/>
    <col min="2325" max="2325" width="15.5703125" style="16" customWidth="1"/>
    <col min="2326" max="2564" width="9" style="16"/>
    <col min="2565" max="2565" width="4.140625" style="16" customWidth="1"/>
    <col min="2566" max="2567" width="27.7109375" style="16" customWidth="1"/>
    <col min="2568" max="2568" width="47.5703125" style="16" customWidth="1"/>
    <col min="2569" max="2569" width="27.42578125" style="16" customWidth="1"/>
    <col min="2570" max="2570" width="19.7109375" style="16" customWidth="1"/>
    <col min="2571" max="2571" width="12.7109375" style="16" bestFit="1" customWidth="1"/>
    <col min="2572" max="2572" width="10.85546875" style="16" customWidth="1"/>
    <col min="2573" max="2573" width="16.85546875" style="16" customWidth="1"/>
    <col min="2574" max="2574" width="20.28515625" style="16" bestFit="1" customWidth="1"/>
    <col min="2575" max="2575" width="21.5703125" style="16" bestFit="1" customWidth="1"/>
    <col min="2576" max="2576" width="28.7109375" style="16" bestFit="1" customWidth="1"/>
    <col min="2577" max="2577" width="28.7109375" style="16" customWidth="1"/>
    <col min="2578" max="2578" width="30.5703125" style="16" customWidth="1"/>
    <col min="2579" max="2579" width="35" style="16" customWidth="1"/>
    <col min="2580" max="2580" width="15.7109375" style="16" customWidth="1"/>
    <col min="2581" max="2581" width="15.5703125" style="16" customWidth="1"/>
    <col min="2582" max="2820" width="9" style="16"/>
    <col min="2821" max="2821" width="4.140625" style="16" customWidth="1"/>
    <col min="2822" max="2823" width="27.7109375" style="16" customWidth="1"/>
    <col min="2824" max="2824" width="47.5703125" style="16" customWidth="1"/>
    <col min="2825" max="2825" width="27.42578125" style="16" customWidth="1"/>
    <col min="2826" max="2826" width="19.7109375" style="16" customWidth="1"/>
    <col min="2827" max="2827" width="12.7109375" style="16" bestFit="1" customWidth="1"/>
    <col min="2828" max="2828" width="10.85546875" style="16" customWidth="1"/>
    <col min="2829" max="2829" width="16.85546875" style="16" customWidth="1"/>
    <col min="2830" max="2830" width="20.28515625" style="16" bestFit="1" customWidth="1"/>
    <col min="2831" max="2831" width="21.5703125" style="16" bestFit="1" customWidth="1"/>
    <col min="2832" max="2832" width="28.7109375" style="16" bestFit="1" customWidth="1"/>
    <col min="2833" max="2833" width="28.7109375" style="16" customWidth="1"/>
    <col min="2834" max="2834" width="30.5703125" style="16" customWidth="1"/>
    <col min="2835" max="2835" width="35" style="16" customWidth="1"/>
    <col min="2836" max="2836" width="15.7109375" style="16" customWidth="1"/>
    <col min="2837" max="2837" width="15.5703125" style="16" customWidth="1"/>
    <col min="2838" max="3076" width="9" style="16"/>
    <col min="3077" max="3077" width="4.140625" style="16" customWidth="1"/>
    <col min="3078" max="3079" width="27.7109375" style="16" customWidth="1"/>
    <col min="3080" max="3080" width="47.5703125" style="16" customWidth="1"/>
    <col min="3081" max="3081" width="27.42578125" style="16" customWidth="1"/>
    <col min="3082" max="3082" width="19.7109375" style="16" customWidth="1"/>
    <col min="3083" max="3083" width="12.7109375" style="16" bestFit="1" customWidth="1"/>
    <col min="3084" max="3084" width="10.85546875" style="16" customWidth="1"/>
    <col min="3085" max="3085" width="16.85546875" style="16" customWidth="1"/>
    <col min="3086" max="3086" width="20.28515625" style="16" bestFit="1" customWidth="1"/>
    <col min="3087" max="3087" width="21.5703125" style="16" bestFit="1" customWidth="1"/>
    <col min="3088" max="3088" width="28.7109375" style="16" bestFit="1" customWidth="1"/>
    <col min="3089" max="3089" width="28.7109375" style="16" customWidth="1"/>
    <col min="3090" max="3090" width="30.5703125" style="16" customWidth="1"/>
    <col min="3091" max="3091" width="35" style="16" customWidth="1"/>
    <col min="3092" max="3092" width="15.7109375" style="16" customWidth="1"/>
    <col min="3093" max="3093" width="15.5703125" style="16" customWidth="1"/>
    <col min="3094" max="3332" width="9" style="16"/>
    <col min="3333" max="3333" width="4.140625" style="16" customWidth="1"/>
    <col min="3334" max="3335" width="27.7109375" style="16" customWidth="1"/>
    <col min="3336" max="3336" width="47.5703125" style="16" customWidth="1"/>
    <col min="3337" max="3337" width="27.42578125" style="16" customWidth="1"/>
    <col min="3338" max="3338" width="19.7109375" style="16" customWidth="1"/>
    <col min="3339" max="3339" width="12.7109375" style="16" bestFit="1" customWidth="1"/>
    <col min="3340" max="3340" width="10.85546875" style="16" customWidth="1"/>
    <col min="3341" max="3341" width="16.85546875" style="16" customWidth="1"/>
    <col min="3342" max="3342" width="20.28515625" style="16" bestFit="1" customWidth="1"/>
    <col min="3343" max="3343" width="21.5703125" style="16" bestFit="1" customWidth="1"/>
    <col min="3344" max="3344" width="28.7109375" style="16" bestFit="1" customWidth="1"/>
    <col min="3345" max="3345" width="28.7109375" style="16" customWidth="1"/>
    <col min="3346" max="3346" width="30.5703125" style="16" customWidth="1"/>
    <col min="3347" max="3347" width="35" style="16" customWidth="1"/>
    <col min="3348" max="3348" width="15.7109375" style="16" customWidth="1"/>
    <col min="3349" max="3349" width="15.5703125" style="16" customWidth="1"/>
    <col min="3350" max="3588" width="9" style="16"/>
    <col min="3589" max="3589" width="4.140625" style="16" customWidth="1"/>
    <col min="3590" max="3591" width="27.7109375" style="16" customWidth="1"/>
    <col min="3592" max="3592" width="47.5703125" style="16" customWidth="1"/>
    <col min="3593" max="3593" width="27.42578125" style="16" customWidth="1"/>
    <col min="3594" max="3594" width="19.7109375" style="16" customWidth="1"/>
    <col min="3595" max="3595" width="12.7109375" style="16" bestFit="1" customWidth="1"/>
    <col min="3596" max="3596" width="10.85546875" style="16" customWidth="1"/>
    <col min="3597" max="3597" width="16.85546875" style="16" customWidth="1"/>
    <col min="3598" max="3598" width="20.28515625" style="16" bestFit="1" customWidth="1"/>
    <col min="3599" max="3599" width="21.5703125" style="16" bestFit="1" customWidth="1"/>
    <col min="3600" max="3600" width="28.7109375" style="16" bestFit="1" customWidth="1"/>
    <col min="3601" max="3601" width="28.7109375" style="16" customWidth="1"/>
    <col min="3602" max="3602" width="30.5703125" style="16" customWidth="1"/>
    <col min="3603" max="3603" width="35" style="16" customWidth="1"/>
    <col min="3604" max="3604" width="15.7109375" style="16" customWidth="1"/>
    <col min="3605" max="3605" width="15.5703125" style="16" customWidth="1"/>
    <col min="3606" max="3844" width="9" style="16"/>
    <col min="3845" max="3845" width="4.140625" style="16" customWidth="1"/>
    <col min="3846" max="3847" width="27.7109375" style="16" customWidth="1"/>
    <col min="3848" max="3848" width="47.5703125" style="16" customWidth="1"/>
    <col min="3849" max="3849" width="27.42578125" style="16" customWidth="1"/>
    <col min="3850" max="3850" width="19.7109375" style="16" customWidth="1"/>
    <col min="3851" max="3851" width="12.7109375" style="16" bestFit="1" customWidth="1"/>
    <col min="3852" max="3852" width="10.85546875" style="16" customWidth="1"/>
    <col min="3853" max="3853" width="16.85546875" style="16" customWidth="1"/>
    <col min="3854" max="3854" width="20.28515625" style="16" bestFit="1" customWidth="1"/>
    <col min="3855" max="3855" width="21.5703125" style="16" bestFit="1" customWidth="1"/>
    <col min="3856" max="3856" width="28.7109375" style="16" bestFit="1" customWidth="1"/>
    <col min="3857" max="3857" width="28.7109375" style="16" customWidth="1"/>
    <col min="3858" max="3858" width="30.5703125" style="16" customWidth="1"/>
    <col min="3859" max="3859" width="35" style="16" customWidth="1"/>
    <col min="3860" max="3860" width="15.7109375" style="16" customWidth="1"/>
    <col min="3861" max="3861" width="15.5703125" style="16" customWidth="1"/>
    <col min="3862" max="4100" width="9" style="16"/>
    <col min="4101" max="4101" width="4.140625" style="16" customWidth="1"/>
    <col min="4102" max="4103" width="27.7109375" style="16" customWidth="1"/>
    <col min="4104" max="4104" width="47.5703125" style="16" customWidth="1"/>
    <col min="4105" max="4105" width="27.42578125" style="16" customWidth="1"/>
    <col min="4106" max="4106" width="19.7109375" style="16" customWidth="1"/>
    <col min="4107" max="4107" width="12.7109375" style="16" bestFit="1" customWidth="1"/>
    <col min="4108" max="4108" width="10.85546875" style="16" customWidth="1"/>
    <col min="4109" max="4109" width="16.85546875" style="16" customWidth="1"/>
    <col min="4110" max="4110" width="20.28515625" style="16" bestFit="1" customWidth="1"/>
    <col min="4111" max="4111" width="21.5703125" style="16" bestFit="1" customWidth="1"/>
    <col min="4112" max="4112" width="28.7109375" style="16" bestFit="1" customWidth="1"/>
    <col min="4113" max="4113" width="28.7109375" style="16" customWidth="1"/>
    <col min="4114" max="4114" width="30.5703125" style="16" customWidth="1"/>
    <col min="4115" max="4115" width="35" style="16" customWidth="1"/>
    <col min="4116" max="4116" width="15.7109375" style="16" customWidth="1"/>
    <col min="4117" max="4117" width="15.5703125" style="16" customWidth="1"/>
    <col min="4118" max="4356" width="9" style="16"/>
    <col min="4357" max="4357" width="4.140625" style="16" customWidth="1"/>
    <col min="4358" max="4359" width="27.7109375" style="16" customWidth="1"/>
    <col min="4360" max="4360" width="47.5703125" style="16" customWidth="1"/>
    <col min="4361" max="4361" width="27.42578125" style="16" customWidth="1"/>
    <col min="4362" max="4362" width="19.7109375" style="16" customWidth="1"/>
    <col min="4363" max="4363" width="12.7109375" style="16" bestFit="1" customWidth="1"/>
    <col min="4364" max="4364" width="10.85546875" style="16" customWidth="1"/>
    <col min="4365" max="4365" width="16.85546875" style="16" customWidth="1"/>
    <col min="4366" max="4366" width="20.28515625" style="16" bestFit="1" customWidth="1"/>
    <col min="4367" max="4367" width="21.5703125" style="16" bestFit="1" customWidth="1"/>
    <col min="4368" max="4368" width="28.7109375" style="16" bestFit="1" customWidth="1"/>
    <col min="4369" max="4369" width="28.7109375" style="16" customWidth="1"/>
    <col min="4370" max="4370" width="30.5703125" style="16" customWidth="1"/>
    <col min="4371" max="4371" width="35" style="16" customWidth="1"/>
    <col min="4372" max="4372" width="15.7109375" style="16" customWidth="1"/>
    <col min="4373" max="4373" width="15.5703125" style="16" customWidth="1"/>
    <col min="4374" max="4612" width="9" style="16"/>
    <col min="4613" max="4613" width="4.140625" style="16" customWidth="1"/>
    <col min="4614" max="4615" width="27.7109375" style="16" customWidth="1"/>
    <col min="4616" max="4616" width="47.5703125" style="16" customWidth="1"/>
    <col min="4617" max="4617" width="27.42578125" style="16" customWidth="1"/>
    <col min="4618" max="4618" width="19.7109375" style="16" customWidth="1"/>
    <col min="4619" max="4619" width="12.7109375" style="16" bestFit="1" customWidth="1"/>
    <col min="4620" max="4620" width="10.85546875" style="16" customWidth="1"/>
    <col min="4621" max="4621" width="16.85546875" style="16" customWidth="1"/>
    <col min="4622" max="4622" width="20.28515625" style="16" bestFit="1" customWidth="1"/>
    <col min="4623" max="4623" width="21.5703125" style="16" bestFit="1" customWidth="1"/>
    <col min="4624" max="4624" width="28.7109375" style="16" bestFit="1" customWidth="1"/>
    <col min="4625" max="4625" width="28.7109375" style="16" customWidth="1"/>
    <col min="4626" max="4626" width="30.5703125" style="16" customWidth="1"/>
    <col min="4627" max="4627" width="35" style="16" customWidth="1"/>
    <col min="4628" max="4628" width="15.7109375" style="16" customWidth="1"/>
    <col min="4629" max="4629" width="15.5703125" style="16" customWidth="1"/>
    <col min="4630" max="4868" width="9" style="16"/>
    <col min="4869" max="4869" width="4.140625" style="16" customWidth="1"/>
    <col min="4870" max="4871" width="27.7109375" style="16" customWidth="1"/>
    <col min="4872" max="4872" width="47.5703125" style="16" customWidth="1"/>
    <col min="4873" max="4873" width="27.42578125" style="16" customWidth="1"/>
    <col min="4874" max="4874" width="19.7109375" style="16" customWidth="1"/>
    <col min="4875" max="4875" width="12.7109375" style="16" bestFit="1" customWidth="1"/>
    <col min="4876" max="4876" width="10.85546875" style="16" customWidth="1"/>
    <col min="4877" max="4877" width="16.85546875" style="16" customWidth="1"/>
    <col min="4878" max="4878" width="20.28515625" style="16" bestFit="1" customWidth="1"/>
    <col min="4879" max="4879" width="21.5703125" style="16" bestFit="1" customWidth="1"/>
    <col min="4880" max="4880" width="28.7109375" style="16" bestFit="1" customWidth="1"/>
    <col min="4881" max="4881" width="28.7109375" style="16" customWidth="1"/>
    <col min="4882" max="4882" width="30.5703125" style="16" customWidth="1"/>
    <col min="4883" max="4883" width="35" style="16" customWidth="1"/>
    <col min="4884" max="4884" width="15.7109375" style="16" customWidth="1"/>
    <col min="4885" max="4885" width="15.5703125" style="16" customWidth="1"/>
    <col min="4886" max="5124" width="9" style="16"/>
    <col min="5125" max="5125" width="4.140625" style="16" customWidth="1"/>
    <col min="5126" max="5127" width="27.7109375" style="16" customWidth="1"/>
    <col min="5128" max="5128" width="47.5703125" style="16" customWidth="1"/>
    <col min="5129" max="5129" width="27.42578125" style="16" customWidth="1"/>
    <col min="5130" max="5130" width="19.7109375" style="16" customWidth="1"/>
    <col min="5131" max="5131" width="12.7109375" style="16" bestFit="1" customWidth="1"/>
    <col min="5132" max="5132" width="10.85546875" style="16" customWidth="1"/>
    <col min="5133" max="5133" width="16.85546875" style="16" customWidth="1"/>
    <col min="5134" max="5134" width="20.28515625" style="16" bestFit="1" customWidth="1"/>
    <col min="5135" max="5135" width="21.5703125" style="16" bestFit="1" customWidth="1"/>
    <col min="5136" max="5136" width="28.7109375" style="16" bestFit="1" customWidth="1"/>
    <col min="5137" max="5137" width="28.7109375" style="16" customWidth="1"/>
    <col min="5138" max="5138" width="30.5703125" style="16" customWidth="1"/>
    <col min="5139" max="5139" width="35" style="16" customWidth="1"/>
    <col min="5140" max="5140" width="15.7109375" style="16" customWidth="1"/>
    <col min="5141" max="5141" width="15.5703125" style="16" customWidth="1"/>
    <col min="5142" max="5380" width="9" style="16"/>
    <col min="5381" max="5381" width="4.140625" style="16" customWidth="1"/>
    <col min="5382" max="5383" width="27.7109375" style="16" customWidth="1"/>
    <col min="5384" max="5384" width="47.5703125" style="16" customWidth="1"/>
    <col min="5385" max="5385" width="27.42578125" style="16" customWidth="1"/>
    <col min="5386" max="5386" width="19.7109375" style="16" customWidth="1"/>
    <col min="5387" max="5387" width="12.7109375" style="16" bestFit="1" customWidth="1"/>
    <col min="5388" max="5388" width="10.85546875" style="16" customWidth="1"/>
    <col min="5389" max="5389" width="16.85546875" style="16" customWidth="1"/>
    <col min="5390" max="5390" width="20.28515625" style="16" bestFit="1" customWidth="1"/>
    <col min="5391" max="5391" width="21.5703125" style="16" bestFit="1" customWidth="1"/>
    <col min="5392" max="5392" width="28.7109375" style="16" bestFit="1" customWidth="1"/>
    <col min="5393" max="5393" width="28.7109375" style="16" customWidth="1"/>
    <col min="5394" max="5394" width="30.5703125" style="16" customWidth="1"/>
    <col min="5395" max="5395" width="35" style="16" customWidth="1"/>
    <col min="5396" max="5396" width="15.7109375" style="16" customWidth="1"/>
    <col min="5397" max="5397" width="15.5703125" style="16" customWidth="1"/>
    <col min="5398" max="5636" width="9" style="16"/>
    <col min="5637" max="5637" width="4.140625" style="16" customWidth="1"/>
    <col min="5638" max="5639" width="27.7109375" style="16" customWidth="1"/>
    <col min="5640" max="5640" width="47.5703125" style="16" customWidth="1"/>
    <col min="5641" max="5641" width="27.42578125" style="16" customWidth="1"/>
    <col min="5642" max="5642" width="19.7109375" style="16" customWidth="1"/>
    <col min="5643" max="5643" width="12.7109375" style="16" bestFit="1" customWidth="1"/>
    <col min="5644" max="5644" width="10.85546875" style="16" customWidth="1"/>
    <col min="5645" max="5645" width="16.85546875" style="16" customWidth="1"/>
    <col min="5646" max="5646" width="20.28515625" style="16" bestFit="1" customWidth="1"/>
    <col min="5647" max="5647" width="21.5703125" style="16" bestFit="1" customWidth="1"/>
    <col min="5648" max="5648" width="28.7109375" style="16" bestFit="1" customWidth="1"/>
    <col min="5649" max="5649" width="28.7109375" style="16" customWidth="1"/>
    <col min="5650" max="5650" width="30.5703125" style="16" customWidth="1"/>
    <col min="5651" max="5651" width="35" style="16" customWidth="1"/>
    <col min="5652" max="5652" width="15.7109375" style="16" customWidth="1"/>
    <col min="5653" max="5653" width="15.5703125" style="16" customWidth="1"/>
    <col min="5654" max="5892" width="9" style="16"/>
    <col min="5893" max="5893" width="4.140625" style="16" customWidth="1"/>
    <col min="5894" max="5895" width="27.7109375" style="16" customWidth="1"/>
    <col min="5896" max="5896" width="47.5703125" style="16" customWidth="1"/>
    <col min="5897" max="5897" width="27.42578125" style="16" customWidth="1"/>
    <col min="5898" max="5898" width="19.7109375" style="16" customWidth="1"/>
    <col min="5899" max="5899" width="12.7109375" style="16" bestFit="1" customWidth="1"/>
    <col min="5900" max="5900" width="10.85546875" style="16" customWidth="1"/>
    <col min="5901" max="5901" width="16.85546875" style="16" customWidth="1"/>
    <col min="5902" max="5902" width="20.28515625" style="16" bestFit="1" customWidth="1"/>
    <col min="5903" max="5903" width="21.5703125" style="16" bestFit="1" customWidth="1"/>
    <col min="5904" max="5904" width="28.7109375" style="16" bestFit="1" customWidth="1"/>
    <col min="5905" max="5905" width="28.7109375" style="16" customWidth="1"/>
    <col min="5906" max="5906" width="30.5703125" style="16" customWidth="1"/>
    <col min="5907" max="5907" width="35" style="16" customWidth="1"/>
    <col min="5908" max="5908" width="15.7109375" style="16" customWidth="1"/>
    <col min="5909" max="5909" width="15.5703125" style="16" customWidth="1"/>
    <col min="5910" max="6148" width="9" style="16"/>
    <col min="6149" max="6149" width="4.140625" style="16" customWidth="1"/>
    <col min="6150" max="6151" width="27.7109375" style="16" customWidth="1"/>
    <col min="6152" max="6152" width="47.5703125" style="16" customWidth="1"/>
    <col min="6153" max="6153" width="27.42578125" style="16" customWidth="1"/>
    <col min="6154" max="6154" width="19.7109375" style="16" customWidth="1"/>
    <col min="6155" max="6155" width="12.7109375" style="16" bestFit="1" customWidth="1"/>
    <col min="6156" max="6156" width="10.85546875" style="16" customWidth="1"/>
    <col min="6157" max="6157" width="16.85546875" style="16" customWidth="1"/>
    <col min="6158" max="6158" width="20.28515625" style="16" bestFit="1" customWidth="1"/>
    <col min="6159" max="6159" width="21.5703125" style="16" bestFit="1" customWidth="1"/>
    <col min="6160" max="6160" width="28.7109375" style="16" bestFit="1" customWidth="1"/>
    <col min="6161" max="6161" width="28.7109375" style="16" customWidth="1"/>
    <col min="6162" max="6162" width="30.5703125" style="16" customWidth="1"/>
    <col min="6163" max="6163" width="35" style="16" customWidth="1"/>
    <col min="6164" max="6164" width="15.7109375" style="16" customWidth="1"/>
    <col min="6165" max="6165" width="15.5703125" style="16" customWidth="1"/>
    <col min="6166" max="6404" width="9" style="16"/>
    <col min="6405" max="6405" width="4.140625" style="16" customWidth="1"/>
    <col min="6406" max="6407" width="27.7109375" style="16" customWidth="1"/>
    <col min="6408" max="6408" width="47.5703125" style="16" customWidth="1"/>
    <col min="6409" max="6409" width="27.42578125" style="16" customWidth="1"/>
    <col min="6410" max="6410" width="19.7109375" style="16" customWidth="1"/>
    <col min="6411" max="6411" width="12.7109375" style="16" bestFit="1" customWidth="1"/>
    <col min="6412" max="6412" width="10.85546875" style="16" customWidth="1"/>
    <col min="6413" max="6413" width="16.85546875" style="16" customWidth="1"/>
    <col min="6414" max="6414" width="20.28515625" style="16" bestFit="1" customWidth="1"/>
    <col min="6415" max="6415" width="21.5703125" style="16" bestFit="1" customWidth="1"/>
    <col min="6416" max="6416" width="28.7109375" style="16" bestFit="1" customWidth="1"/>
    <col min="6417" max="6417" width="28.7109375" style="16" customWidth="1"/>
    <col min="6418" max="6418" width="30.5703125" style="16" customWidth="1"/>
    <col min="6419" max="6419" width="35" style="16" customWidth="1"/>
    <col min="6420" max="6420" width="15.7109375" style="16" customWidth="1"/>
    <col min="6421" max="6421" width="15.5703125" style="16" customWidth="1"/>
    <col min="6422" max="6660" width="9" style="16"/>
    <col min="6661" max="6661" width="4.140625" style="16" customWidth="1"/>
    <col min="6662" max="6663" width="27.7109375" style="16" customWidth="1"/>
    <col min="6664" max="6664" width="47.5703125" style="16" customWidth="1"/>
    <col min="6665" max="6665" width="27.42578125" style="16" customWidth="1"/>
    <col min="6666" max="6666" width="19.7109375" style="16" customWidth="1"/>
    <col min="6667" max="6667" width="12.7109375" style="16" bestFit="1" customWidth="1"/>
    <col min="6668" max="6668" width="10.85546875" style="16" customWidth="1"/>
    <col min="6669" max="6669" width="16.85546875" style="16" customWidth="1"/>
    <col min="6670" max="6670" width="20.28515625" style="16" bestFit="1" customWidth="1"/>
    <col min="6671" max="6671" width="21.5703125" style="16" bestFit="1" customWidth="1"/>
    <col min="6672" max="6672" width="28.7109375" style="16" bestFit="1" customWidth="1"/>
    <col min="6673" max="6673" width="28.7109375" style="16" customWidth="1"/>
    <col min="6674" max="6674" width="30.5703125" style="16" customWidth="1"/>
    <col min="6675" max="6675" width="35" style="16" customWidth="1"/>
    <col min="6676" max="6676" width="15.7109375" style="16" customWidth="1"/>
    <col min="6677" max="6677" width="15.5703125" style="16" customWidth="1"/>
    <col min="6678" max="6916" width="9" style="16"/>
    <col min="6917" max="6917" width="4.140625" style="16" customWidth="1"/>
    <col min="6918" max="6919" width="27.7109375" style="16" customWidth="1"/>
    <col min="6920" max="6920" width="47.5703125" style="16" customWidth="1"/>
    <col min="6921" max="6921" width="27.42578125" style="16" customWidth="1"/>
    <col min="6922" max="6922" width="19.7109375" style="16" customWidth="1"/>
    <col min="6923" max="6923" width="12.7109375" style="16" bestFit="1" customWidth="1"/>
    <col min="6924" max="6924" width="10.85546875" style="16" customWidth="1"/>
    <col min="6925" max="6925" width="16.85546875" style="16" customWidth="1"/>
    <col min="6926" max="6926" width="20.28515625" style="16" bestFit="1" customWidth="1"/>
    <col min="6927" max="6927" width="21.5703125" style="16" bestFit="1" customWidth="1"/>
    <col min="6928" max="6928" width="28.7109375" style="16" bestFit="1" customWidth="1"/>
    <col min="6929" max="6929" width="28.7109375" style="16" customWidth="1"/>
    <col min="6930" max="6930" width="30.5703125" style="16" customWidth="1"/>
    <col min="6931" max="6931" width="35" style="16" customWidth="1"/>
    <col min="6932" max="6932" width="15.7109375" style="16" customWidth="1"/>
    <col min="6933" max="6933" width="15.5703125" style="16" customWidth="1"/>
    <col min="6934" max="7172" width="9" style="16"/>
    <col min="7173" max="7173" width="4.140625" style="16" customWidth="1"/>
    <col min="7174" max="7175" width="27.7109375" style="16" customWidth="1"/>
    <col min="7176" max="7176" width="47.5703125" style="16" customWidth="1"/>
    <col min="7177" max="7177" width="27.42578125" style="16" customWidth="1"/>
    <col min="7178" max="7178" width="19.7109375" style="16" customWidth="1"/>
    <col min="7179" max="7179" width="12.7109375" style="16" bestFit="1" customWidth="1"/>
    <col min="7180" max="7180" width="10.85546875" style="16" customWidth="1"/>
    <col min="7181" max="7181" width="16.85546875" style="16" customWidth="1"/>
    <col min="7182" max="7182" width="20.28515625" style="16" bestFit="1" customWidth="1"/>
    <col min="7183" max="7183" width="21.5703125" style="16" bestFit="1" customWidth="1"/>
    <col min="7184" max="7184" width="28.7109375" style="16" bestFit="1" customWidth="1"/>
    <col min="7185" max="7185" width="28.7109375" style="16" customWidth="1"/>
    <col min="7186" max="7186" width="30.5703125" style="16" customWidth="1"/>
    <col min="7187" max="7187" width="35" style="16" customWidth="1"/>
    <col min="7188" max="7188" width="15.7109375" style="16" customWidth="1"/>
    <col min="7189" max="7189" width="15.5703125" style="16" customWidth="1"/>
    <col min="7190" max="7428" width="9" style="16"/>
    <col min="7429" max="7429" width="4.140625" style="16" customWidth="1"/>
    <col min="7430" max="7431" width="27.7109375" style="16" customWidth="1"/>
    <col min="7432" max="7432" width="47.5703125" style="16" customWidth="1"/>
    <col min="7433" max="7433" width="27.42578125" style="16" customWidth="1"/>
    <col min="7434" max="7434" width="19.7109375" style="16" customWidth="1"/>
    <col min="7435" max="7435" width="12.7109375" style="16" bestFit="1" customWidth="1"/>
    <col min="7436" max="7436" width="10.85546875" style="16" customWidth="1"/>
    <col min="7437" max="7437" width="16.85546875" style="16" customWidth="1"/>
    <col min="7438" max="7438" width="20.28515625" style="16" bestFit="1" customWidth="1"/>
    <col min="7439" max="7439" width="21.5703125" style="16" bestFit="1" customWidth="1"/>
    <col min="7440" max="7440" width="28.7109375" style="16" bestFit="1" customWidth="1"/>
    <col min="7441" max="7441" width="28.7109375" style="16" customWidth="1"/>
    <col min="7442" max="7442" width="30.5703125" style="16" customWidth="1"/>
    <col min="7443" max="7443" width="35" style="16" customWidth="1"/>
    <col min="7444" max="7444" width="15.7109375" style="16" customWidth="1"/>
    <col min="7445" max="7445" width="15.5703125" style="16" customWidth="1"/>
    <col min="7446" max="7684" width="9" style="16"/>
    <col min="7685" max="7685" width="4.140625" style="16" customWidth="1"/>
    <col min="7686" max="7687" width="27.7109375" style="16" customWidth="1"/>
    <col min="7688" max="7688" width="47.5703125" style="16" customWidth="1"/>
    <col min="7689" max="7689" width="27.42578125" style="16" customWidth="1"/>
    <col min="7690" max="7690" width="19.7109375" style="16" customWidth="1"/>
    <col min="7691" max="7691" width="12.7109375" style="16" bestFit="1" customWidth="1"/>
    <col min="7692" max="7692" width="10.85546875" style="16" customWidth="1"/>
    <col min="7693" max="7693" width="16.85546875" style="16" customWidth="1"/>
    <col min="7694" max="7694" width="20.28515625" style="16" bestFit="1" customWidth="1"/>
    <col min="7695" max="7695" width="21.5703125" style="16" bestFit="1" customWidth="1"/>
    <col min="7696" max="7696" width="28.7109375" style="16" bestFit="1" customWidth="1"/>
    <col min="7697" max="7697" width="28.7109375" style="16" customWidth="1"/>
    <col min="7698" max="7698" width="30.5703125" style="16" customWidth="1"/>
    <col min="7699" max="7699" width="35" style="16" customWidth="1"/>
    <col min="7700" max="7700" width="15.7109375" style="16" customWidth="1"/>
    <col min="7701" max="7701" width="15.5703125" style="16" customWidth="1"/>
    <col min="7702" max="7940" width="9" style="16"/>
    <col min="7941" max="7941" width="4.140625" style="16" customWidth="1"/>
    <col min="7942" max="7943" width="27.7109375" style="16" customWidth="1"/>
    <col min="7944" max="7944" width="47.5703125" style="16" customWidth="1"/>
    <col min="7945" max="7945" width="27.42578125" style="16" customWidth="1"/>
    <col min="7946" max="7946" width="19.7109375" style="16" customWidth="1"/>
    <col min="7947" max="7947" width="12.7109375" style="16" bestFit="1" customWidth="1"/>
    <col min="7948" max="7948" width="10.85546875" style="16" customWidth="1"/>
    <col min="7949" max="7949" width="16.85546875" style="16" customWidth="1"/>
    <col min="7950" max="7950" width="20.28515625" style="16" bestFit="1" customWidth="1"/>
    <col min="7951" max="7951" width="21.5703125" style="16" bestFit="1" customWidth="1"/>
    <col min="7952" max="7952" width="28.7109375" style="16" bestFit="1" customWidth="1"/>
    <col min="7953" max="7953" width="28.7109375" style="16" customWidth="1"/>
    <col min="7954" max="7954" width="30.5703125" style="16" customWidth="1"/>
    <col min="7955" max="7955" width="35" style="16" customWidth="1"/>
    <col min="7956" max="7956" width="15.7109375" style="16" customWidth="1"/>
    <col min="7957" max="7957" width="15.5703125" style="16" customWidth="1"/>
    <col min="7958" max="8196" width="9" style="16"/>
    <col min="8197" max="8197" width="4.140625" style="16" customWidth="1"/>
    <col min="8198" max="8199" width="27.7109375" style="16" customWidth="1"/>
    <col min="8200" max="8200" width="47.5703125" style="16" customWidth="1"/>
    <col min="8201" max="8201" width="27.42578125" style="16" customWidth="1"/>
    <col min="8202" max="8202" width="19.7109375" style="16" customWidth="1"/>
    <col min="8203" max="8203" width="12.7109375" style="16" bestFit="1" customWidth="1"/>
    <col min="8204" max="8204" width="10.85546875" style="16" customWidth="1"/>
    <col min="8205" max="8205" width="16.85546875" style="16" customWidth="1"/>
    <col min="8206" max="8206" width="20.28515625" style="16" bestFit="1" customWidth="1"/>
    <col min="8207" max="8207" width="21.5703125" style="16" bestFit="1" customWidth="1"/>
    <col min="8208" max="8208" width="28.7109375" style="16" bestFit="1" customWidth="1"/>
    <col min="8209" max="8209" width="28.7109375" style="16" customWidth="1"/>
    <col min="8210" max="8210" width="30.5703125" style="16" customWidth="1"/>
    <col min="8211" max="8211" width="35" style="16" customWidth="1"/>
    <col min="8212" max="8212" width="15.7109375" style="16" customWidth="1"/>
    <col min="8213" max="8213" width="15.5703125" style="16" customWidth="1"/>
    <col min="8214" max="8452" width="9" style="16"/>
    <col min="8453" max="8453" width="4.140625" style="16" customWidth="1"/>
    <col min="8454" max="8455" width="27.7109375" style="16" customWidth="1"/>
    <col min="8456" max="8456" width="47.5703125" style="16" customWidth="1"/>
    <col min="8457" max="8457" width="27.42578125" style="16" customWidth="1"/>
    <col min="8458" max="8458" width="19.7109375" style="16" customWidth="1"/>
    <col min="8459" max="8459" width="12.7109375" style="16" bestFit="1" customWidth="1"/>
    <col min="8460" max="8460" width="10.85546875" style="16" customWidth="1"/>
    <col min="8461" max="8461" width="16.85546875" style="16" customWidth="1"/>
    <col min="8462" max="8462" width="20.28515625" style="16" bestFit="1" customWidth="1"/>
    <col min="8463" max="8463" width="21.5703125" style="16" bestFit="1" customWidth="1"/>
    <col min="8464" max="8464" width="28.7109375" style="16" bestFit="1" customWidth="1"/>
    <col min="8465" max="8465" width="28.7109375" style="16" customWidth="1"/>
    <col min="8466" max="8466" width="30.5703125" style="16" customWidth="1"/>
    <col min="8467" max="8467" width="35" style="16" customWidth="1"/>
    <col min="8468" max="8468" width="15.7109375" style="16" customWidth="1"/>
    <col min="8469" max="8469" width="15.5703125" style="16" customWidth="1"/>
    <col min="8470" max="8708" width="9" style="16"/>
    <col min="8709" max="8709" width="4.140625" style="16" customWidth="1"/>
    <col min="8710" max="8711" width="27.7109375" style="16" customWidth="1"/>
    <col min="8712" max="8712" width="47.5703125" style="16" customWidth="1"/>
    <col min="8713" max="8713" width="27.42578125" style="16" customWidth="1"/>
    <col min="8714" max="8714" width="19.7109375" style="16" customWidth="1"/>
    <col min="8715" max="8715" width="12.7109375" style="16" bestFit="1" customWidth="1"/>
    <col min="8716" max="8716" width="10.85546875" style="16" customWidth="1"/>
    <col min="8717" max="8717" width="16.85546875" style="16" customWidth="1"/>
    <col min="8718" max="8718" width="20.28515625" style="16" bestFit="1" customWidth="1"/>
    <col min="8719" max="8719" width="21.5703125" style="16" bestFit="1" customWidth="1"/>
    <col min="8720" max="8720" width="28.7109375" style="16" bestFit="1" customWidth="1"/>
    <col min="8721" max="8721" width="28.7109375" style="16" customWidth="1"/>
    <col min="8722" max="8722" width="30.5703125" style="16" customWidth="1"/>
    <col min="8723" max="8723" width="35" style="16" customWidth="1"/>
    <col min="8724" max="8724" width="15.7109375" style="16" customWidth="1"/>
    <col min="8725" max="8725" width="15.5703125" style="16" customWidth="1"/>
    <col min="8726" max="8964" width="9" style="16"/>
    <col min="8965" max="8965" width="4.140625" style="16" customWidth="1"/>
    <col min="8966" max="8967" width="27.7109375" style="16" customWidth="1"/>
    <col min="8968" max="8968" width="47.5703125" style="16" customWidth="1"/>
    <col min="8969" max="8969" width="27.42578125" style="16" customWidth="1"/>
    <col min="8970" max="8970" width="19.7109375" style="16" customWidth="1"/>
    <col min="8971" max="8971" width="12.7109375" style="16" bestFit="1" customWidth="1"/>
    <col min="8972" max="8972" width="10.85546875" style="16" customWidth="1"/>
    <col min="8973" max="8973" width="16.85546875" style="16" customWidth="1"/>
    <col min="8974" max="8974" width="20.28515625" style="16" bestFit="1" customWidth="1"/>
    <col min="8975" max="8975" width="21.5703125" style="16" bestFit="1" customWidth="1"/>
    <col min="8976" max="8976" width="28.7109375" style="16" bestFit="1" customWidth="1"/>
    <col min="8977" max="8977" width="28.7109375" style="16" customWidth="1"/>
    <col min="8978" max="8978" width="30.5703125" style="16" customWidth="1"/>
    <col min="8979" max="8979" width="35" style="16" customWidth="1"/>
    <col min="8980" max="8980" width="15.7109375" style="16" customWidth="1"/>
    <col min="8981" max="8981" width="15.5703125" style="16" customWidth="1"/>
    <col min="8982" max="9220" width="9" style="16"/>
    <col min="9221" max="9221" width="4.140625" style="16" customWidth="1"/>
    <col min="9222" max="9223" width="27.7109375" style="16" customWidth="1"/>
    <col min="9224" max="9224" width="47.5703125" style="16" customWidth="1"/>
    <col min="9225" max="9225" width="27.42578125" style="16" customWidth="1"/>
    <col min="9226" max="9226" width="19.7109375" style="16" customWidth="1"/>
    <col min="9227" max="9227" width="12.7109375" style="16" bestFit="1" customWidth="1"/>
    <col min="9228" max="9228" width="10.85546875" style="16" customWidth="1"/>
    <col min="9229" max="9229" width="16.85546875" style="16" customWidth="1"/>
    <col min="9230" max="9230" width="20.28515625" style="16" bestFit="1" customWidth="1"/>
    <col min="9231" max="9231" width="21.5703125" style="16" bestFit="1" customWidth="1"/>
    <col min="9232" max="9232" width="28.7109375" style="16" bestFit="1" customWidth="1"/>
    <col min="9233" max="9233" width="28.7109375" style="16" customWidth="1"/>
    <col min="9234" max="9234" width="30.5703125" style="16" customWidth="1"/>
    <col min="9235" max="9235" width="35" style="16" customWidth="1"/>
    <col min="9236" max="9236" width="15.7109375" style="16" customWidth="1"/>
    <col min="9237" max="9237" width="15.5703125" style="16" customWidth="1"/>
    <col min="9238" max="9476" width="9" style="16"/>
    <col min="9477" max="9477" width="4.140625" style="16" customWidth="1"/>
    <col min="9478" max="9479" width="27.7109375" style="16" customWidth="1"/>
    <col min="9480" max="9480" width="47.5703125" style="16" customWidth="1"/>
    <col min="9481" max="9481" width="27.42578125" style="16" customWidth="1"/>
    <col min="9482" max="9482" width="19.7109375" style="16" customWidth="1"/>
    <col min="9483" max="9483" width="12.7109375" style="16" bestFit="1" customWidth="1"/>
    <col min="9484" max="9484" width="10.85546875" style="16" customWidth="1"/>
    <col min="9485" max="9485" width="16.85546875" style="16" customWidth="1"/>
    <col min="9486" max="9486" width="20.28515625" style="16" bestFit="1" customWidth="1"/>
    <col min="9487" max="9487" width="21.5703125" style="16" bestFit="1" customWidth="1"/>
    <col min="9488" max="9488" width="28.7109375" style="16" bestFit="1" customWidth="1"/>
    <col min="9489" max="9489" width="28.7109375" style="16" customWidth="1"/>
    <col min="9490" max="9490" width="30.5703125" style="16" customWidth="1"/>
    <col min="9491" max="9491" width="35" style="16" customWidth="1"/>
    <col min="9492" max="9492" width="15.7109375" style="16" customWidth="1"/>
    <col min="9493" max="9493" width="15.5703125" style="16" customWidth="1"/>
    <col min="9494" max="9732" width="9" style="16"/>
    <col min="9733" max="9733" width="4.140625" style="16" customWidth="1"/>
    <col min="9734" max="9735" width="27.7109375" style="16" customWidth="1"/>
    <col min="9736" max="9736" width="47.5703125" style="16" customWidth="1"/>
    <col min="9737" max="9737" width="27.42578125" style="16" customWidth="1"/>
    <col min="9738" max="9738" width="19.7109375" style="16" customWidth="1"/>
    <col min="9739" max="9739" width="12.7109375" style="16" bestFit="1" customWidth="1"/>
    <col min="9740" max="9740" width="10.85546875" style="16" customWidth="1"/>
    <col min="9741" max="9741" width="16.85546875" style="16" customWidth="1"/>
    <col min="9742" max="9742" width="20.28515625" style="16" bestFit="1" customWidth="1"/>
    <col min="9743" max="9743" width="21.5703125" style="16" bestFit="1" customWidth="1"/>
    <col min="9744" max="9744" width="28.7109375" style="16" bestFit="1" customWidth="1"/>
    <col min="9745" max="9745" width="28.7109375" style="16" customWidth="1"/>
    <col min="9746" max="9746" width="30.5703125" style="16" customWidth="1"/>
    <col min="9747" max="9747" width="35" style="16" customWidth="1"/>
    <col min="9748" max="9748" width="15.7109375" style="16" customWidth="1"/>
    <col min="9749" max="9749" width="15.5703125" style="16" customWidth="1"/>
    <col min="9750" max="9988" width="9" style="16"/>
    <col min="9989" max="9989" width="4.140625" style="16" customWidth="1"/>
    <col min="9990" max="9991" width="27.7109375" style="16" customWidth="1"/>
    <col min="9992" max="9992" width="47.5703125" style="16" customWidth="1"/>
    <col min="9993" max="9993" width="27.42578125" style="16" customWidth="1"/>
    <col min="9994" max="9994" width="19.7109375" style="16" customWidth="1"/>
    <col min="9995" max="9995" width="12.7109375" style="16" bestFit="1" customWidth="1"/>
    <col min="9996" max="9996" width="10.85546875" style="16" customWidth="1"/>
    <col min="9997" max="9997" width="16.85546875" style="16" customWidth="1"/>
    <col min="9998" max="9998" width="20.28515625" style="16" bestFit="1" customWidth="1"/>
    <col min="9999" max="9999" width="21.5703125" style="16" bestFit="1" customWidth="1"/>
    <col min="10000" max="10000" width="28.7109375" style="16" bestFit="1" customWidth="1"/>
    <col min="10001" max="10001" width="28.7109375" style="16" customWidth="1"/>
    <col min="10002" max="10002" width="30.5703125" style="16" customWidth="1"/>
    <col min="10003" max="10003" width="35" style="16" customWidth="1"/>
    <col min="10004" max="10004" width="15.7109375" style="16" customWidth="1"/>
    <col min="10005" max="10005" width="15.5703125" style="16" customWidth="1"/>
    <col min="10006" max="10244" width="9" style="16"/>
    <col min="10245" max="10245" width="4.140625" style="16" customWidth="1"/>
    <col min="10246" max="10247" width="27.7109375" style="16" customWidth="1"/>
    <col min="10248" max="10248" width="47.5703125" style="16" customWidth="1"/>
    <col min="10249" max="10249" width="27.42578125" style="16" customWidth="1"/>
    <col min="10250" max="10250" width="19.7109375" style="16" customWidth="1"/>
    <col min="10251" max="10251" width="12.7109375" style="16" bestFit="1" customWidth="1"/>
    <col min="10252" max="10252" width="10.85546875" style="16" customWidth="1"/>
    <col min="10253" max="10253" width="16.85546875" style="16" customWidth="1"/>
    <col min="10254" max="10254" width="20.28515625" style="16" bestFit="1" customWidth="1"/>
    <col min="10255" max="10255" width="21.5703125" style="16" bestFit="1" customWidth="1"/>
    <col min="10256" max="10256" width="28.7109375" style="16" bestFit="1" customWidth="1"/>
    <col min="10257" max="10257" width="28.7109375" style="16" customWidth="1"/>
    <col min="10258" max="10258" width="30.5703125" style="16" customWidth="1"/>
    <col min="10259" max="10259" width="35" style="16" customWidth="1"/>
    <col min="10260" max="10260" width="15.7109375" style="16" customWidth="1"/>
    <col min="10261" max="10261" width="15.5703125" style="16" customWidth="1"/>
    <col min="10262" max="10500" width="9" style="16"/>
    <col min="10501" max="10501" width="4.140625" style="16" customWidth="1"/>
    <col min="10502" max="10503" width="27.7109375" style="16" customWidth="1"/>
    <col min="10504" max="10504" width="47.5703125" style="16" customWidth="1"/>
    <col min="10505" max="10505" width="27.42578125" style="16" customWidth="1"/>
    <col min="10506" max="10506" width="19.7109375" style="16" customWidth="1"/>
    <col min="10507" max="10507" width="12.7109375" style="16" bestFit="1" customWidth="1"/>
    <col min="10508" max="10508" width="10.85546875" style="16" customWidth="1"/>
    <col min="10509" max="10509" width="16.85546875" style="16" customWidth="1"/>
    <col min="10510" max="10510" width="20.28515625" style="16" bestFit="1" customWidth="1"/>
    <col min="10511" max="10511" width="21.5703125" style="16" bestFit="1" customWidth="1"/>
    <col min="10512" max="10512" width="28.7109375" style="16" bestFit="1" customWidth="1"/>
    <col min="10513" max="10513" width="28.7109375" style="16" customWidth="1"/>
    <col min="10514" max="10514" width="30.5703125" style="16" customWidth="1"/>
    <col min="10515" max="10515" width="35" style="16" customWidth="1"/>
    <col min="10516" max="10516" width="15.7109375" style="16" customWidth="1"/>
    <col min="10517" max="10517" width="15.5703125" style="16" customWidth="1"/>
    <col min="10518" max="10756" width="9" style="16"/>
    <col min="10757" max="10757" width="4.140625" style="16" customWidth="1"/>
    <col min="10758" max="10759" width="27.7109375" style="16" customWidth="1"/>
    <col min="10760" max="10760" width="47.5703125" style="16" customWidth="1"/>
    <col min="10761" max="10761" width="27.42578125" style="16" customWidth="1"/>
    <col min="10762" max="10762" width="19.7109375" style="16" customWidth="1"/>
    <col min="10763" max="10763" width="12.7109375" style="16" bestFit="1" customWidth="1"/>
    <col min="10764" max="10764" width="10.85546875" style="16" customWidth="1"/>
    <col min="10765" max="10765" width="16.85546875" style="16" customWidth="1"/>
    <col min="10766" max="10766" width="20.28515625" style="16" bestFit="1" customWidth="1"/>
    <col min="10767" max="10767" width="21.5703125" style="16" bestFit="1" customWidth="1"/>
    <col min="10768" max="10768" width="28.7109375" style="16" bestFit="1" customWidth="1"/>
    <col min="10769" max="10769" width="28.7109375" style="16" customWidth="1"/>
    <col min="10770" max="10770" width="30.5703125" style="16" customWidth="1"/>
    <col min="10771" max="10771" width="35" style="16" customWidth="1"/>
    <col min="10772" max="10772" width="15.7109375" style="16" customWidth="1"/>
    <col min="10773" max="10773" width="15.5703125" style="16" customWidth="1"/>
    <col min="10774" max="11012" width="9" style="16"/>
    <col min="11013" max="11013" width="4.140625" style="16" customWidth="1"/>
    <col min="11014" max="11015" width="27.7109375" style="16" customWidth="1"/>
    <col min="11016" max="11016" width="47.5703125" style="16" customWidth="1"/>
    <col min="11017" max="11017" width="27.42578125" style="16" customWidth="1"/>
    <col min="11018" max="11018" width="19.7109375" style="16" customWidth="1"/>
    <col min="11019" max="11019" width="12.7109375" style="16" bestFit="1" customWidth="1"/>
    <col min="11020" max="11020" width="10.85546875" style="16" customWidth="1"/>
    <col min="11021" max="11021" width="16.85546875" style="16" customWidth="1"/>
    <col min="11022" max="11022" width="20.28515625" style="16" bestFit="1" customWidth="1"/>
    <col min="11023" max="11023" width="21.5703125" style="16" bestFit="1" customWidth="1"/>
    <col min="11024" max="11024" width="28.7109375" style="16" bestFit="1" customWidth="1"/>
    <col min="11025" max="11025" width="28.7109375" style="16" customWidth="1"/>
    <col min="11026" max="11026" width="30.5703125" style="16" customWidth="1"/>
    <col min="11027" max="11027" width="35" style="16" customWidth="1"/>
    <col min="11028" max="11028" width="15.7109375" style="16" customWidth="1"/>
    <col min="11029" max="11029" width="15.5703125" style="16" customWidth="1"/>
    <col min="11030" max="11268" width="9" style="16"/>
    <col min="11269" max="11269" width="4.140625" style="16" customWidth="1"/>
    <col min="11270" max="11271" width="27.7109375" style="16" customWidth="1"/>
    <col min="11272" max="11272" width="47.5703125" style="16" customWidth="1"/>
    <col min="11273" max="11273" width="27.42578125" style="16" customWidth="1"/>
    <col min="11274" max="11274" width="19.7109375" style="16" customWidth="1"/>
    <col min="11275" max="11275" width="12.7109375" style="16" bestFit="1" customWidth="1"/>
    <col min="11276" max="11276" width="10.85546875" style="16" customWidth="1"/>
    <col min="11277" max="11277" width="16.85546875" style="16" customWidth="1"/>
    <col min="11278" max="11278" width="20.28515625" style="16" bestFit="1" customWidth="1"/>
    <col min="11279" max="11279" width="21.5703125" style="16" bestFit="1" customWidth="1"/>
    <col min="11280" max="11280" width="28.7109375" style="16" bestFit="1" customWidth="1"/>
    <col min="11281" max="11281" width="28.7109375" style="16" customWidth="1"/>
    <col min="11282" max="11282" width="30.5703125" style="16" customWidth="1"/>
    <col min="11283" max="11283" width="35" style="16" customWidth="1"/>
    <col min="11284" max="11284" width="15.7109375" style="16" customWidth="1"/>
    <col min="11285" max="11285" width="15.5703125" style="16" customWidth="1"/>
    <col min="11286" max="11524" width="9" style="16"/>
    <col min="11525" max="11525" width="4.140625" style="16" customWidth="1"/>
    <col min="11526" max="11527" width="27.7109375" style="16" customWidth="1"/>
    <col min="11528" max="11528" width="47.5703125" style="16" customWidth="1"/>
    <col min="11529" max="11529" width="27.42578125" style="16" customWidth="1"/>
    <col min="11530" max="11530" width="19.7109375" style="16" customWidth="1"/>
    <col min="11531" max="11531" width="12.7109375" style="16" bestFit="1" customWidth="1"/>
    <col min="11532" max="11532" width="10.85546875" style="16" customWidth="1"/>
    <col min="11533" max="11533" width="16.85546875" style="16" customWidth="1"/>
    <col min="11534" max="11534" width="20.28515625" style="16" bestFit="1" customWidth="1"/>
    <col min="11535" max="11535" width="21.5703125" style="16" bestFit="1" customWidth="1"/>
    <col min="11536" max="11536" width="28.7109375" style="16" bestFit="1" customWidth="1"/>
    <col min="11537" max="11537" width="28.7109375" style="16" customWidth="1"/>
    <col min="11538" max="11538" width="30.5703125" style="16" customWidth="1"/>
    <col min="11539" max="11539" width="35" style="16" customWidth="1"/>
    <col min="11540" max="11540" width="15.7109375" style="16" customWidth="1"/>
    <col min="11541" max="11541" width="15.5703125" style="16" customWidth="1"/>
    <col min="11542" max="11780" width="9" style="16"/>
    <col min="11781" max="11781" width="4.140625" style="16" customWidth="1"/>
    <col min="11782" max="11783" width="27.7109375" style="16" customWidth="1"/>
    <col min="11784" max="11784" width="47.5703125" style="16" customWidth="1"/>
    <col min="11785" max="11785" width="27.42578125" style="16" customWidth="1"/>
    <col min="11786" max="11786" width="19.7109375" style="16" customWidth="1"/>
    <col min="11787" max="11787" width="12.7109375" style="16" bestFit="1" customWidth="1"/>
    <col min="11788" max="11788" width="10.85546875" style="16" customWidth="1"/>
    <col min="11789" max="11789" width="16.85546875" style="16" customWidth="1"/>
    <col min="11790" max="11790" width="20.28515625" style="16" bestFit="1" customWidth="1"/>
    <col min="11791" max="11791" width="21.5703125" style="16" bestFit="1" customWidth="1"/>
    <col min="11792" max="11792" width="28.7109375" style="16" bestFit="1" customWidth="1"/>
    <col min="11793" max="11793" width="28.7109375" style="16" customWidth="1"/>
    <col min="11794" max="11794" width="30.5703125" style="16" customWidth="1"/>
    <col min="11795" max="11795" width="35" style="16" customWidth="1"/>
    <col min="11796" max="11796" width="15.7109375" style="16" customWidth="1"/>
    <col min="11797" max="11797" width="15.5703125" style="16" customWidth="1"/>
    <col min="11798" max="12036" width="9" style="16"/>
    <col min="12037" max="12037" width="4.140625" style="16" customWidth="1"/>
    <col min="12038" max="12039" width="27.7109375" style="16" customWidth="1"/>
    <col min="12040" max="12040" width="47.5703125" style="16" customWidth="1"/>
    <col min="12041" max="12041" width="27.42578125" style="16" customWidth="1"/>
    <col min="12042" max="12042" width="19.7109375" style="16" customWidth="1"/>
    <col min="12043" max="12043" width="12.7109375" style="16" bestFit="1" customWidth="1"/>
    <col min="12044" max="12044" width="10.85546875" style="16" customWidth="1"/>
    <col min="12045" max="12045" width="16.85546875" style="16" customWidth="1"/>
    <col min="12046" max="12046" width="20.28515625" style="16" bestFit="1" customWidth="1"/>
    <col min="12047" max="12047" width="21.5703125" style="16" bestFit="1" customWidth="1"/>
    <col min="12048" max="12048" width="28.7109375" style="16" bestFit="1" customWidth="1"/>
    <col min="12049" max="12049" width="28.7109375" style="16" customWidth="1"/>
    <col min="12050" max="12050" width="30.5703125" style="16" customWidth="1"/>
    <col min="12051" max="12051" width="35" style="16" customWidth="1"/>
    <col min="12052" max="12052" width="15.7109375" style="16" customWidth="1"/>
    <col min="12053" max="12053" width="15.5703125" style="16" customWidth="1"/>
    <col min="12054" max="12292" width="9" style="16"/>
    <col min="12293" max="12293" width="4.140625" style="16" customWidth="1"/>
    <col min="12294" max="12295" width="27.7109375" style="16" customWidth="1"/>
    <col min="12296" max="12296" width="47.5703125" style="16" customWidth="1"/>
    <col min="12297" max="12297" width="27.42578125" style="16" customWidth="1"/>
    <col min="12298" max="12298" width="19.7109375" style="16" customWidth="1"/>
    <col min="12299" max="12299" width="12.7109375" style="16" bestFit="1" customWidth="1"/>
    <col min="12300" max="12300" width="10.85546875" style="16" customWidth="1"/>
    <col min="12301" max="12301" width="16.85546875" style="16" customWidth="1"/>
    <col min="12302" max="12302" width="20.28515625" style="16" bestFit="1" customWidth="1"/>
    <col min="12303" max="12303" width="21.5703125" style="16" bestFit="1" customWidth="1"/>
    <col min="12304" max="12304" width="28.7109375" style="16" bestFit="1" customWidth="1"/>
    <col min="12305" max="12305" width="28.7109375" style="16" customWidth="1"/>
    <col min="12306" max="12306" width="30.5703125" style="16" customWidth="1"/>
    <col min="12307" max="12307" width="35" style="16" customWidth="1"/>
    <col min="12308" max="12308" width="15.7109375" style="16" customWidth="1"/>
    <col min="12309" max="12309" width="15.5703125" style="16" customWidth="1"/>
    <col min="12310" max="12548" width="9" style="16"/>
    <col min="12549" max="12549" width="4.140625" style="16" customWidth="1"/>
    <col min="12550" max="12551" width="27.7109375" style="16" customWidth="1"/>
    <col min="12552" max="12552" width="47.5703125" style="16" customWidth="1"/>
    <col min="12553" max="12553" width="27.42578125" style="16" customWidth="1"/>
    <col min="12554" max="12554" width="19.7109375" style="16" customWidth="1"/>
    <col min="12555" max="12555" width="12.7109375" style="16" bestFit="1" customWidth="1"/>
    <col min="12556" max="12556" width="10.85546875" style="16" customWidth="1"/>
    <col min="12557" max="12557" width="16.85546875" style="16" customWidth="1"/>
    <col min="12558" max="12558" width="20.28515625" style="16" bestFit="1" customWidth="1"/>
    <col min="12559" max="12559" width="21.5703125" style="16" bestFit="1" customWidth="1"/>
    <col min="12560" max="12560" width="28.7109375" style="16" bestFit="1" customWidth="1"/>
    <col min="12561" max="12561" width="28.7109375" style="16" customWidth="1"/>
    <col min="12562" max="12562" width="30.5703125" style="16" customWidth="1"/>
    <col min="12563" max="12563" width="35" style="16" customWidth="1"/>
    <col min="12564" max="12564" width="15.7109375" style="16" customWidth="1"/>
    <col min="12565" max="12565" width="15.5703125" style="16" customWidth="1"/>
    <col min="12566" max="12804" width="9" style="16"/>
    <col min="12805" max="12805" width="4.140625" style="16" customWidth="1"/>
    <col min="12806" max="12807" width="27.7109375" style="16" customWidth="1"/>
    <col min="12808" max="12808" width="47.5703125" style="16" customWidth="1"/>
    <col min="12809" max="12809" width="27.42578125" style="16" customWidth="1"/>
    <col min="12810" max="12810" width="19.7109375" style="16" customWidth="1"/>
    <col min="12811" max="12811" width="12.7109375" style="16" bestFit="1" customWidth="1"/>
    <col min="12812" max="12812" width="10.85546875" style="16" customWidth="1"/>
    <col min="12813" max="12813" width="16.85546875" style="16" customWidth="1"/>
    <col min="12814" max="12814" width="20.28515625" style="16" bestFit="1" customWidth="1"/>
    <col min="12815" max="12815" width="21.5703125" style="16" bestFit="1" customWidth="1"/>
    <col min="12816" max="12816" width="28.7109375" style="16" bestFit="1" customWidth="1"/>
    <col min="12817" max="12817" width="28.7109375" style="16" customWidth="1"/>
    <col min="12818" max="12818" width="30.5703125" style="16" customWidth="1"/>
    <col min="12819" max="12819" width="35" style="16" customWidth="1"/>
    <col min="12820" max="12820" width="15.7109375" style="16" customWidth="1"/>
    <col min="12821" max="12821" width="15.5703125" style="16" customWidth="1"/>
    <col min="12822" max="13060" width="9" style="16"/>
    <col min="13061" max="13061" width="4.140625" style="16" customWidth="1"/>
    <col min="13062" max="13063" width="27.7109375" style="16" customWidth="1"/>
    <col min="13064" max="13064" width="47.5703125" style="16" customWidth="1"/>
    <col min="13065" max="13065" width="27.42578125" style="16" customWidth="1"/>
    <col min="13066" max="13066" width="19.7109375" style="16" customWidth="1"/>
    <col min="13067" max="13067" width="12.7109375" style="16" bestFit="1" customWidth="1"/>
    <col min="13068" max="13068" width="10.85546875" style="16" customWidth="1"/>
    <col min="13069" max="13069" width="16.85546875" style="16" customWidth="1"/>
    <col min="13070" max="13070" width="20.28515625" style="16" bestFit="1" customWidth="1"/>
    <col min="13071" max="13071" width="21.5703125" style="16" bestFit="1" customWidth="1"/>
    <col min="13072" max="13072" width="28.7109375" style="16" bestFit="1" customWidth="1"/>
    <col min="13073" max="13073" width="28.7109375" style="16" customWidth="1"/>
    <col min="13074" max="13074" width="30.5703125" style="16" customWidth="1"/>
    <col min="13075" max="13075" width="35" style="16" customWidth="1"/>
    <col min="13076" max="13076" width="15.7109375" style="16" customWidth="1"/>
    <col min="13077" max="13077" width="15.5703125" style="16" customWidth="1"/>
    <col min="13078" max="13316" width="9" style="16"/>
    <col min="13317" max="13317" width="4.140625" style="16" customWidth="1"/>
    <col min="13318" max="13319" width="27.7109375" style="16" customWidth="1"/>
    <col min="13320" max="13320" width="47.5703125" style="16" customWidth="1"/>
    <col min="13321" max="13321" width="27.42578125" style="16" customWidth="1"/>
    <col min="13322" max="13322" width="19.7109375" style="16" customWidth="1"/>
    <col min="13323" max="13323" width="12.7109375" style="16" bestFit="1" customWidth="1"/>
    <col min="13324" max="13324" width="10.85546875" style="16" customWidth="1"/>
    <col min="13325" max="13325" width="16.85546875" style="16" customWidth="1"/>
    <col min="13326" max="13326" width="20.28515625" style="16" bestFit="1" customWidth="1"/>
    <col min="13327" max="13327" width="21.5703125" style="16" bestFit="1" customWidth="1"/>
    <col min="13328" max="13328" width="28.7109375" style="16" bestFit="1" customWidth="1"/>
    <col min="13329" max="13329" width="28.7109375" style="16" customWidth="1"/>
    <col min="13330" max="13330" width="30.5703125" style="16" customWidth="1"/>
    <col min="13331" max="13331" width="35" style="16" customWidth="1"/>
    <col min="13332" max="13332" width="15.7109375" style="16" customWidth="1"/>
    <col min="13333" max="13333" width="15.5703125" style="16" customWidth="1"/>
    <col min="13334" max="13572" width="9" style="16"/>
    <col min="13573" max="13573" width="4.140625" style="16" customWidth="1"/>
    <col min="13574" max="13575" width="27.7109375" style="16" customWidth="1"/>
    <col min="13576" max="13576" width="47.5703125" style="16" customWidth="1"/>
    <col min="13577" max="13577" width="27.42578125" style="16" customWidth="1"/>
    <col min="13578" max="13578" width="19.7109375" style="16" customWidth="1"/>
    <col min="13579" max="13579" width="12.7109375" style="16" bestFit="1" customWidth="1"/>
    <col min="13580" max="13580" width="10.85546875" style="16" customWidth="1"/>
    <col min="13581" max="13581" width="16.85546875" style="16" customWidth="1"/>
    <col min="13582" max="13582" width="20.28515625" style="16" bestFit="1" customWidth="1"/>
    <col min="13583" max="13583" width="21.5703125" style="16" bestFit="1" customWidth="1"/>
    <col min="13584" max="13584" width="28.7109375" style="16" bestFit="1" customWidth="1"/>
    <col min="13585" max="13585" width="28.7109375" style="16" customWidth="1"/>
    <col min="13586" max="13586" width="30.5703125" style="16" customWidth="1"/>
    <col min="13587" max="13587" width="35" style="16" customWidth="1"/>
    <col min="13588" max="13588" width="15.7109375" style="16" customWidth="1"/>
    <col min="13589" max="13589" width="15.5703125" style="16" customWidth="1"/>
    <col min="13590" max="13828" width="9" style="16"/>
    <col min="13829" max="13829" width="4.140625" style="16" customWidth="1"/>
    <col min="13830" max="13831" width="27.7109375" style="16" customWidth="1"/>
    <col min="13832" max="13832" width="47.5703125" style="16" customWidth="1"/>
    <col min="13833" max="13833" width="27.42578125" style="16" customWidth="1"/>
    <col min="13834" max="13834" width="19.7109375" style="16" customWidth="1"/>
    <col min="13835" max="13835" width="12.7109375" style="16" bestFit="1" customWidth="1"/>
    <col min="13836" max="13836" width="10.85546875" style="16" customWidth="1"/>
    <col min="13837" max="13837" width="16.85546875" style="16" customWidth="1"/>
    <col min="13838" max="13838" width="20.28515625" style="16" bestFit="1" customWidth="1"/>
    <col min="13839" max="13839" width="21.5703125" style="16" bestFit="1" customWidth="1"/>
    <col min="13840" max="13840" width="28.7109375" style="16" bestFit="1" customWidth="1"/>
    <col min="13841" max="13841" width="28.7109375" style="16" customWidth="1"/>
    <col min="13842" max="13842" width="30.5703125" style="16" customWidth="1"/>
    <col min="13843" max="13843" width="35" style="16" customWidth="1"/>
    <col min="13844" max="13844" width="15.7109375" style="16" customWidth="1"/>
    <col min="13845" max="13845" width="15.5703125" style="16" customWidth="1"/>
    <col min="13846" max="14084" width="9" style="16"/>
    <col min="14085" max="14085" width="4.140625" style="16" customWidth="1"/>
    <col min="14086" max="14087" width="27.7109375" style="16" customWidth="1"/>
    <col min="14088" max="14088" width="47.5703125" style="16" customWidth="1"/>
    <col min="14089" max="14089" width="27.42578125" style="16" customWidth="1"/>
    <col min="14090" max="14090" width="19.7109375" style="16" customWidth="1"/>
    <col min="14091" max="14091" width="12.7109375" style="16" bestFit="1" customWidth="1"/>
    <col min="14092" max="14092" width="10.85546875" style="16" customWidth="1"/>
    <col min="14093" max="14093" width="16.85546875" style="16" customWidth="1"/>
    <col min="14094" max="14094" width="20.28515625" style="16" bestFit="1" customWidth="1"/>
    <col min="14095" max="14095" width="21.5703125" style="16" bestFit="1" customWidth="1"/>
    <col min="14096" max="14096" width="28.7109375" style="16" bestFit="1" customWidth="1"/>
    <col min="14097" max="14097" width="28.7109375" style="16" customWidth="1"/>
    <col min="14098" max="14098" width="30.5703125" style="16" customWidth="1"/>
    <col min="14099" max="14099" width="35" style="16" customWidth="1"/>
    <col min="14100" max="14100" width="15.7109375" style="16" customWidth="1"/>
    <col min="14101" max="14101" width="15.5703125" style="16" customWidth="1"/>
    <col min="14102" max="14340" width="9" style="16"/>
    <col min="14341" max="14341" width="4.140625" style="16" customWidth="1"/>
    <col min="14342" max="14343" width="27.7109375" style="16" customWidth="1"/>
    <col min="14344" max="14344" width="47.5703125" style="16" customWidth="1"/>
    <col min="14345" max="14345" width="27.42578125" style="16" customWidth="1"/>
    <col min="14346" max="14346" width="19.7109375" style="16" customWidth="1"/>
    <col min="14347" max="14347" width="12.7109375" style="16" bestFit="1" customWidth="1"/>
    <col min="14348" max="14348" width="10.85546875" style="16" customWidth="1"/>
    <col min="14349" max="14349" width="16.85546875" style="16" customWidth="1"/>
    <col min="14350" max="14350" width="20.28515625" style="16" bestFit="1" customWidth="1"/>
    <col min="14351" max="14351" width="21.5703125" style="16" bestFit="1" customWidth="1"/>
    <col min="14352" max="14352" width="28.7109375" style="16" bestFit="1" customWidth="1"/>
    <col min="14353" max="14353" width="28.7109375" style="16" customWidth="1"/>
    <col min="14354" max="14354" width="30.5703125" style="16" customWidth="1"/>
    <col min="14355" max="14355" width="35" style="16" customWidth="1"/>
    <col min="14356" max="14356" width="15.7109375" style="16" customWidth="1"/>
    <col min="14357" max="14357" width="15.5703125" style="16" customWidth="1"/>
    <col min="14358" max="14596" width="9" style="16"/>
    <col min="14597" max="14597" width="4.140625" style="16" customWidth="1"/>
    <col min="14598" max="14599" width="27.7109375" style="16" customWidth="1"/>
    <col min="14600" max="14600" width="47.5703125" style="16" customWidth="1"/>
    <col min="14601" max="14601" width="27.42578125" style="16" customWidth="1"/>
    <col min="14602" max="14602" width="19.7109375" style="16" customWidth="1"/>
    <col min="14603" max="14603" width="12.7109375" style="16" bestFit="1" customWidth="1"/>
    <col min="14604" max="14604" width="10.85546875" style="16" customWidth="1"/>
    <col min="14605" max="14605" width="16.85546875" style="16" customWidth="1"/>
    <col min="14606" max="14606" width="20.28515625" style="16" bestFit="1" customWidth="1"/>
    <col min="14607" max="14607" width="21.5703125" style="16" bestFit="1" customWidth="1"/>
    <col min="14608" max="14608" width="28.7109375" style="16" bestFit="1" customWidth="1"/>
    <col min="14609" max="14609" width="28.7109375" style="16" customWidth="1"/>
    <col min="14610" max="14610" width="30.5703125" style="16" customWidth="1"/>
    <col min="14611" max="14611" width="35" style="16" customWidth="1"/>
    <col min="14612" max="14612" width="15.7109375" style="16" customWidth="1"/>
    <col min="14613" max="14613" width="15.5703125" style="16" customWidth="1"/>
    <col min="14614" max="14852" width="9" style="16"/>
    <col min="14853" max="14853" width="4.140625" style="16" customWidth="1"/>
    <col min="14854" max="14855" width="27.7109375" style="16" customWidth="1"/>
    <col min="14856" max="14856" width="47.5703125" style="16" customWidth="1"/>
    <col min="14857" max="14857" width="27.42578125" style="16" customWidth="1"/>
    <col min="14858" max="14858" width="19.7109375" style="16" customWidth="1"/>
    <col min="14859" max="14859" width="12.7109375" style="16" bestFit="1" customWidth="1"/>
    <col min="14860" max="14860" width="10.85546875" style="16" customWidth="1"/>
    <col min="14861" max="14861" width="16.85546875" style="16" customWidth="1"/>
    <col min="14862" max="14862" width="20.28515625" style="16" bestFit="1" customWidth="1"/>
    <col min="14863" max="14863" width="21.5703125" style="16" bestFit="1" customWidth="1"/>
    <col min="14864" max="14864" width="28.7109375" style="16" bestFit="1" customWidth="1"/>
    <col min="14865" max="14865" width="28.7109375" style="16" customWidth="1"/>
    <col min="14866" max="14866" width="30.5703125" style="16" customWidth="1"/>
    <col min="14867" max="14867" width="35" style="16" customWidth="1"/>
    <col min="14868" max="14868" width="15.7109375" style="16" customWidth="1"/>
    <col min="14869" max="14869" width="15.5703125" style="16" customWidth="1"/>
    <col min="14870" max="15108" width="9" style="16"/>
    <col min="15109" max="15109" width="4.140625" style="16" customWidth="1"/>
    <col min="15110" max="15111" width="27.7109375" style="16" customWidth="1"/>
    <col min="15112" max="15112" width="47.5703125" style="16" customWidth="1"/>
    <col min="15113" max="15113" width="27.42578125" style="16" customWidth="1"/>
    <col min="15114" max="15114" width="19.7109375" style="16" customWidth="1"/>
    <col min="15115" max="15115" width="12.7109375" style="16" bestFit="1" customWidth="1"/>
    <col min="15116" max="15116" width="10.85546875" style="16" customWidth="1"/>
    <col min="15117" max="15117" width="16.85546875" style="16" customWidth="1"/>
    <col min="15118" max="15118" width="20.28515625" style="16" bestFit="1" customWidth="1"/>
    <col min="15119" max="15119" width="21.5703125" style="16" bestFit="1" customWidth="1"/>
    <col min="15120" max="15120" width="28.7109375" style="16" bestFit="1" customWidth="1"/>
    <col min="15121" max="15121" width="28.7109375" style="16" customWidth="1"/>
    <col min="15122" max="15122" width="30.5703125" style="16" customWidth="1"/>
    <col min="15123" max="15123" width="35" style="16" customWidth="1"/>
    <col min="15124" max="15124" width="15.7109375" style="16" customWidth="1"/>
    <col min="15125" max="15125" width="15.5703125" style="16" customWidth="1"/>
    <col min="15126" max="15364" width="9" style="16"/>
    <col min="15365" max="15365" width="4.140625" style="16" customWidth="1"/>
    <col min="15366" max="15367" width="27.7109375" style="16" customWidth="1"/>
    <col min="15368" max="15368" width="47.5703125" style="16" customWidth="1"/>
    <col min="15369" max="15369" width="27.42578125" style="16" customWidth="1"/>
    <col min="15370" max="15370" width="19.7109375" style="16" customWidth="1"/>
    <col min="15371" max="15371" width="12.7109375" style="16" bestFit="1" customWidth="1"/>
    <col min="15372" max="15372" width="10.85546875" style="16" customWidth="1"/>
    <col min="15373" max="15373" width="16.85546875" style="16" customWidth="1"/>
    <col min="15374" max="15374" width="20.28515625" style="16" bestFit="1" customWidth="1"/>
    <col min="15375" max="15375" width="21.5703125" style="16" bestFit="1" customWidth="1"/>
    <col min="15376" max="15376" width="28.7109375" style="16" bestFit="1" customWidth="1"/>
    <col min="15377" max="15377" width="28.7109375" style="16" customWidth="1"/>
    <col min="15378" max="15378" width="30.5703125" style="16" customWidth="1"/>
    <col min="15379" max="15379" width="35" style="16" customWidth="1"/>
    <col min="15380" max="15380" width="15.7109375" style="16" customWidth="1"/>
    <col min="15381" max="15381" width="15.5703125" style="16" customWidth="1"/>
    <col min="15382" max="15620" width="9" style="16"/>
    <col min="15621" max="15621" width="4.140625" style="16" customWidth="1"/>
    <col min="15622" max="15623" width="27.7109375" style="16" customWidth="1"/>
    <col min="15624" max="15624" width="47.5703125" style="16" customWidth="1"/>
    <col min="15625" max="15625" width="27.42578125" style="16" customWidth="1"/>
    <col min="15626" max="15626" width="19.7109375" style="16" customWidth="1"/>
    <col min="15627" max="15627" width="12.7109375" style="16" bestFit="1" customWidth="1"/>
    <col min="15628" max="15628" width="10.85546875" style="16" customWidth="1"/>
    <col min="15629" max="15629" width="16.85546875" style="16" customWidth="1"/>
    <col min="15630" max="15630" width="20.28515625" style="16" bestFit="1" customWidth="1"/>
    <col min="15631" max="15631" width="21.5703125" style="16" bestFit="1" customWidth="1"/>
    <col min="15632" max="15632" width="28.7109375" style="16" bestFit="1" customWidth="1"/>
    <col min="15633" max="15633" width="28.7109375" style="16" customWidth="1"/>
    <col min="15634" max="15634" width="30.5703125" style="16" customWidth="1"/>
    <col min="15635" max="15635" width="35" style="16" customWidth="1"/>
    <col min="15636" max="15636" width="15.7109375" style="16" customWidth="1"/>
    <col min="15637" max="15637" width="15.5703125" style="16" customWidth="1"/>
    <col min="15638" max="15876" width="9" style="16"/>
    <col min="15877" max="15877" width="4.140625" style="16" customWidth="1"/>
    <col min="15878" max="15879" width="27.7109375" style="16" customWidth="1"/>
    <col min="15880" max="15880" width="47.5703125" style="16" customWidth="1"/>
    <col min="15881" max="15881" width="27.42578125" style="16" customWidth="1"/>
    <col min="15882" max="15882" width="19.7109375" style="16" customWidth="1"/>
    <col min="15883" max="15883" width="12.7109375" style="16" bestFit="1" customWidth="1"/>
    <col min="15884" max="15884" width="10.85546875" style="16" customWidth="1"/>
    <col min="15885" max="15885" width="16.85546875" style="16" customWidth="1"/>
    <col min="15886" max="15886" width="20.28515625" style="16" bestFit="1" customWidth="1"/>
    <col min="15887" max="15887" width="21.5703125" style="16" bestFit="1" customWidth="1"/>
    <col min="15888" max="15888" width="28.7109375" style="16" bestFit="1" customWidth="1"/>
    <col min="15889" max="15889" width="28.7109375" style="16" customWidth="1"/>
    <col min="15890" max="15890" width="30.5703125" style="16" customWidth="1"/>
    <col min="15891" max="15891" width="35" style="16" customWidth="1"/>
    <col min="15892" max="15892" width="15.7109375" style="16" customWidth="1"/>
    <col min="15893" max="15893" width="15.5703125" style="16" customWidth="1"/>
    <col min="15894" max="16132" width="9" style="16"/>
    <col min="16133" max="16133" width="4.140625" style="16" customWidth="1"/>
    <col min="16134" max="16135" width="27.7109375" style="16" customWidth="1"/>
    <col min="16136" max="16136" width="47.5703125" style="16" customWidth="1"/>
    <col min="16137" max="16137" width="27.42578125" style="16" customWidth="1"/>
    <col min="16138" max="16138" width="19.7109375" style="16" customWidth="1"/>
    <col min="16139" max="16139" width="12.7109375" style="16" bestFit="1" customWidth="1"/>
    <col min="16140" max="16140" width="10.85546875" style="16" customWidth="1"/>
    <col min="16141" max="16141" width="16.85546875" style="16" customWidth="1"/>
    <col min="16142" max="16142" width="20.28515625" style="16" bestFit="1" customWidth="1"/>
    <col min="16143" max="16143" width="21.5703125" style="16" bestFit="1" customWidth="1"/>
    <col min="16144" max="16144" width="28.7109375" style="16" bestFit="1" customWidth="1"/>
    <col min="16145" max="16145" width="28.7109375" style="16" customWidth="1"/>
    <col min="16146" max="16146" width="30.5703125" style="16" customWidth="1"/>
    <col min="16147" max="16147" width="35" style="16" customWidth="1"/>
    <col min="16148" max="16148" width="15.7109375" style="16" customWidth="1"/>
    <col min="16149" max="16149" width="15.5703125" style="16" customWidth="1"/>
    <col min="16150" max="16384" width="9" style="16"/>
  </cols>
  <sheetData>
    <row r="1" spans="1:20" s="8" customFormat="1" ht="15.6" customHeight="1" x14ac:dyDescent="0.25">
      <c r="A1" s="5" t="s">
        <v>0</v>
      </c>
      <c r="B1" s="5"/>
      <c r="C1" s="5"/>
      <c r="D1" s="5"/>
      <c r="E1" s="6"/>
      <c r="F1" s="6"/>
      <c r="G1" s="7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20" s="8" customFormat="1" ht="17.25" x14ac:dyDescent="0.25">
      <c r="A2" s="5" t="s">
        <v>35</v>
      </c>
      <c r="D2" s="6"/>
      <c r="E2" s="9"/>
      <c r="F2" s="9"/>
      <c r="G2" s="10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1:20" s="8" customFormat="1" ht="20.25" x14ac:dyDescent="0.25">
      <c r="A3" s="117" t="s">
        <v>77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s="12" customFormat="1" ht="20.25" x14ac:dyDescent="0.25">
      <c r="A4" s="118" t="s">
        <v>10</v>
      </c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</row>
    <row r="5" spans="1:20" s="6" customFormat="1" ht="16.5" x14ac:dyDescent="0.25">
      <c r="A5" s="18" t="s">
        <v>66</v>
      </c>
      <c r="B5" s="19"/>
      <c r="C5" s="19"/>
      <c r="D5" s="19"/>
      <c r="E5" s="19"/>
      <c r="F5" s="19"/>
      <c r="G5" s="20"/>
      <c r="H5" s="19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19"/>
    </row>
    <row r="6" spans="1:20" s="8" customFormat="1" ht="16.5" x14ac:dyDescent="0.25">
      <c r="A6" s="22" t="s">
        <v>87</v>
      </c>
      <c r="B6" s="23"/>
      <c r="C6" s="23"/>
      <c r="D6" s="23"/>
      <c r="E6" s="23"/>
      <c r="F6" s="23"/>
      <c r="G6" s="24"/>
      <c r="H6" s="23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3"/>
    </row>
    <row r="7" spans="1:20" s="8" customFormat="1" ht="16.5" x14ac:dyDescent="0.25">
      <c r="B7" s="37" t="s">
        <v>68</v>
      </c>
      <c r="C7" s="23"/>
      <c r="D7" s="23"/>
      <c r="E7" s="23"/>
      <c r="F7" s="23"/>
      <c r="G7" s="24"/>
      <c r="H7" s="23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3"/>
    </row>
    <row r="8" spans="1:20" s="8" customFormat="1" ht="16.5" x14ac:dyDescent="0.25">
      <c r="B8" s="37" t="s">
        <v>69</v>
      </c>
      <c r="C8" s="23"/>
      <c r="D8" s="23"/>
      <c r="E8" s="23"/>
      <c r="F8" s="23"/>
      <c r="G8" s="24"/>
      <c r="H8" s="23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3"/>
    </row>
    <row r="9" spans="1:20" s="8" customFormat="1" ht="16.5" x14ac:dyDescent="0.25">
      <c r="B9" s="37" t="s">
        <v>70</v>
      </c>
      <c r="C9" s="23"/>
      <c r="D9" s="23"/>
      <c r="E9" s="23"/>
      <c r="F9" s="23"/>
      <c r="G9" s="24"/>
      <c r="H9" s="23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3"/>
    </row>
    <row r="10" spans="1:20" s="8" customFormat="1" ht="16.5" x14ac:dyDescent="0.25">
      <c r="A10" s="22" t="s">
        <v>96</v>
      </c>
      <c r="B10" s="23"/>
      <c r="C10" s="23"/>
      <c r="D10" s="23"/>
      <c r="E10" s="23"/>
      <c r="F10" s="23"/>
      <c r="G10" s="24"/>
      <c r="H10" s="23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3"/>
    </row>
    <row r="11" spans="1:20" s="8" customFormat="1" ht="16.5" x14ac:dyDescent="0.25">
      <c r="B11" s="37" t="s">
        <v>88</v>
      </c>
      <c r="C11" s="23"/>
      <c r="D11" s="23"/>
      <c r="E11" s="23"/>
      <c r="F11" s="23"/>
      <c r="G11" s="24"/>
      <c r="H11" s="23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3"/>
    </row>
    <row r="12" spans="1:20" s="8" customFormat="1" ht="16.5" x14ac:dyDescent="0.25">
      <c r="B12" s="37" t="s">
        <v>89</v>
      </c>
      <c r="C12" s="23"/>
      <c r="D12" s="23"/>
      <c r="E12" s="23"/>
      <c r="F12" s="23"/>
      <c r="G12" s="24"/>
      <c r="H12" s="23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3"/>
    </row>
    <row r="13" spans="1:20" s="8" customFormat="1" ht="16.5" x14ac:dyDescent="0.25">
      <c r="A13" s="22" t="s">
        <v>123</v>
      </c>
      <c r="B13" s="23"/>
      <c r="C13" s="23"/>
      <c r="D13" s="23"/>
      <c r="E13" s="23"/>
      <c r="F13" s="23"/>
      <c r="G13" s="24"/>
      <c r="H13" s="23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3"/>
    </row>
    <row r="14" spans="1:20" s="8" customFormat="1" ht="16.5" x14ac:dyDescent="0.25">
      <c r="B14" s="37" t="s">
        <v>124</v>
      </c>
      <c r="C14" s="23"/>
      <c r="D14" s="23"/>
      <c r="E14" s="23"/>
      <c r="F14" s="23"/>
      <c r="G14" s="24"/>
      <c r="H14" s="23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3"/>
    </row>
    <row r="15" spans="1:20" s="8" customFormat="1" ht="16.5" x14ac:dyDescent="0.25">
      <c r="A15" s="22" t="s">
        <v>90</v>
      </c>
      <c r="B15" s="23"/>
      <c r="C15" s="23"/>
      <c r="D15" s="23"/>
      <c r="E15" s="23" t="s">
        <v>72</v>
      </c>
      <c r="F15" s="23"/>
      <c r="G15" s="24"/>
      <c r="H15" s="23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3"/>
    </row>
    <row r="16" spans="1:20" s="8" customFormat="1" ht="16.5" x14ac:dyDescent="0.25">
      <c r="A16" s="22" t="s">
        <v>91</v>
      </c>
      <c r="B16" s="23"/>
      <c r="C16" s="23"/>
      <c r="D16" s="23"/>
      <c r="E16" s="23" t="s">
        <v>71</v>
      </c>
      <c r="F16" s="23"/>
      <c r="G16" s="24"/>
      <c r="H16" s="23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3"/>
    </row>
    <row r="17" spans="1:20" s="8" customFormat="1" ht="16.5" x14ac:dyDescent="0.25">
      <c r="A17" s="22" t="s">
        <v>92</v>
      </c>
      <c r="B17" s="23"/>
      <c r="C17" s="23"/>
      <c r="D17" s="23"/>
      <c r="E17" s="23" t="s">
        <v>73</v>
      </c>
      <c r="F17" s="23"/>
      <c r="G17" s="24"/>
      <c r="H17" s="23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3"/>
    </row>
    <row r="18" spans="1:20" s="8" customFormat="1" ht="16.5" x14ac:dyDescent="0.25">
      <c r="A18" s="22" t="s">
        <v>93</v>
      </c>
      <c r="B18" s="23"/>
      <c r="C18" s="23"/>
      <c r="D18" s="23"/>
      <c r="E18" s="23" t="s">
        <v>74</v>
      </c>
      <c r="F18" s="23"/>
      <c r="G18" s="24"/>
      <c r="H18" s="23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3"/>
    </row>
    <row r="19" spans="1:20" s="8" customFormat="1" ht="16.5" x14ac:dyDescent="0.25">
      <c r="A19" s="22" t="s">
        <v>94</v>
      </c>
      <c r="B19" s="23"/>
      <c r="C19" s="23"/>
      <c r="D19" s="23"/>
      <c r="E19" s="23" t="s">
        <v>75</v>
      </c>
      <c r="F19" s="23"/>
      <c r="G19" s="24"/>
      <c r="H19" s="23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3"/>
    </row>
    <row r="20" spans="1:20" s="8" customFormat="1" ht="16.5" x14ac:dyDescent="0.25">
      <c r="A20" s="22" t="s">
        <v>95</v>
      </c>
      <c r="B20" s="23"/>
      <c r="C20" s="23"/>
      <c r="D20" s="23"/>
      <c r="E20" s="23" t="s">
        <v>76</v>
      </c>
      <c r="F20" s="23"/>
      <c r="G20" s="24"/>
      <c r="H20" s="23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3"/>
    </row>
    <row r="21" spans="1:20" s="8" customFormat="1" ht="16.5" x14ac:dyDescent="0.25">
      <c r="A21" s="22" t="s">
        <v>110</v>
      </c>
      <c r="B21" s="23"/>
      <c r="C21" s="23"/>
      <c r="D21" s="23"/>
      <c r="E21" s="23" t="s">
        <v>111</v>
      </c>
      <c r="F21" s="23"/>
      <c r="G21" s="24"/>
      <c r="H21" s="23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3"/>
    </row>
    <row r="22" spans="1:20" s="6" customFormat="1" ht="19.149999999999999" customHeight="1" x14ac:dyDescent="0.25">
      <c r="A22" s="13" t="s">
        <v>100</v>
      </c>
      <c r="B22" s="11"/>
      <c r="C22" s="11"/>
      <c r="D22" s="11"/>
      <c r="G22" s="7"/>
      <c r="H22" s="14"/>
      <c r="I22" s="14"/>
      <c r="J22" s="14"/>
    </row>
    <row r="23" spans="1:20" s="6" customFormat="1" ht="19.149999999999999" customHeight="1" x14ac:dyDescent="0.25">
      <c r="A23" s="13" t="s">
        <v>112</v>
      </c>
      <c r="B23" s="11"/>
      <c r="C23" s="11"/>
      <c r="D23" s="11"/>
      <c r="G23" s="7"/>
      <c r="H23" s="14"/>
      <c r="I23" s="14"/>
      <c r="J23" s="14"/>
    </row>
    <row r="24" spans="1:20" s="8" customFormat="1" ht="16.5" x14ac:dyDescent="0.25">
      <c r="A24" s="22"/>
      <c r="B24" s="29" t="s">
        <v>101</v>
      </c>
      <c r="C24" s="23"/>
      <c r="D24" s="23"/>
      <c r="E24" s="23"/>
      <c r="F24" s="23"/>
      <c r="G24" s="24"/>
      <c r="H24" s="25"/>
      <c r="I24" s="25"/>
      <c r="J24" s="25"/>
      <c r="K24" s="23"/>
    </row>
    <row r="25" spans="1:20" s="8" customFormat="1" ht="16.5" x14ac:dyDescent="0.25">
      <c r="A25" s="22"/>
      <c r="B25" s="29" t="s">
        <v>102</v>
      </c>
      <c r="C25" s="23"/>
      <c r="D25" s="23"/>
      <c r="E25" s="23"/>
      <c r="F25" s="23"/>
      <c r="G25" s="24"/>
      <c r="H25" s="25"/>
      <c r="I25" s="25"/>
      <c r="J25" s="25"/>
      <c r="K25" s="23"/>
    </row>
    <row r="26" spans="1:20" s="8" customFormat="1" ht="16.5" x14ac:dyDescent="0.25">
      <c r="A26" s="22"/>
      <c r="B26" s="29" t="s">
        <v>103</v>
      </c>
      <c r="C26" s="23"/>
      <c r="D26" s="23"/>
      <c r="E26" s="23"/>
      <c r="F26" s="23"/>
      <c r="G26" s="24"/>
      <c r="H26" s="25"/>
      <c r="I26" s="25"/>
      <c r="J26" s="25"/>
      <c r="K26" s="23"/>
    </row>
    <row r="27" spans="1:20" s="6" customFormat="1" ht="16.5" x14ac:dyDescent="0.25">
      <c r="A27" s="18" t="s">
        <v>113</v>
      </c>
      <c r="B27" s="38"/>
      <c r="C27" s="19"/>
      <c r="D27" s="19"/>
      <c r="E27" s="19"/>
      <c r="F27" s="19"/>
      <c r="G27" s="20"/>
      <c r="H27" s="21"/>
      <c r="I27" s="21"/>
      <c r="J27" s="21"/>
      <c r="K27" s="19"/>
    </row>
    <row r="28" spans="1:20" s="8" customFormat="1" ht="16.5" x14ac:dyDescent="0.25">
      <c r="A28" s="22"/>
      <c r="B28" s="29" t="s">
        <v>114</v>
      </c>
      <c r="C28" s="23"/>
      <c r="D28" s="23"/>
      <c r="E28" s="23"/>
      <c r="F28" s="23"/>
      <c r="G28" s="24"/>
      <c r="H28" s="25"/>
      <c r="I28" s="25"/>
      <c r="J28" s="25"/>
      <c r="K28" s="23"/>
    </row>
    <row r="29" spans="1:20" s="8" customFormat="1" ht="16.5" x14ac:dyDescent="0.25">
      <c r="A29" s="22"/>
      <c r="B29" s="29" t="s">
        <v>102</v>
      </c>
      <c r="C29" s="23"/>
      <c r="D29" s="23"/>
      <c r="E29" s="23"/>
      <c r="F29" s="23"/>
      <c r="G29" s="24"/>
      <c r="H29" s="25"/>
      <c r="I29" s="25"/>
      <c r="J29" s="25"/>
      <c r="K29" s="23"/>
    </row>
    <row r="30" spans="1:20" s="8" customFormat="1" ht="16.5" x14ac:dyDescent="0.25">
      <c r="A30" s="22"/>
      <c r="B30" s="29" t="s">
        <v>115</v>
      </c>
      <c r="C30" s="23"/>
      <c r="D30" s="23"/>
      <c r="E30" s="23"/>
      <c r="F30" s="23"/>
      <c r="G30" s="24"/>
      <c r="H30" s="25"/>
      <c r="I30" s="25"/>
      <c r="J30" s="25"/>
      <c r="K30" s="23"/>
    </row>
    <row r="31" spans="1:20" s="6" customFormat="1" ht="16.5" x14ac:dyDescent="0.25">
      <c r="A31" s="18" t="s">
        <v>116</v>
      </c>
      <c r="B31" s="30"/>
      <c r="C31" s="19"/>
      <c r="D31" s="19"/>
      <c r="E31" s="19"/>
      <c r="F31" s="19"/>
      <c r="G31" s="20"/>
      <c r="H31" s="21"/>
      <c r="I31" s="21"/>
      <c r="J31" s="21"/>
      <c r="K31" s="19"/>
    </row>
    <row r="32" spans="1:20" s="8" customFormat="1" ht="16.5" x14ac:dyDescent="0.25">
      <c r="A32" s="22"/>
      <c r="B32" s="29" t="s">
        <v>104</v>
      </c>
      <c r="C32" s="23"/>
      <c r="D32" s="23"/>
      <c r="E32" s="23"/>
      <c r="F32" s="23"/>
      <c r="G32" s="24"/>
      <c r="H32" s="25"/>
      <c r="I32" s="25"/>
      <c r="J32" s="25"/>
      <c r="K32" s="23"/>
    </row>
    <row r="33" spans="1:21" s="8" customFormat="1" ht="16.5" x14ac:dyDescent="0.25">
      <c r="A33" s="22"/>
      <c r="B33" s="29" t="s">
        <v>105</v>
      </c>
      <c r="C33" s="23"/>
      <c r="D33" s="23"/>
      <c r="E33" s="23"/>
      <c r="F33" s="23"/>
      <c r="G33" s="24"/>
      <c r="H33" s="25"/>
      <c r="I33" s="25"/>
      <c r="J33" s="25"/>
      <c r="K33" s="23"/>
    </row>
    <row r="34" spans="1:21" s="6" customFormat="1" ht="16.5" x14ac:dyDescent="0.25">
      <c r="A34" s="13" t="s">
        <v>119</v>
      </c>
      <c r="B34" s="11"/>
      <c r="C34" s="11"/>
      <c r="D34" s="11"/>
      <c r="G34" s="7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</row>
    <row r="35" spans="1:21" s="6" customFormat="1" ht="19.149999999999999" customHeight="1" x14ac:dyDescent="0.25">
      <c r="A35" s="93" t="s">
        <v>1</v>
      </c>
      <c r="B35" s="96" t="s">
        <v>2</v>
      </c>
      <c r="C35" s="93" t="s">
        <v>21</v>
      </c>
      <c r="D35" s="93" t="s">
        <v>23</v>
      </c>
      <c r="E35" s="96" t="s">
        <v>11</v>
      </c>
      <c r="F35" s="93" t="s">
        <v>19</v>
      </c>
      <c r="G35" s="81" t="s">
        <v>27</v>
      </c>
      <c r="H35" s="92" t="s">
        <v>47</v>
      </c>
      <c r="I35" s="92"/>
      <c r="J35" s="92"/>
      <c r="K35" s="92" t="s">
        <v>48</v>
      </c>
      <c r="L35" s="92"/>
      <c r="M35" s="92"/>
      <c r="N35" s="92" t="s">
        <v>49</v>
      </c>
      <c r="O35" s="92"/>
      <c r="P35" s="92"/>
      <c r="Q35" s="92" t="s">
        <v>50</v>
      </c>
      <c r="R35" s="92"/>
      <c r="S35" s="92"/>
      <c r="T35" s="99" t="s">
        <v>33</v>
      </c>
    </row>
    <row r="36" spans="1:21" s="6" customFormat="1" ht="19.149999999999999" customHeight="1" x14ac:dyDescent="0.25">
      <c r="A36" s="94"/>
      <c r="B36" s="97"/>
      <c r="C36" s="94"/>
      <c r="D36" s="94"/>
      <c r="E36" s="97"/>
      <c r="F36" s="94"/>
      <c r="G36" s="81"/>
      <c r="H36" s="100" t="s">
        <v>108</v>
      </c>
      <c r="I36" s="101"/>
      <c r="J36" s="102"/>
      <c r="K36" s="100" t="s">
        <v>51</v>
      </c>
      <c r="L36" s="101"/>
      <c r="M36" s="102"/>
      <c r="N36" s="100" t="s">
        <v>106</v>
      </c>
      <c r="O36" s="101"/>
      <c r="P36" s="102"/>
      <c r="Q36" s="100" t="s">
        <v>107</v>
      </c>
      <c r="R36" s="101"/>
      <c r="S36" s="102"/>
      <c r="T36" s="99"/>
    </row>
    <row r="37" spans="1:21" s="15" customFormat="1" ht="34.5" customHeight="1" x14ac:dyDescent="0.25">
      <c r="A37" s="94"/>
      <c r="B37" s="97"/>
      <c r="C37" s="94"/>
      <c r="D37" s="94"/>
      <c r="E37" s="97"/>
      <c r="F37" s="94"/>
      <c r="G37" s="81"/>
      <c r="H37" s="33" t="s">
        <v>24</v>
      </c>
      <c r="I37" s="33" t="s">
        <v>25</v>
      </c>
      <c r="J37" s="33" t="s">
        <v>117</v>
      </c>
      <c r="K37" s="33" t="s">
        <v>24</v>
      </c>
      <c r="L37" s="33" t="s">
        <v>25</v>
      </c>
      <c r="M37" s="33" t="s">
        <v>117</v>
      </c>
      <c r="N37" s="33" t="s">
        <v>24</v>
      </c>
      <c r="O37" s="33" t="s">
        <v>25</v>
      </c>
      <c r="P37" s="33" t="s">
        <v>117</v>
      </c>
      <c r="Q37" s="33" t="s">
        <v>24</v>
      </c>
      <c r="R37" s="33" t="s">
        <v>25</v>
      </c>
      <c r="S37" s="33" t="s">
        <v>117</v>
      </c>
      <c r="T37" s="99"/>
    </row>
    <row r="38" spans="1:21" s="35" customFormat="1" ht="34.5" customHeight="1" x14ac:dyDescent="0.25">
      <c r="A38" s="95"/>
      <c r="B38" s="98"/>
      <c r="C38" s="95"/>
      <c r="D38" s="95"/>
      <c r="E38" s="98"/>
      <c r="F38" s="95"/>
      <c r="G38" s="36" t="s">
        <v>4</v>
      </c>
      <c r="H38" s="36" t="s">
        <v>5</v>
      </c>
      <c r="I38" s="36" t="s">
        <v>6</v>
      </c>
      <c r="J38" s="34" t="s">
        <v>26</v>
      </c>
      <c r="K38" s="36" t="s">
        <v>12</v>
      </c>
      <c r="L38" s="36" t="s">
        <v>13</v>
      </c>
      <c r="M38" s="36" t="s">
        <v>28</v>
      </c>
      <c r="N38" s="36" t="s">
        <v>14</v>
      </c>
      <c r="O38" s="36" t="s">
        <v>15</v>
      </c>
      <c r="P38" s="36" t="s">
        <v>29</v>
      </c>
      <c r="Q38" s="36" t="s">
        <v>30</v>
      </c>
      <c r="R38" s="36" t="s">
        <v>31</v>
      </c>
      <c r="S38" s="36" t="s">
        <v>32</v>
      </c>
      <c r="T38" s="36" t="s">
        <v>140</v>
      </c>
    </row>
    <row r="39" spans="1:21" ht="16.5" customHeight="1" x14ac:dyDescent="0.25">
      <c r="A39" s="108">
        <v>1</v>
      </c>
      <c r="B39" s="88" t="s">
        <v>40</v>
      </c>
      <c r="C39" s="85" t="s">
        <v>118</v>
      </c>
      <c r="D39" s="88" t="s">
        <v>41</v>
      </c>
      <c r="E39" s="88" t="s">
        <v>67</v>
      </c>
      <c r="F39" s="55" t="s">
        <v>7</v>
      </c>
      <c r="G39" s="111">
        <v>1000000</v>
      </c>
      <c r="H39" s="52"/>
      <c r="I39" s="52"/>
      <c r="J39" s="52">
        <f>I39-H39</f>
        <v>0</v>
      </c>
      <c r="K39" s="52"/>
      <c r="L39" s="52"/>
      <c r="M39" s="52">
        <f>L39-K39</f>
        <v>0</v>
      </c>
      <c r="N39" s="52"/>
      <c r="O39" s="52"/>
      <c r="P39" s="52">
        <f>O39-N39</f>
        <v>0</v>
      </c>
      <c r="Q39" s="52"/>
      <c r="R39" s="52"/>
      <c r="S39" s="52">
        <f>R39-Q39</f>
        <v>0</v>
      </c>
      <c r="T39" s="17">
        <f>$G$39*(J39+M39+P39+S39)</f>
        <v>0</v>
      </c>
      <c r="U39" s="123">
        <f>SUM(T39:T41)</f>
        <v>0</v>
      </c>
    </row>
    <row r="40" spans="1:21" ht="16.5" customHeight="1" x14ac:dyDescent="0.25">
      <c r="A40" s="109"/>
      <c r="B40" s="89"/>
      <c r="C40" s="86"/>
      <c r="D40" s="89"/>
      <c r="E40" s="89"/>
      <c r="F40" s="55" t="s">
        <v>8</v>
      </c>
      <c r="G40" s="112"/>
      <c r="H40" s="52"/>
      <c r="I40" s="52"/>
      <c r="J40" s="52">
        <f t="shared" ref="J40:J65" si="0">I40-H40</f>
        <v>0</v>
      </c>
      <c r="K40" s="52"/>
      <c r="L40" s="52"/>
      <c r="M40" s="52">
        <f t="shared" ref="M40:M65" si="1">L40-K40</f>
        <v>0</v>
      </c>
      <c r="N40" s="52"/>
      <c r="O40" s="52"/>
      <c r="P40" s="52">
        <f t="shared" ref="P40:P65" si="2">O40-N40</f>
        <v>0</v>
      </c>
      <c r="Q40" s="52"/>
      <c r="R40" s="52"/>
      <c r="S40" s="52">
        <f t="shared" ref="S40:S65" si="3">R40-Q40</f>
        <v>0</v>
      </c>
      <c r="T40" s="17">
        <f t="shared" ref="T40:T65" si="4">$G$39*(J40+M40+P40+S40)</f>
        <v>0</v>
      </c>
      <c r="U40" s="122"/>
    </row>
    <row r="41" spans="1:21" ht="16.5" customHeight="1" x14ac:dyDescent="0.25">
      <c r="A41" s="110"/>
      <c r="B41" s="90"/>
      <c r="C41" s="87"/>
      <c r="D41" s="90"/>
      <c r="E41" s="90"/>
      <c r="F41" s="55" t="s">
        <v>9</v>
      </c>
      <c r="G41" s="113"/>
      <c r="H41" s="52"/>
      <c r="I41" s="52"/>
      <c r="J41" s="52">
        <f t="shared" si="0"/>
        <v>0</v>
      </c>
      <c r="K41" s="52"/>
      <c r="L41" s="52"/>
      <c r="M41" s="52">
        <f t="shared" si="1"/>
        <v>0</v>
      </c>
      <c r="N41" s="52"/>
      <c r="O41" s="52"/>
      <c r="P41" s="52">
        <f t="shared" si="2"/>
        <v>0</v>
      </c>
      <c r="Q41" s="52"/>
      <c r="R41" s="52"/>
      <c r="S41" s="52">
        <f t="shared" si="3"/>
        <v>0</v>
      </c>
      <c r="T41" s="17">
        <f t="shared" si="4"/>
        <v>0</v>
      </c>
      <c r="U41" s="122"/>
    </row>
    <row r="42" spans="1:21" ht="16.5" customHeight="1" x14ac:dyDescent="0.25">
      <c r="A42" s="108">
        <v>2</v>
      </c>
      <c r="B42" s="85" t="s">
        <v>42</v>
      </c>
      <c r="C42" s="85" t="s">
        <v>44</v>
      </c>
      <c r="D42" s="88" t="s">
        <v>43</v>
      </c>
      <c r="E42" s="88" t="s">
        <v>52</v>
      </c>
      <c r="F42" s="55" t="s">
        <v>7</v>
      </c>
      <c r="G42" s="111">
        <v>1000000</v>
      </c>
      <c r="H42" s="52"/>
      <c r="I42" s="52"/>
      <c r="J42" s="52">
        <f t="shared" si="0"/>
        <v>0</v>
      </c>
      <c r="K42" s="52"/>
      <c r="L42" s="52"/>
      <c r="M42" s="52">
        <f t="shared" si="1"/>
        <v>0</v>
      </c>
      <c r="N42" s="52"/>
      <c r="O42" s="52"/>
      <c r="P42" s="52">
        <f t="shared" si="2"/>
        <v>0</v>
      </c>
      <c r="Q42" s="52"/>
      <c r="R42" s="52"/>
      <c r="S42" s="52">
        <f t="shared" si="3"/>
        <v>0</v>
      </c>
      <c r="T42" s="17">
        <f t="shared" si="4"/>
        <v>0</v>
      </c>
      <c r="U42" s="123">
        <f t="shared" ref="U42" si="5">SUM(T42:T44)</f>
        <v>0</v>
      </c>
    </row>
    <row r="43" spans="1:21" ht="16.5" customHeight="1" x14ac:dyDescent="0.25">
      <c r="A43" s="109"/>
      <c r="B43" s="86"/>
      <c r="C43" s="86"/>
      <c r="D43" s="89"/>
      <c r="E43" s="89"/>
      <c r="F43" s="55" t="s">
        <v>8</v>
      </c>
      <c r="G43" s="112"/>
      <c r="H43" s="52"/>
      <c r="I43" s="52"/>
      <c r="J43" s="52">
        <f t="shared" si="0"/>
        <v>0</v>
      </c>
      <c r="K43" s="52"/>
      <c r="L43" s="52"/>
      <c r="M43" s="52">
        <f t="shared" si="1"/>
        <v>0</v>
      </c>
      <c r="N43" s="52"/>
      <c r="O43" s="52"/>
      <c r="P43" s="52">
        <f t="shared" si="2"/>
        <v>0</v>
      </c>
      <c r="Q43" s="52"/>
      <c r="R43" s="52"/>
      <c r="S43" s="52">
        <f t="shared" si="3"/>
        <v>0</v>
      </c>
      <c r="T43" s="17">
        <f t="shared" si="4"/>
        <v>0</v>
      </c>
      <c r="U43" s="122"/>
    </row>
    <row r="44" spans="1:21" ht="16.5" customHeight="1" x14ac:dyDescent="0.25">
      <c r="A44" s="110"/>
      <c r="B44" s="87"/>
      <c r="C44" s="87"/>
      <c r="D44" s="90"/>
      <c r="E44" s="90"/>
      <c r="F44" s="55" t="s">
        <v>9</v>
      </c>
      <c r="G44" s="113"/>
      <c r="H44" s="52"/>
      <c r="I44" s="52"/>
      <c r="J44" s="52">
        <f t="shared" si="0"/>
        <v>0</v>
      </c>
      <c r="K44" s="52"/>
      <c r="L44" s="52"/>
      <c r="M44" s="52">
        <f t="shared" si="1"/>
        <v>0</v>
      </c>
      <c r="N44" s="52"/>
      <c r="O44" s="52"/>
      <c r="P44" s="52">
        <f t="shared" si="2"/>
        <v>0</v>
      </c>
      <c r="Q44" s="52"/>
      <c r="R44" s="52"/>
      <c r="S44" s="52">
        <f t="shared" si="3"/>
        <v>0</v>
      </c>
      <c r="T44" s="17">
        <f t="shared" si="4"/>
        <v>0</v>
      </c>
      <c r="U44" s="122"/>
    </row>
    <row r="45" spans="1:21" ht="16.5" customHeight="1" x14ac:dyDescent="0.25">
      <c r="A45" s="108">
        <v>3</v>
      </c>
      <c r="B45" s="85" t="s">
        <v>45</v>
      </c>
      <c r="C45" s="85" t="s">
        <v>44</v>
      </c>
      <c r="D45" s="88" t="s">
        <v>46</v>
      </c>
      <c r="E45" s="88" t="s">
        <v>53</v>
      </c>
      <c r="F45" s="55" t="s">
        <v>7</v>
      </c>
      <c r="G45" s="111">
        <v>1000000</v>
      </c>
      <c r="H45" s="52"/>
      <c r="I45" s="52"/>
      <c r="J45" s="52">
        <f t="shared" si="0"/>
        <v>0</v>
      </c>
      <c r="K45" s="52"/>
      <c r="L45" s="52"/>
      <c r="M45" s="52">
        <f t="shared" si="1"/>
        <v>0</v>
      </c>
      <c r="N45" s="52"/>
      <c r="O45" s="52"/>
      <c r="P45" s="52">
        <f t="shared" si="2"/>
        <v>0</v>
      </c>
      <c r="Q45" s="52"/>
      <c r="R45" s="52"/>
      <c r="S45" s="52">
        <f t="shared" si="3"/>
        <v>0</v>
      </c>
      <c r="T45" s="17">
        <f t="shared" si="4"/>
        <v>0</v>
      </c>
      <c r="U45" s="123">
        <f t="shared" ref="U45" si="6">SUM(T45:T47)</f>
        <v>0</v>
      </c>
    </row>
    <row r="46" spans="1:21" ht="16.5" customHeight="1" x14ac:dyDescent="0.25">
      <c r="A46" s="109"/>
      <c r="B46" s="86"/>
      <c r="C46" s="86"/>
      <c r="D46" s="89"/>
      <c r="E46" s="89"/>
      <c r="F46" s="55" t="s">
        <v>8</v>
      </c>
      <c r="G46" s="112"/>
      <c r="H46" s="52"/>
      <c r="I46" s="52"/>
      <c r="J46" s="52">
        <f t="shared" si="0"/>
        <v>0</v>
      </c>
      <c r="K46" s="52"/>
      <c r="L46" s="52"/>
      <c r="M46" s="52">
        <f t="shared" si="1"/>
        <v>0</v>
      </c>
      <c r="N46" s="52"/>
      <c r="O46" s="52"/>
      <c r="P46" s="52">
        <f t="shared" si="2"/>
        <v>0</v>
      </c>
      <c r="Q46" s="52"/>
      <c r="R46" s="52"/>
      <c r="S46" s="52">
        <f t="shared" si="3"/>
        <v>0</v>
      </c>
      <c r="T46" s="17">
        <f t="shared" si="4"/>
        <v>0</v>
      </c>
      <c r="U46" s="122"/>
    </row>
    <row r="47" spans="1:21" ht="16.5" customHeight="1" x14ac:dyDescent="0.25">
      <c r="A47" s="110"/>
      <c r="B47" s="87"/>
      <c r="C47" s="87"/>
      <c r="D47" s="90"/>
      <c r="E47" s="90"/>
      <c r="F47" s="55" t="s">
        <v>9</v>
      </c>
      <c r="G47" s="113"/>
      <c r="H47" s="52"/>
      <c r="I47" s="52"/>
      <c r="J47" s="52">
        <f t="shared" si="0"/>
        <v>0</v>
      </c>
      <c r="K47" s="52"/>
      <c r="L47" s="52"/>
      <c r="M47" s="52">
        <f t="shared" si="1"/>
        <v>0</v>
      </c>
      <c r="N47" s="52"/>
      <c r="O47" s="52"/>
      <c r="P47" s="52">
        <f t="shared" si="2"/>
        <v>0</v>
      </c>
      <c r="Q47" s="52"/>
      <c r="R47" s="52"/>
      <c r="S47" s="52">
        <f t="shared" si="3"/>
        <v>0</v>
      </c>
      <c r="T47" s="17">
        <f t="shared" si="4"/>
        <v>0</v>
      </c>
      <c r="U47" s="122"/>
    </row>
    <row r="48" spans="1:21" ht="16.5" customHeight="1" x14ac:dyDescent="0.25">
      <c r="A48" s="108">
        <v>4</v>
      </c>
      <c r="B48" s="85" t="s">
        <v>54</v>
      </c>
      <c r="C48" s="85" t="s">
        <v>44</v>
      </c>
      <c r="D48" s="88" t="s">
        <v>55</v>
      </c>
      <c r="E48" s="88" t="s">
        <v>56</v>
      </c>
      <c r="F48" s="55" t="s">
        <v>7</v>
      </c>
      <c r="G48" s="111">
        <v>1000000</v>
      </c>
      <c r="H48" s="52"/>
      <c r="I48" s="52"/>
      <c r="J48" s="52">
        <f t="shared" si="0"/>
        <v>0</v>
      </c>
      <c r="K48" s="52"/>
      <c r="L48" s="52"/>
      <c r="M48" s="52">
        <f t="shared" si="1"/>
        <v>0</v>
      </c>
      <c r="N48" s="52"/>
      <c r="O48" s="52"/>
      <c r="P48" s="52">
        <f t="shared" si="2"/>
        <v>0</v>
      </c>
      <c r="Q48" s="52"/>
      <c r="R48" s="52"/>
      <c r="S48" s="52">
        <f t="shared" si="3"/>
        <v>0</v>
      </c>
      <c r="T48" s="17">
        <f t="shared" si="4"/>
        <v>0</v>
      </c>
      <c r="U48" s="123">
        <f t="shared" ref="U48" si="7">SUM(T48:T50)</f>
        <v>0</v>
      </c>
    </row>
    <row r="49" spans="1:21" ht="16.5" customHeight="1" x14ac:dyDescent="0.25">
      <c r="A49" s="109"/>
      <c r="B49" s="86"/>
      <c r="C49" s="86"/>
      <c r="D49" s="89"/>
      <c r="E49" s="89"/>
      <c r="F49" s="55" t="s">
        <v>8</v>
      </c>
      <c r="G49" s="112"/>
      <c r="H49" s="52"/>
      <c r="I49" s="52"/>
      <c r="J49" s="52">
        <f t="shared" si="0"/>
        <v>0</v>
      </c>
      <c r="K49" s="52"/>
      <c r="L49" s="52"/>
      <c r="M49" s="52">
        <f t="shared" si="1"/>
        <v>0</v>
      </c>
      <c r="N49" s="52"/>
      <c r="O49" s="52"/>
      <c r="P49" s="52">
        <f t="shared" si="2"/>
        <v>0</v>
      </c>
      <c r="Q49" s="52"/>
      <c r="R49" s="52"/>
      <c r="S49" s="52">
        <f t="shared" si="3"/>
        <v>0</v>
      </c>
      <c r="T49" s="17">
        <f t="shared" si="4"/>
        <v>0</v>
      </c>
      <c r="U49" s="122"/>
    </row>
    <row r="50" spans="1:21" ht="16.5" customHeight="1" x14ac:dyDescent="0.25">
      <c r="A50" s="110"/>
      <c r="B50" s="87"/>
      <c r="C50" s="87"/>
      <c r="D50" s="90"/>
      <c r="E50" s="90"/>
      <c r="F50" s="55" t="s">
        <v>9</v>
      </c>
      <c r="G50" s="113"/>
      <c r="H50" s="52"/>
      <c r="I50" s="52"/>
      <c r="J50" s="52">
        <f t="shared" si="0"/>
        <v>0</v>
      </c>
      <c r="K50" s="52"/>
      <c r="L50" s="52"/>
      <c r="M50" s="52">
        <f t="shared" si="1"/>
        <v>0</v>
      </c>
      <c r="N50" s="52"/>
      <c r="O50" s="52"/>
      <c r="P50" s="52">
        <f t="shared" si="2"/>
        <v>0</v>
      </c>
      <c r="Q50" s="52"/>
      <c r="R50" s="52"/>
      <c r="S50" s="52">
        <f t="shared" si="3"/>
        <v>0</v>
      </c>
      <c r="T50" s="17">
        <f t="shared" si="4"/>
        <v>0</v>
      </c>
      <c r="U50" s="122"/>
    </row>
    <row r="51" spans="1:21" ht="16.5" customHeight="1" x14ac:dyDescent="0.25">
      <c r="A51" s="108">
        <v>5</v>
      </c>
      <c r="B51" s="85" t="s">
        <v>57</v>
      </c>
      <c r="C51" s="85" t="s">
        <v>58</v>
      </c>
      <c r="D51" s="88" t="s">
        <v>60</v>
      </c>
      <c r="E51" s="88" t="s">
        <v>78</v>
      </c>
      <c r="F51" s="55" t="s">
        <v>7</v>
      </c>
      <c r="G51" s="111">
        <v>1000000</v>
      </c>
      <c r="H51" s="52"/>
      <c r="I51" s="52"/>
      <c r="J51" s="52">
        <f t="shared" si="0"/>
        <v>0</v>
      </c>
      <c r="K51" s="52"/>
      <c r="L51" s="52"/>
      <c r="M51" s="52">
        <f t="shared" si="1"/>
        <v>0</v>
      </c>
      <c r="N51" s="52"/>
      <c r="O51" s="52"/>
      <c r="P51" s="52">
        <f t="shared" si="2"/>
        <v>0</v>
      </c>
      <c r="Q51" s="52"/>
      <c r="R51" s="52"/>
      <c r="S51" s="52">
        <f t="shared" si="3"/>
        <v>0</v>
      </c>
      <c r="T51" s="17">
        <f t="shared" si="4"/>
        <v>0</v>
      </c>
      <c r="U51" s="123">
        <f t="shared" ref="U51" si="8">SUM(T51:T53)</f>
        <v>0</v>
      </c>
    </row>
    <row r="52" spans="1:21" ht="16.5" customHeight="1" x14ac:dyDescent="0.25">
      <c r="A52" s="109"/>
      <c r="B52" s="86"/>
      <c r="C52" s="86"/>
      <c r="D52" s="89"/>
      <c r="E52" s="89"/>
      <c r="F52" s="55" t="s">
        <v>8</v>
      </c>
      <c r="G52" s="112"/>
      <c r="H52" s="52"/>
      <c r="I52" s="52"/>
      <c r="J52" s="52">
        <f t="shared" si="0"/>
        <v>0</v>
      </c>
      <c r="K52" s="52"/>
      <c r="L52" s="52"/>
      <c r="M52" s="52">
        <f t="shared" si="1"/>
        <v>0</v>
      </c>
      <c r="N52" s="52"/>
      <c r="O52" s="52"/>
      <c r="P52" s="52">
        <f t="shared" si="2"/>
        <v>0</v>
      </c>
      <c r="Q52" s="52"/>
      <c r="R52" s="52"/>
      <c r="S52" s="52">
        <f t="shared" si="3"/>
        <v>0</v>
      </c>
      <c r="T52" s="17">
        <f t="shared" si="4"/>
        <v>0</v>
      </c>
      <c r="U52" s="122"/>
    </row>
    <row r="53" spans="1:21" ht="16.5" customHeight="1" x14ac:dyDescent="0.25">
      <c r="A53" s="109"/>
      <c r="B53" s="86"/>
      <c r="C53" s="86"/>
      <c r="D53" s="90"/>
      <c r="E53" s="90"/>
      <c r="F53" s="55" t="s">
        <v>9</v>
      </c>
      <c r="G53" s="113"/>
      <c r="H53" s="52"/>
      <c r="I53" s="52"/>
      <c r="J53" s="52">
        <f t="shared" si="0"/>
        <v>0</v>
      </c>
      <c r="K53" s="52"/>
      <c r="L53" s="52"/>
      <c r="M53" s="52">
        <f t="shared" si="1"/>
        <v>0</v>
      </c>
      <c r="N53" s="52"/>
      <c r="O53" s="52"/>
      <c r="P53" s="52">
        <f t="shared" si="2"/>
        <v>0</v>
      </c>
      <c r="Q53" s="52"/>
      <c r="R53" s="52"/>
      <c r="S53" s="52">
        <f t="shared" si="3"/>
        <v>0</v>
      </c>
      <c r="T53" s="17">
        <f t="shared" si="4"/>
        <v>0</v>
      </c>
      <c r="U53" s="122"/>
    </row>
    <row r="54" spans="1:21" ht="16.5" customHeight="1" x14ac:dyDescent="0.25">
      <c r="A54" s="109"/>
      <c r="B54" s="86"/>
      <c r="C54" s="86"/>
      <c r="D54" s="88" t="s">
        <v>60</v>
      </c>
      <c r="E54" s="88" t="s">
        <v>79</v>
      </c>
      <c r="F54" s="55" t="s">
        <v>7</v>
      </c>
      <c r="G54" s="111">
        <v>1000000</v>
      </c>
      <c r="H54" s="52"/>
      <c r="I54" s="52"/>
      <c r="J54" s="52">
        <f t="shared" si="0"/>
        <v>0</v>
      </c>
      <c r="K54" s="52"/>
      <c r="L54" s="52"/>
      <c r="M54" s="52">
        <f t="shared" si="1"/>
        <v>0</v>
      </c>
      <c r="N54" s="52"/>
      <c r="O54" s="52"/>
      <c r="P54" s="52">
        <f t="shared" si="2"/>
        <v>0</v>
      </c>
      <c r="Q54" s="52"/>
      <c r="R54" s="52"/>
      <c r="S54" s="52">
        <f t="shared" si="3"/>
        <v>0</v>
      </c>
      <c r="T54" s="17">
        <f t="shared" si="4"/>
        <v>0</v>
      </c>
      <c r="U54" s="123">
        <f t="shared" ref="U54" si="9">SUM(T54:T56)</f>
        <v>0</v>
      </c>
    </row>
    <row r="55" spans="1:21" ht="16.5" customHeight="1" x14ac:dyDescent="0.25">
      <c r="A55" s="109"/>
      <c r="B55" s="86"/>
      <c r="C55" s="86"/>
      <c r="D55" s="89"/>
      <c r="E55" s="89"/>
      <c r="F55" s="55" t="s">
        <v>8</v>
      </c>
      <c r="G55" s="112"/>
      <c r="H55" s="52"/>
      <c r="I55" s="52"/>
      <c r="J55" s="52">
        <f t="shared" si="0"/>
        <v>0</v>
      </c>
      <c r="K55" s="52"/>
      <c r="L55" s="52"/>
      <c r="M55" s="52">
        <f t="shared" si="1"/>
        <v>0</v>
      </c>
      <c r="N55" s="52"/>
      <c r="O55" s="52"/>
      <c r="P55" s="52">
        <f t="shared" si="2"/>
        <v>0</v>
      </c>
      <c r="Q55" s="52"/>
      <c r="R55" s="52"/>
      <c r="S55" s="52">
        <f t="shared" si="3"/>
        <v>0</v>
      </c>
      <c r="T55" s="17">
        <f t="shared" si="4"/>
        <v>0</v>
      </c>
      <c r="U55" s="122"/>
    </row>
    <row r="56" spans="1:21" ht="16.5" customHeight="1" x14ac:dyDescent="0.25">
      <c r="A56" s="110"/>
      <c r="B56" s="87"/>
      <c r="C56" s="87"/>
      <c r="D56" s="90"/>
      <c r="E56" s="90"/>
      <c r="F56" s="55" t="s">
        <v>9</v>
      </c>
      <c r="G56" s="113"/>
      <c r="H56" s="52"/>
      <c r="I56" s="52"/>
      <c r="J56" s="52">
        <f t="shared" si="0"/>
        <v>0</v>
      </c>
      <c r="K56" s="52"/>
      <c r="L56" s="52"/>
      <c r="M56" s="52">
        <f t="shared" si="1"/>
        <v>0</v>
      </c>
      <c r="N56" s="52"/>
      <c r="O56" s="52"/>
      <c r="P56" s="52">
        <f t="shared" si="2"/>
        <v>0</v>
      </c>
      <c r="Q56" s="52"/>
      <c r="R56" s="52"/>
      <c r="S56" s="52">
        <f t="shared" si="3"/>
        <v>0</v>
      </c>
      <c r="T56" s="17">
        <f t="shared" si="4"/>
        <v>0</v>
      </c>
      <c r="U56" s="122"/>
    </row>
    <row r="57" spans="1:21" ht="16.5" customHeight="1" x14ac:dyDescent="0.25">
      <c r="A57" s="108">
        <v>6</v>
      </c>
      <c r="B57" s="85" t="s">
        <v>59</v>
      </c>
      <c r="C57" s="85" t="s">
        <v>62</v>
      </c>
      <c r="D57" s="88" t="s">
        <v>61</v>
      </c>
      <c r="E57" s="88" t="s">
        <v>65</v>
      </c>
      <c r="F57" s="55" t="s">
        <v>7</v>
      </c>
      <c r="G57" s="111">
        <v>1000000</v>
      </c>
      <c r="H57" s="52"/>
      <c r="I57" s="52"/>
      <c r="J57" s="52">
        <f t="shared" si="0"/>
        <v>0</v>
      </c>
      <c r="K57" s="52"/>
      <c r="L57" s="52"/>
      <c r="M57" s="52">
        <f t="shared" si="1"/>
        <v>0</v>
      </c>
      <c r="N57" s="52"/>
      <c r="O57" s="52"/>
      <c r="P57" s="52">
        <f t="shared" si="2"/>
        <v>0</v>
      </c>
      <c r="Q57" s="52"/>
      <c r="R57" s="52"/>
      <c r="S57" s="52">
        <f t="shared" si="3"/>
        <v>0</v>
      </c>
      <c r="T57" s="17">
        <f t="shared" si="4"/>
        <v>0</v>
      </c>
      <c r="U57" s="123">
        <f>SUM(T57:T59)-SUM(U76)</f>
        <v>0</v>
      </c>
    </row>
    <row r="58" spans="1:21" ht="16.5" customHeight="1" x14ac:dyDescent="0.25">
      <c r="A58" s="109"/>
      <c r="B58" s="86"/>
      <c r="C58" s="86"/>
      <c r="D58" s="89"/>
      <c r="E58" s="89"/>
      <c r="F58" s="55" t="s">
        <v>8</v>
      </c>
      <c r="G58" s="112"/>
      <c r="H58" s="52"/>
      <c r="I58" s="52"/>
      <c r="J58" s="52">
        <f t="shared" si="0"/>
        <v>0</v>
      </c>
      <c r="K58" s="52"/>
      <c r="L58" s="52"/>
      <c r="M58" s="52">
        <f t="shared" si="1"/>
        <v>0</v>
      </c>
      <c r="N58" s="52"/>
      <c r="O58" s="52"/>
      <c r="P58" s="52">
        <f t="shared" si="2"/>
        <v>0</v>
      </c>
      <c r="Q58" s="52"/>
      <c r="R58" s="52"/>
      <c r="S58" s="52">
        <f t="shared" si="3"/>
        <v>0</v>
      </c>
      <c r="T58" s="17">
        <f t="shared" si="4"/>
        <v>0</v>
      </c>
      <c r="U58" s="122"/>
    </row>
    <row r="59" spans="1:21" ht="16.5" customHeight="1" x14ac:dyDescent="0.25">
      <c r="A59" s="109"/>
      <c r="B59" s="86"/>
      <c r="C59" s="87"/>
      <c r="D59" s="90"/>
      <c r="E59" s="90"/>
      <c r="F59" s="55" t="s">
        <v>9</v>
      </c>
      <c r="G59" s="113"/>
      <c r="H59" s="52"/>
      <c r="I59" s="52"/>
      <c r="J59" s="52">
        <f t="shared" si="0"/>
        <v>0</v>
      </c>
      <c r="K59" s="52"/>
      <c r="L59" s="52"/>
      <c r="M59" s="52">
        <f t="shared" si="1"/>
        <v>0</v>
      </c>
      <c r="N59" s="52"/>
      <c r="O59" s="52"/>
      <c r="P59" s="52">
        <f t="shared" si="2"/>
        <v>0</v>
      </c>
      <c r="Q59" s="52"/>
      <c r="R59" s="52"/>
      <c r="S59" s="52">
        <f t="shared" si="3"/>
        <v>0</v>
      </c>
      <c r="T59" s="17">
        <f t="shared" si="4"/>
        <v>0</v>
      </c>
      <c r="U59" s="122"/>
    </row>
    <row r="60" spans="1:21" ht="16.5" customHeight="1" x14ac:dyDescent="0.25">
      <c r="A60" s="109"/>
      <c r="B60" s="86"/>
      <c r="C60" s="85" t="s">
        <v>62</v>
      </c>
      <c r="D60" s="114" t="s">
        <v>157</v>
      </c>
      <c r="E60" s="85" t="s">
        <v>158</v>
      </c>
      <c r="F60" s="55" t="s">
        <v>7</v>
      </c>
      <c r="G60" s="111">
        <v>1000000</v>
      </c>
      <c r="H60" s="52"/>
      <c r="I60" s="52"/>
      <c r="J60" s="52">
        <f t="shared" si="0"/>
        <v>0</v>
      </c>
      <c r="K60" s="52"/>
      <c r="L60" s="52"/>
      <c r="M60" s="52">
        <f t="shared" si="1"/>
        <v>0</v>
      </c>
      <c r="N60" s="52"/>
      <c r="O60" s="52"/>
      <c r="P60" s="52">
        <f t="shared" si="2"/>
        <v>0</v>
      </c>
      <c r="Q60" s="52"/>
      <c r="R60" s="52"/>
      <c r="S60" s="52">
        <f t="shared" si="3"/>
        <v>0</v>
      </c>
      <c r="T60" s="17">
        <f t="shared" si="4"/>
        <v>0</v>
      </c>
      <c r="U60" s="123">
        <f t="shared" ref="U60" si="10">SUM(T60:T62)</f>
        <v>0</v>
      </c>
    </row>
    <row r="61" spans="1:21" ht="16.5" customHeight="1" x14ac:dyDescent="0.25">
      <c r="A61" s="109"/>
      <c r="B61" s="86"/>
      <c r="C61" s="86"/>
      <c r="D61" s="115"/>
      <c r="E61" s="86"/>
      <c r="F61" s="55" t="s">
        <v>8</v>
      </c>
      <c r="G61" s="112"/>
      <c r="H61" s="52"/>
      <c r="I61" s="52"/>
      <c r="J61" s="52">
        <f t="shared" si="0"/>
        <v>0</v>
      </c>
      <c r="K61" s="52"/>
      <c r="L61" s="52"/>
      <c r="M61" s="52">
        <f t="shared" si="1"/>
        <v>0</v>
      </c>
      <c r="N61" s="52"/>
      <c r="O61" s="52"/>
      <c r="P61" s="52">
        <f t="shared" si="2"/>
        <v>0</v>
      </c>
      <c r="Q61" s="52"/>
      <c r="R61" s="52"/>
      <c r="S61" s="52">
        <f t="shared" si="3"/>
        <v>0</v>
      </c>
      <c r="T61" s="17">
        <f t="shared" si="4"/>
        <v>0</v>
      </c>
      <c r="U61" s="122"/>
    </row>
    <row r="62" spans="1:21" ht="16.5" customHeight="1" x14ac:dyDescent="0.25">
      <c r="A62" s="110"/>
      <c r="B62" s="87"/>
      <c r="C62" s="87"/>
      <c r="D62" s="116"/>
      <c r="E62" s="87"/>
      <c r="F62" s="55" t="s">
        <v>9</v>
      </c>
      <c r="G62" s="113"/>
      <c r="H62" s="52"/>
      <c r="I62" s="52"/>
      <c r="J62" s="52">
        <f t="shared" si="0"/>
        <v>0</v>
      </c>
      <c r="K62" s="52"/>
      <c r="L62" s="52"/>
      <c r="M62" s="52">
        <f t="shared" si="1"/>
        <v>0</v>
      </c>
      <c r="N62" s="52"/>
      <c r="O62" s="52"/>
      <c r="P62" s="52">
        <f t="shared" si="2"/>
        <v>0</v>
      </c>
      <c r="Q62" s="52"/>
      <c r="R62" s="52"/>
      <c r="S62" s="52">
        <f t="shared" si="3"/>
        <v>0</v>
      </c>
      <c r="T62" s="17">
        <f t="shared" si="4"/>
        <v>0</v>
      </c>
      <c r="U62" s="122"/>
    </row>
    <row r="63" spans="1:21" ht="16.5" customHeight="1" x14ac:dyDescent="0.25">
      <c r="A63" s="108">
        <v>7</v>
      </c>
      <c r="B63" s="85" t="s">
        <v>109</v>
      </c>
      <c r="C63" s="85" t="s">
        <v>99</v>
      </c>
      <c r="D63" s="88" t="s">
        <v>98</v>
      </c>
      <c r="E63" s="88" t="s">
        <v>97</v>
      </c>
      <c r="F63" s="55" t="s">
        <v>7</v>
      </c>
      <c r="G63" s="111">
        <v>1000000</v>
      </c>
      <c r="H63" s="52"/>
      <c r="I63" s="52"/>
      <c r="J63" s="52">
        <f t="shared" si="0"/>
        <v>0</v>
      </c>
      <c r="K63" s="52"/>
      <c r="L63" s="52"/>
      <c r="M63" s="52">
        <f t="shared" si="1"/>
        <v>0</v>
      </c>
      <c r="N63" s="52"/>
      <c r="O63" s="52"/>
      <c r="P63" s="52">
        <f t="shared" si="2"/>
        <v>0</v>
      </c>
      <c r="Q63" s="52"/>
      <c r="R63" s="52"/>
      <c r="S63" s="52">
        <f t="shared" si="3"/>
        <v>0</v>
      </c>
      <c r="T63" s="17">
        <f t="shared" si="4"/>
        <v>0</v>
      </c>
      <c r="U63" s="123">
        <f t="shared" ref="U63" si="11">SUM(T63:T65)</f>
        <v>0</v>
      </c>
    </row>
    <row r="64" spans="1:21" ht="16.5" customHeight="1" x14ac:dyDescent="0.25">
      <c r="A64" s="109"/>
      <c r="B64" s="86"/>
      <c r="C64" s="86"/>
      <c r="D64" s="89"/>
      <c r="E64" s="89"/>
      <c r="F64" s="55" t="s">
        <v>8</v>
      </c>
      <c r="G64" s="112"/>
      <c r="H64" s="52"/>
      <c r="I64" s="52"/>
      <c r="J64" s="52">
        <f t="shared" si="0"/>
        <v>0</v>
      </c>
      <c r="K64" s="52"/>
      <c r="L64" s="52"/>
      <c r="M64" s="52">
        <f t="shared" si="1"/>
        <v>0</v>
      </c>
      <c r="N64" s="52"/>
      <c r="O64" s="52"/>
      <c r="P64" s="52">
        <f t="shared" si="2"/>
        <v>0</v>
      </c>
      <c r="Q64" s="52"/>
      <c r="R64" s="52"/>
      <c r="S64" s="52">
        <f t="shared" si="3"/>
        <v>0</v>
      </c>
      <c r="T64" s="17">
        <f t="shared" si="4"/>
        <v>0</v>
      </c>
      <c r="U64" s="122"/>
    </row>
    <row r="65" spans="1:27" ht="16.5" customHeight="1" x14ac:dyDescent="0.25">
      <c r="A65" s="110"/>
      <c r="B65" s="87"/>
      <c r="C65" s="87"/>
      <c r="D65" s="90"/>
      <c r="E65" s="90"/>
      <c r="F65" s="55" t="s">
        <v>9</v>
      </c>
      <c r="G65" s="113"/>
      <c r="H65" s="52"/>
      <c r="I65" s="52"/>
      <c r="J65" s="52">
        <f t="shared" si="0"/>
        <v>0</v>
      </c>
      <c r="K65" s="52"/>
      <c r="L65" s="52"/>
      <c r="M65" s="52">
        <f t="shared" si="1"/>
        <v>0</v>
      </c>
      <c r="N65" s="52"/>
      <c r="O65" s="52"/>
      <c r="P65" s="52">
        <f t="shared" si="2"/>
        <v>0</v>
      </c>
      <c r="Q65" s="52"/>
      <c r="R65" s="52"/>
      <c r="S65" s="52">
        <f t="shared" si="3"/>
        <v>0</v>
      </c>
      <c r="T65" s="17">
        <f t="shared" si="4"/>
        <v>0</v>
      </c>
      <c r="U65" s="122"/>
    </row>
    <row r="66" spans="1:27" ht="16.5" customHeight="1" x14ac:dyDescent="0.25">
      <c r="A66" s="46"/>
      <c r="B66" s="47"/>
      <c r="C66" s="47"/>
      <c r="D66" s="48"/>
      <c r="E66" s="48"/>
      <c r="F66" s="49"/>
      <c r="G66" s="49"/>
      <c r="H66" s="50"/>
      <c r="I66" s="50"/>
      <c r="J66" s="51"/>
      <c r="K66" s="51"/>
      <c r="L66" s="51"/>
      <c r="M66" s="28"/>
      <c r="N66" s="3"/>
      <c r="O66" s="3"/>
      <c r="P66" s="28"/>
      <c r="Q66" s="107" t="s">
        <v>147</v>
      </c>
      <c r="R66" s="107"/>
      <c r="S66" s="107"/>
      <c r="T66" s="45">
        <f>T39+T42+T45+T48+T51+T54+T57+T60+T63</f>
        <v>0</v>
      </c>
    </row>
    <row r="67" spans="1:27" ht="16.5" customHeight="1" x14ac:dyDescent="0.25">
      <c r="A67" s="46"/>
      <c r="B67" s="47"/>
      <c r="C67" s="47"/>
      <c r="D67" s="48"/>
      <c r="E67" s="48"/>
      <c r="F67" s="49"/>
      <c r="G67" s="49"/>
      <c r="H67" s="50"/>
      <c r="I67" s="50"/>
      <c r="J67" s="51"/>
      <c r="K67" s="51"/>
      <c r="L67" s="51"/>
      <c r="M67" s="28"/>
      <c r="N67" s="3"/>
      <c r="O67" s="3"/>
      <c r="P67" s="28"/>
      <c r="Q67" s="107" t="s">
        <v>148</v>
      </c>
      <c r="R67" s="107"/>
      <c r="S67" s="107"/>
      <c r="T67" s="45">
        <f>T40+T43+T46+T49+T52+T55+T58+T61+T64</f>
        <v>0</v>
      </c>
    </row>
    <row r="68" spans="1:27" ht="16.5" customHeight="1" x14ac:dyDescent="0.25">
      <c r="A68" s="46"/>
      <c r="B68" s="47"/>
      <c r="C68" s="47"/>
      <c r="D68" s="48"/>
      <c r="E68" s="48"/>
      <c r="F68" s="49"/>
      <c r="G68" s="49"/>
      <c r="H68" s="50"/>
      <c r="I68" s="50"/>
      <c r="J68" s="51"/>
      <c r="K68" s="51"/>
      <c r="L68" s="51"/>
      <c r="M68" s="28"/>
      <c r="N68" s="3"/>
      <c r="O68" s="3"/>
      <c r="P68" s="28"/>
      <c r="Q68" s="107" t="s">
        <v>149</v>
      </c>
      <c r="R68" s="107"/>
      <c r="S68" s="107"/>
      <c r="T68" s="45">
        <f>T41+T44+T47+T50+T53+T56+T59+T62+T65</f>
        <v>0</v>
      </c>
    </row>
    <row r="69" spans="1:27" ht="15.6" customHeight="1" x14ac:dyDescent="0.25">
      <c r="A69" s="2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107" t="s">
        <v>36</v>
      </c>
      <c r="R69" s="107"/>
      <c r="S69" s="107"/>
      <c r="T69" s="45">
        <f>T66+T67+T68</f>
        <v>0</v>
      </c>
      <c r="V69" s="2"/>
      <c r="W69" s="2"/>
      <c r="X69" s="2"/>
      <c r="Y69" s="2"/>
      <c r="Z69" s="2"/>
      <c r="AA69" s="2"/>
    </row>
    <row r="70" spans="1:27" ht="15.6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2"/>
      <c r="V70" s="2"/>
      <c r="W70" s="2"/>
      <c r="X70" s="2"/>
      <c r="Y70" s="2"/>
      <c r="Z70" s="2"/>
      <c r="AA70" s="2"/>
    </row>
    <row r="71" spans="1:27" s="6" customFormat="1" ht="19.149999999999999" customHeight="1" x14ac:dyDescent="0.25">
      <c r="A71" s="13" t="s">
        <v>120</v>
      </c>
      <c r="B71" s="11"/>
      <c r="C71" s="11"/>
      <c r="D71" s="11"/>
      <c r="F71" s="7"/>
      <c r="G71" s="7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</row>
    <row r="72" spans="1:27" s="6" customFormat="1" ht="19.149999999999999" customHeight="1" x14ac:dyDescent="0.25">
      <c r="A72" s="93" t="s">
        <v>1</v>
      </c>
      <c r="B72" s="96" t="s">
        <v>2</v>
      </c>
      <c r="C72" s="93" t="s">
        <v>21</v>
      </c>
      <c r="D72" s="93" t="s">
        <v>23</v>
      </c>
      <c r="E72" s="96" t="s">
        <v>11</v>
      </c>
      <c r="F72" s="93" t="s">
        <v>19</v>
      </c>
      <c r="G72" s="81" t="s">
        <v>27</v>
      </c>
      <c r="H72" s="92" t="s">
        <v>47</v>
      </c>
      <c r="I72" s="92"/>
      <c r="J72" s="92"/>
      <c r="K72" s="92" t="s">
        <v>48</v>
      </c>
      <c r="L72" s="92"/>
      <c r="M72" s="92"/>
      <c r="N72" s="92" t="s">
        <v>49</v>
      </c>
      <c r="O72" s="92"/>
      <c r="P72" s="92"/>
      <c r="Q72" s="92" t="s">
        <v>50</v>
      </c>
      <c r="R72" s="92"/>
      <c r="S72" s="92"/>
      <c r="T72" s="99" t="s">
        <v>33</v>
      </c>
    </row>
    <row r="73" spans="1:27" s="6" customFormat="1" ht="19.149999999999999" customHeight="1" x14ac:dyDescent="0.25">
      <c r="A73" s="94"/>
      <c r="B73" s="97"/>
      <c r="C73" s="94"/>
      <c r="D73" s="94"/>
      <c r="E73" s="97"/>
      <c r="F73" s="94"/>
      <c r="G73" s="81"/>
      <c r="H73" s="100" t="s">
        <v>108</v>
      </c>
      <c r="I73" s="101"/>
      <c r="J73" s="102"/>
      <c r="K73" s="100" t="s">
        <v>51</v>
      </c>
      <c r="L73" s="101"/>
      <c r="M73" s="102"/>
      <c r="N73" s="100" t="s">
        <v>106</v>
      </c>
      <c r="O73" s="101"/>
      <c r="P73" s="102"/>
      <c r="Q73" s="100" t="s">
        <v>107</v>
      </c>
      <c r="R73" s="101"/>
      <c r="S73" s="102"/>
      <c r="T73" s="99"/>
    </row>
    <row r="74" spans="1:27" s="15" customFormat="1" ht="34.5" customHeight="1" x14ac:dyDescent="0.25">
      <c r="A74" s="94"/>
      <c r="B74" s="97"/>
      <c r="C74" s="94"/>
      <c r="D74" s="94"/>
      <c r="E74" s="97"/>
      <c r="F74" s="94"/>
      <c r="G74" s="81"/>
      <c r="H74" s="33" t="s">
        <v>24</v>
      </c>
      <c r="I74" s="33" t="s">
        <v>25</v>
      </c>
      <c r="J74" s="33" t="s">
        <v>117</v>
      </c>
      <c r="K74" s="33" t="s">
        <v>24</v>
      </c>
      <c r="L74" s="33" t="s">
        <v>25</v>
      </c>
      <c r="M74" s="33" t="s">
        <v>117</v>
      </c>
      <c r="N74" s="33" t="s">
        <v>24</v>
      </c>
      <c r="O74" s="33" t="s">
        <v>25</v>
      </c>
      <c r="P74" s="33" t="s">
        <v>117</v>
      </c>
      <c r="Q74" s="33" t="s">
        <v>24</v>
      </c>
      <c r="R74" s="33" t="s">
        <v>25</v>
      </c>
      <c r="S74" s="33" t="s">
        <v>117</v>
      </c>
      <c r="T74" s="99"/>
    </row>
    <row r="75" spans="1:27" s="35" customFormat="1" ht="34.5" customHeight="1" x14ac:dyDescent="0.25">
      <c r="A75" s="95"/>
      <c r="B75" s="98"/>
      <c r="C75" s="95"/>
      <c r="D75" s="95"/>
      <c r="E75" s="98"/>
      <c r="F75" s="95"/>
      <c r="G75" s="36" t="s">
        <v>4</v>
      </c>
      <c r="H75" s="36" t="s">
        <v>5</v>
      </c>
      <c r="I75" s="36" t="s">
        <v>6</v>
      </c>
      <c r="J75" s="34" t="s">
        <v>26</v>
      </c>
      <c r="K75" s="36" t="s">
        <v>12</v>
      </c>
      <c r="L75" s="36" t="s">
        <v>13</v>
      </c>
      <c r="M75" s="36" t="s">
        <v>28</v>
      </c>
      <c r="N75" s="36" t="s">
        <v>14</v>
      </c>
      <c r="O75" s="36" t="s">
        <v>15</v>
      </c>
      <c r="P75" s="36" t="s">
        <v>29</v>
      </c>
      <c r="Q75" s="36" t="s">
        <v>30</v>
      </c>
      <c r="R75" s="36" t="s">
        <v>31</v>
      </c>
      <c r="S75" s="36" t="s">
        <v>32</v>
      </c>
      <c r="T75" s="36" t="s">
        <v>140</v>
      </c>
    </row>
    <row r="76" spans="1:27" s="31" customFormat="1" ht="15.6" customHeight="1" x14ac:dyDescent="0.25">
      <c r="A76" s="84">
        <v>1</v>
      </c>
      <c r="B76" s="75" t="s">
        <v>59</v>
      </c>
      <c r="C76" s="75" t="s">
        <v>62</v>
      </c>
      <c r="D76" s="75" t="s">
        <v>63</v>
      </c>
      <c r="E76" s="75" t="s">
        <v>64</v>
      </c>
      <c r="F76" s="55" t="s">
        <v>7</v>
      </c>
      <c r="G76" s="91">
        <v>1000000</v>
      </c>
      <c r="H76" s="52"/>
      <c r="I76" s="52"/>
      <c r="J76" s="52">
        <f>I76-H76</f>
        <v>0</v>
      </c>
      <c r="K76" s="52"/>
      <c r="L76" s="52"/>
      <c r="M76" s="52">
        <f>L76-K76</f>
        <v>0</v>
      </c>
      <c r="N76" s="52"/>
      <c r="O76" s="52"/>
      <c r="P76" s="52">
        <f>O76-N76</f>
        <v>0</v>
      </c>
      <c r="Q76" s="52"/>
      <c r="R76" s="52"/>
      <c r="S76" s="52">
        <f>R76-Q76</f>
        <v>0</v>
      </c>
      <c r="T76" s="17">
        <f>$G$76*(J76+M76+P76+S76)</f>
        <v>0</v>
      </c>
      <c r="U76" s="123">
        <f>SUM(T76:T78)</f>
        <v>0</v>
      </c>
    </row>
    <row r="77" spans="1:27" s="31" customFormat="1" x14ac:dyDescent="0.25">
      <c r="A77" s="84"/>
      <c r="B77" s="75"/>
      <c r="C77" s="75"/>
      <c r="D77" s="75"/>
      <c r="E77" s="75"/>
      <c r="F77" s="55" t="s">
        <v>8</v>
      </c>
      <c r="G77" s="91"/>
      <c r="H77" s="52"/>
      <c r="I77" s="52"/>
      <c r="J77" s="52">
        <f t="shared" ref="J77:J78" si="12">I77-H77</f>
        <v>0</v>
      </c>
      <c r="K77" s="52"/>
      <c r="L77" s="52"/>
      <c r="M77" s="52">
        <f t="shared" ref="M77:M78" si="13">L77-K77</f>
        <v>0</v>
      </c>
      <c r="N77" s="52"/>
      <c r="O77" s="52"/>
      <c r="P77" s="52">
        <f t="shared" ref="P77:P78" si="14">O77-N77</f>
        <v>0</v>
      </c>
      <c r="Q77" s="52"/>
      <c r="R77" s="52"/>
      <c r="S77" s="52">
        <f t="shared" ref="S77:S78" si="15">R77-Q77</f>
        <v>0</v>
      </c>
      <c r="T77" s="17">
        <f t="shared" ref="T77:T78" si="16">$G$76*(J77+M77+P77+S77)</f>
        <v>0</v>
      </c>
      <c r="U77" s="122"/>
    </row>
    <row r="78" spans="1:27" s="31" customFormat="1" x14ac:dyDescent="0.25">
      <c r="A78" s="84"/>
      <c r="B78" s="75"/>
      <c r="C78" s="75"/>
      <c r="D78" s="75"/>
      <c r="E78" s="75"/>
      <c r="F78" s="55" t="s">
        <v>9</v>
      </c>
      <c r="G78" s="91"/>
      <c r="H78" s="52"/>
      <c r="I78" s="52"/>
      <c r="J78" s="52">
        <f t="shared" si="12"/>
        <v>0</v>
      </c>
      <c r="K78" s="52"/>
      <c r="L78" s="52"/>
      <c r="M78" s="52">
        <f t="shared" si="13"/>
        <v>0</v>
      </c>
      <c r="N78" s="52"/>
      <c r="O78" s="52"/>
      <c r="P78" s="52">
        <f t="shared" si="14"/>
        <v>0</v>
      </c>
      <c r="Q78" s="52"/>
      <c r="R78" s="52"/>
      <c r="S78" s="52">
        <f t="shared" si="15"/>
        <v>0</v>
      </c>
      <c r="T78" s="17">
        <f t="shared" si="16"/>
        <v>0</v>
      </c>
      <c r="U78" s="122"/>
    </row>
    <row r="79" spans="1:27" ht="15.6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16"/>
      <c r="R79" s="105" t="s">
        <v>121</v>
      </c>
      <c r="S79" s="106"/>
      <c r="T79" s="32">
        <f>SUM(T76:T78)</f>
        <v>0</v>
      </c>
      <c r="U79" s="2"/>
      <c r="V79" s="2"/>
      <c r="W79" s="2"/>
      <c r="X79" s="2"/>
      <c r="Y79" s="2"/>
      <c r="Z79" s="2"/>
      <c r="AA79" s="2"/>
    </row>
    <row r="80" spans="1:27" ht="15.6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16"/>
      <c r="R80" s="16"/>
      <c r="S80" s="16"/>
      <c r="U80" s="2"/>
      <c r="V80" s="2"/>
      <c r="W80" s="2"/>
      <c r="X80" s="2"/>
      <c r="Y80" s="2"/>
      <c r="Z80" s="2"/>
      <c r="AA80" s="2"/>
    </row>
    <row r="81" spans="1:21" s="6" customFormat="1" ht="16.5" x14ac:dyDescent="0.25">
      <c r="A81" s="13" t="s">
        <v>80</v>
      </c>
      <c r="B81" s="11"/>
      <c r="C81" s="11"/>
      <c r="D81" s="11"/>
      <c r="F81" s="7"/>
      <c r="G81" s="7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21" s="6" customFormat="1" ht="19.149999999999999" customHeight="1" x14ac:dyDescent="0.25">
      <c r="A82" s="93" t="s">
        <v>1</v>
      </c>
      <c r="B82" s="96" t="s">
        <v>2</v>
      </c>
      <c r="C82" s="93" t="s">
        <v>21</v>
      </c>
      <c r="D82" s="93" t="s">
        <v>23</v>
      </c>
      <c r="E82" s="96" t="s">
        <v>11</v>
      </c>
      <c r="F82" s="93" t="s">
        <v>19</v>
      </c>
      <c r="G82" s="81" t="s">
        <v>27</v>
      </c>
      <c r="H82" s="92" t="s">
        <v>47</v>
      </c>
      <c r="I82" s="92"/>
      <c r="J82" s="92"/>
      <c r="K82" s="92" t="s">
        <v>48</v>
      </c>
      <c r="L82" s="92"/>
      <c r="M82" s="92"/>
      <c r="N82" s="92" t="s">
        <v>49</v>
      </c>
      <c r="O82" s="92"/>
      <c r="P82" s="92"/>
      <c r="Q82" s="92" t="s">
        <v>50</v>
      </c>
      <c r="R82" s="92"/>
      <c r="S82" s="92"/>
      <c r="T82" s="99" t="s">
        <v>33</v>
      </c>
    </row>
    <row r="83" spans="1:21" s="6" customFormat="1" ht="19.149999999999999" customHeight="1" x14ac:dyDescent="0.25">
      <c r="A83" s="94"/>
      <c r="B83" s="97"/>
      <c r="C83" s="94"/>
      <c r="D83" s="94"/>
      <c r="E83" s="97"/>
      <c r="F83" s="94"/>
      <c r="G83" s="81"/>
      <c r="H83" s="100" t="s">
        <v>108</v>
      </c>
      <c r="I83" s="101"/>
      <c r="J83" s="102"/>
      <c r="K83" s="100" t="s">
        <v>51</v>
      </c>
      <c r="L83" s="101"/>
      <c r="M83" s="102"/>
      <c r="N83" s="100" t="s">
        <v>106</v>
      </c>
      <c r="O83" s="101"/>
      <c r="P83" s="102"/>
      <c r="Q83" s="100" t="s">
        <v>107</v>
      </c>
      <c r="R83" s="101"/>
      <c r="S83" s="102"/>
      <c r="T83" s="99"/>
    </row>
    <row r="84" spans="1:21" s="15" customFormat="1" ht="36.75" customHeight="1" x14ac:dyDescent="0.25">
      <c r="A84" s="94"/>
      <c r="B84" s="97"/>
      <c r="C84" s="94"/>
      <c r="D84" s="94"/>
      <c r="E84" s="97"/>
      <c r="F84" s="94"/>
      <c r="G84" s="81"/>
      <c r="H84" s="33" t="s">
        <v>24</v>
      </c>
      <c r="I84" s="33" t="s">
        <v>25</v>
      </c>
      <c r="J84" s="33" t="s">
        <v>117</v>
      </c>
      <c r="K84" s="33" t="s">
        <v>24</v>
      </c>
      <c r="L84" s="33" t="s">
        <v>25</v>
      </c>
      <c r="M84" s="33" t="s">
        <v>117</v>
      </c>
      <c r="N84" s="33" t="s">
        <v>24</v>
      </c>
      <c r="O84" s="33" t="s">
        <v>25</v>
      </c>
      <c r="P84" s="33" t="s">
        <v>117</v>
      </c>
      <c r="Q84" s="33" t="s">
        <v>24</v>
      </c>
      <c r="R84" s="33" t="s">
        <v>25</v>
      </c>
      <c r="S84" s="33" t="s">
        <v>117</v>
      </c>
      <c r="T84" s="99"/>
    </row>
    <row r="85" spans="1:21" s="35" customFormat="1" ht="35.25" customHeight="1" x14ac:dyDescent="0.25">
      <c r="A85" s="95"/>
      <c r="B85" s="98"/>
      <c r="C85" s="95"/>
      <c r="D85" s="95"/>
      <c r="E85" s="98"/>
      <c r="F85" s="95"/>
      <c r="G85" s="36" t="s">
        <v>4</v>
      </c>
      <c r="H85" s="36" t="s">
        <v>5</v>
      </c>
      <c r="I85" s="36" t="s">
        <v>6</v>
      </c>
      <c r="J85" s="34" t="s">
        <v>26</v>
      </c>
      <c r="K85" s="36" t="s">
        <v>12</v>
      </c>
      <c r="L85" s="36" t="s">
        <v>13</v>
      </c>
      <c r="M85" s="36" t="s">
        <v>28</v>
      </c>
      <c r="N85" s="36" t="s">
        <v>14</v>
      </c>
      <c r="O85" s="36" t="s">
        <v>15</v>
      </c>
      <c r="P85" s="36" t="s">
        <v>29</v>
      </c>
      <c r="Q85" s="36" t="s">
        <v>30</v>
      </c>
      <c r="R85" s="36" t="s">
        <v>31</v>
      </c>
      <c r="S85" s="36" t="s">
        <v>32</v>
      </c>
      <c r="T85" s="36" t="s">
        <v>142</v>
      </c>
    </row>
    <row r="86" spans="1:21" s="31" customFormat="1" ht="15.6" customHeight="1" x14ac:dyDescent="0.25">
      <c r="A86" s="84">
        <v>1</v>
      </c>
      <c r="B86" s="75" t="s">
        <v>22</v>
      </c>
      <c r="C86" s="75" t="s">
        <v>81</v>
      </c>
      <c r="D86" s="84" t="s">
        <v>34</v>
      </c>
      <c r="E86" s="75" t="s">
        <v>16</v>
      </c>
      <c r="F86" s="55" t="s">
        <v>7</v>
      </c>
      <c r="G86" s="91">
        <v>1000000</v>
      </c>
      <c r="H86" s="52"/>
      <c r="I86" s="52"/>
      <c r="J86" s="52">
        <f>I86-H86</f>
        <v>0</v>
      </c>
      <c r="K86" s="52"/>
      <c r="L86" s="52"/>
      <c r="M86" s="52">
        <f>L86-K86</f>
        <v>0</v>
      </c>
      <c r="N86" s="52"/>
      <c r="O86" s="52"/>
      <c r="P86" s="52">
        <f>O86-N86</f>
        <v>0</v>
      </c>
      <c r="Q86" s="52"/>
      <c r="R86" s="52"/>
      <c r="S86" s="52">
        <f>R86-Q86</f>
        <v>0</v>
      </c>
      <c r="T86" s="17">
        <f>$G$86*(J86+M86+P86+S86)</f>
        <v>0</v>
      </c>
      <c r="U86" s="123">
        <f>SUM(T86:T88)</f>
        <v>0</v>
      </c>
    </row>
    <row r="87" spans="1:21" s="31" customFormat="1" x14ac:dyDescent="0.25">
      <c r="A87" s="84"/>
      <c r="B87" s="75"/>
      <c r="C87" s="75"/>
      <c r="D87" s="84"/>
      <c r="E87" s="75"/>
      <c r="F87" s="55" t="s">
        <v>8</v>
      </c>
      <c r="G87" s="91"/>
      <c r="H87" s="52"/>
      <c r="I87" s="52"/>
      <c r="J87" s="52">
        <f t="shared" ref="J87:J100" si="17">I87-H87</f>
        <v>0</v>
      </c>
      <c r="K87" s="52"/>
      <c r="L87" s="52"/>
      <c r="M87" s="52">
        <f t="shared" ref="M87:M100" si="18">L87-K87</f>
        <v>0</v>
      </c>
      <c r="N87" s="52"/>
      <c r="O87" s="52"/>
      <c r="P87" s="52">
        <f t="shared" ref="P87:P100" si="19">O87-N87</f>
        <v>0</v>
      </c>
      <c r="Q87" s="52"/>
      <c r="R87" s="52"/>
      <c r="S87" s="52">
        <f t="shared" ref="S87:S100" si="20">R87-Q87</f>
        <v>0</v>
      </c>
      <c r="T87" s="17">
        <f t="shared" ref="T87:T88" si="21">$G$86*(J87+M87+P87+S87)</f>
        <v>0</v>
      </c>
      <c r="U87" s="122"/>
    </row>
    <row r="88" spans="1:21" s="31" customFormat="1" x14ac:dyDescent="0.25">
      <c r="A88" s="84"/>
      <c r="B88" s="75"/>
      <c r="C88" s="75"/>
      <c r="D88" s="84"/>
      <c r="E88" s="75"/>
      <c r="F88" s="55" t="s">
        <v>9</v>
      </c>
      <c r="G88" s="91"/>
      <c r="H88" s="52"/>
      <c r="I88" s="52"/>
      <c r="J88" s="52">
        <f t="shared" si="17"/>
        <v>0</v>
      </c>
      <c r="K88" s="52"/>
      <c r="L88" s="52"/>
      <c r="M88" s="52">
        <f t="shared" si="18"/>
        <v>0</v>
      </c>
      <c r="N88" s="52"/>
      <c r="O88" s="52"/>
      <c r="P88" s="52">
        <f t="shared" si="19"/>
        <v>0</v>
      </c>
      <c r="Q88" s="52"/>
      <c r="R88" s="52"/>
      <c r="S88" s="52">
        <f t="shared" si="20"/>
        <v>0</v>
      </c>
      <c r="T88" s="17">
        <f t="shared" si="21"/>
        <v>0</v>
      </c>
      <c r="U88" s="122"/>
    </row>
    <row r="89" spans="1:21" s="31" customFormat="1" ht="15.6" customHeight="1" x14ac:dyDescent="0.25">
      <c r="A89" s="84"/>
      <c r="B89" s="75"/>
      <c r="C89" s="75"/>
      <c r="D89" s="84"/>
      <c r="E89" s="104" t="s">
        <v>17</v>
      </c>
      <c r="F89" s="55" t="s">
        <v>7</v>
      </c>
      <c r="G89" s="91">
        <v>1000000</v>
      </c>
      <c r="H89" s="52"/>
      <c r="I89" s="52"/>
      <c r="J89" s="52">
        <f t="shared" si="17"/>
        <v>0</v>
      </c>
      <c r="K89" s="52"/>
      <c r="L89" s="52"/>
      <c r="M89" s="52">
        <f t="shared" si="18"/>
        <v>0</v>
      </c>
      <c r="N89" s="52"/>
      <c r="O89" s="52"/>
      <c r="P89" s="52">
        <f t="shared" si="19"/>
        <v>0</v>
      </c>
      <c r="Q89" s="52"/>
      <c r="R89" s="52"/>
      <c r="S89" s="52">
        <f t="shared" si="20"/>
        <v>0</v>
      </c>
      <c r="T89" s="17">
        <f>$G$89*(J89+M89+P89+S89)</f>
        <v>0</v>
      </c>
      <c r="U89" s="123">
        <f>SUM(T89:T91)</f>
        <v>0</v>
      </c>
    </row>
    <row r="90" spans="1:21" s="31" customFormat="1" x14ac:dyDescent="0.25">
      <c r="A90" s="84"/>
      <c r="B90" s="75"/>
      <c r="C90" s="75"/>
      <c r="D90" s="84"/>
      <c r="E90" s="104"/>
      <c r="F90" s="55" t="s">
        <v>8</v>
      </c>
      <c r="G90" s="91"/>
      <c r="H90" s="52"/>
      <c r="I90" s="52"/>
      <c r="J90" s="52">
        <f t="shared" si="17"/>
        <v>0</v>
      </c>
      <c r="K90" s="52"/>
      <c r="L90" s="52"/>
      <c r="M90" s="52">
        <f t="shared" si="18"/>
        <v>0</v>
      </c>
      <c r="N90" s="52"/>
      <c r="O90" s="52"/>
      <c r="P90" s="52">
        <f t="shared" si="19"/>
        <v>0</v>
      </c>
      <c r="Q90" s="52"/>
      <c r="R90" s="52"/>
      <c r="S90" s="52">
        <f t="shared" si="20"/>
        <v>0</v>
      </c>
      <c r="T90" s="17">
        <f t="shared" ref="T90:T91" si="22">$G$89*(J90+M90+P90+S90)</f>
        <v>0</v>
      </c>
      <c r="U90" s="122"/>
    </row>
    <row r="91" spans="1:21" s="31" customFormat="1" x14ac:dyDescent="0.25">
      <c r="A91" s="84"/>
      <c r="B91" s="75"/>
      <c r="C91" s="75"/>
      <c r="D91" s="84"/>
      <c r="E91" s="104"/>
      <c r="F91" s="55" t="s">
        <v>9</v>
      </c>
      <c r="G91" s="91"/>
      <c r="H91" s="52"/>
      <c r="I91" s="52"/>
      <c r="J91" s="52">
        <f t="shared" si="17"/>
        <v>0</v>
      </c>
      <c r="K91" s="52"/>
      <c r="L91" s="52"/>
      <c r="M91" s="52">
        <f t="shared" si="18"/>
        <v>0</v>
      </c>
      <c r="N91" s="52"/>
      <c r="O91" s="52"/>
      <c r="P91" s="52">
        <f t="shared" si="19"/>
        <v>0</v>
      </c>
      <c r="Q91" s="52"/>
      <c r="R91" s="52"/>
      <c r="S91" s="52">
        <f t="shared" si="20"/>
        <v>0</v>
      </c>
      <c r="T91" s="17">
        <f t="shared" si="22"/>
        <v>0</v>
      </c>
      <c r="U91" s="122"/>
    </row>
    <row r="92" spans="1:21" s="31" customFormat="1" ht="15.6" customHeight="1" x14ac:dyDescent="0.25">
      <c r="A92" s="84"/>
      <c r="B92" s="75"/>
      <c r="C92" s="75"/>
      <c r="D92" s="84"/>
      <c r="E92" s="104" t="s">
        <v>18</v>
      </c>
      <c r="F92" s="55" t="s">
        <v>7</v>
      </c>
      <c r="G92" s="91">
        <v>1000000</v>
      </c>
      <c r="H92" s="52"/>
      <c r="I92" s="52"/>
      <c r="J92" s="52">
        <f t="shared" si="17"/>
        <v>0</v>
      </c>
      <c r="K92" s="52"/>
      <c r="L92" s="52"/>
      <c r="M92" s="52">
        <f t="shared" si="18"/>
        <v>0</v>
      </c>
      <c r="N92" s="52"/>
      <c r="O92" s="52"/>
      <c r="P92" s="52">
        <f t="shared" si="19"/>
        <v>0</v>
      </c>
      <c r="Q92" s="52"/>
      <c r="R92" s="52"/>
      <c r="S92" s="52">
        <f t="shared" si="20"/>
        <v>0</v>
      </c>
      <c r="T92" s="17">
        <f>$G$92*(J92+M92+P92+S92)</f>
        <v>0</v>
      </c>
      <c r="U92" s="123">
        <f t="shared" ref="U92" si="23">SUM(T92:T94)</f>
        <v>0</v>
      </c>
    </row>
    <row r="93" spans="1:21" s="31" customFormat="1" x14ac:dyDescent="0.25">
      <c r="A93" s="84"/>
      <c r="B93" s="75"/>
      <c r="C93" s="75"/>
      <c r="D93" s="84"/>
      <c r="E93" s="104"/>
      <c r="F93" s="55" t="s">
        <v>8</v>
      </c>
      <c r="G93" s="91"/>
      <c r="H93" s="52"/>
      <c r="I93" s="52"/>
      <c r="J93" s="52">
        <f t="shared" si="17"/>
        <v>0</v>
      </c>
      <c r="K93" s="52"/>
      <c r="L93" s="52"/>
      <c r="M93" s="52">
        <f t="shared" si="18"/>
        <v>0</v>
      </c>
      <c r="N93" s="52"/>
      <c r="O93" s="52"/>
      <c r="P93" s="52">
        <f t="shared" si="19"/>
        <v>0</v>
      </c>
      <c r="Q93" s="52"/>
      <c r="R93" s="52"/>
      <c r="S93" s="52">
        <f t="shared" si="20"/>
        <v>0</v>
      </c>
      <c r="T93" s="17">
        <f t="shared" ref="T93:T94" si="24">$G$92*(J93+M93+P93+S93)</f>
        <v>0</v>
      </c>
      <c r="U93" s="122"/>
    </row>
    <row r="94" spans="1:21" s="31" customFormat="1" x14ac:dyDescent="0.25">
      <c r="A94" s="84"/>
      <c r="B94" s="75"/>
      <c r="C94" s="75"/>
      <c r="D94" s="84"/>
      <c r="E94" s="104"/>
      <c r="F94" s="55" t="s">
        <v>9</v>
      </c>
      <c r="G94" s="91"/>
      <c r="H94" s="52"/>
      <c r="I94" s="52"/>
      <c r="J94" s="52">
        <f t="shared" si="17"/>
        <v>0</v>
      </c>
      <c r="K94" s="52"/>
      <c r="L94" s="52"/>
      <c r="M94" s="52">
        <f t="shared" si="18"/>
        <v>0</v>
      </c>
      <c r="N94" s="52"/>
      <c r="O94" s="52"/>
      <c r="P94" s="52">
        <f t="shared" si="19"/>
        <v>0</v>
      </c>
      <c r="Q94" s="52"/>
      <c r="R94" s="52"/>
      <c r="S94" s="52">
        <f t="shared" si="20"/>
        <v>0</v>
      </c>
      <c r="T94" s="17">
        <f t="shared" si="24"/>
        <v>0</v>
      </c>
      <c r="U94" s="122"/>
    </row>
    <row r="95" spans="1:21" s="31" customFormat="1" ht="15.6" customHeight="1" x14ac:dyDescent="0.25">
      <c r="A95" s="84">
        <v>2</v>
      </c>
      <c r="B95" s="75" t="s">
        <v>82</v>
      </c>
      <c r="C95" s="75" t="s">
        <v>86</v>
      </c>
      <c r="D95" s="75" t="s">
        <v>83</v>
      </c>
      <c r="E95" s="75" t="s">
        <v>84</v>
      </c>
      <c r="F95" s="55" t="s">
        <v>7</v>
      </c>
      <c r="G95" s="91">
        <v>1000000</v>
      </c>
      <c r="H95" s="52"/>
      <c r="I95" s="52"/>
      <c r="J95" s="52">
        <f t="shared" si="17"/>
        <v>0</v>
      </c>
      <c r="K95" s="52"/>
      <c r="L95" s="52"/>
      <c r="M95" s="52">
        <f t="shared" si="18"/>
        <v>0</v>
      </c>
      <c r="N95" s="52"/>
      <c r="O95" s="52"/>
      <c r="P95" s="52">
        <f t="shared" si="19"/>
        <v>0</v>
      </c>
      <c r="Q95" s="52"/>
      <c r="R95" s="52"/>
      <c r="S95" s="52">
        <f t="shared" si="20"/>
        <v>0</v>
      </c>
      <c r="T95" s="17">
        <f>$G$95*(J95+M95+P95+S95)</f>
        <v>0</v>
      </c>
      <c r="U95" s="123">
        <f t="shared" ref="U95" si="25">SUM(T95:T97)</f>
        <v>0</v>
      </c>
    </row>
    <row r="96" spans="1:21" s="31" customFormat="1" x14ac:dyDescent="0.25">
      <c r="A96" s="84"/>
      <c r="B96" s="75"/>
      <c r="C96" s="75"/>
      <c r="D96" s="75"/>
      <c r="E96" s="75"/>
      <c r="F96" s="55" t="s">
        <v>8</v>
      </c>
      <c r="G96" s="91"/>
      <c r="H96" s="52"/>
      <c r="I96" s="52"/>
      <c r="J96" s="52">
        <f t="shared" si="17"/>
        <v>0</v>
      </c>
      <c r="K96" s="52"/>
      <c r="L96" s="52"/>
      <c r="M96" s="52">
        <f t="shared" si="18"/>
        <v>0</v>
      </c>
      <c r="N96" s="52"/>
      <c r="O96" s="52"/>
      <c r="P96" s="52">
        <f t="shared" si="19"/>
        <v>0</v>
      </c>
      <c r="Q96" s="52"/>
      <c r="R96" s="52"/>
      <c r="S96" s="52">
        <f t="shared" si="20"/>
        <v>0</v>
      </c>
      <c r="T96" s="17">
        <f t="shared" ref="T96:T97" si="26">$G$95*(J96+M96+P96+S96)</f>
        <v>0</v>
      </c>
      <c r="U96" s="122"/>
    </row>
    <row r="97" spans="1:21" s="31" customFormat="1" x14ac:dyDescent="0.25">
      <c r="A97" s="84"/>
      <c r="B97" s="75"/>
      <c r="C97" s="75"/>
      <c r="D97" s="75"/>
      <c r="E97" s="75"/>
      <c r="F97" s="55" t="s">
        <v>9</v>
      </c>
      <c r="G97" s="91"/>
      <c r="H97" s="52"/>
      <c r="I97" s="52"/>
      <c r="J97" s="52">
        <f t="shared" si="17"/>
        <v>0</v>
      </c>
      <c r="K97" s="52"/>
      <c r="L97" s="52"/>
      <c r="M97" s="52">
        <f t="shared" si="18"/>
        <v>0</v>
      </c>
      <c r="N97" s="52"/>
      <c r="O97" s="52"/>
      <c r="P97" s="52">
        <f t="shared" si="19"/>
        <v>0</v>
      </c>
      <c r="Q97" s="52"/>
      <c r="R97" s="52"/>
      <c r="S97" s="52">
        <f t="shared" si="20"/>
        <v>0</v>
      </c>
      <c r="T97" s="17">
        <f t="shared" si="26"/>
        <v>0</v>
      </c>
      <c r="U97" s="122"/>
    </row>
    <row r="98" spans="1:21" s="31" customFormat="1" x14ac:dyDescent="0.25">
      <c r="A98" s="84"/>
      <c r="B98" s="75"/>
      <c r="C98" s="75"/>
      <c r="D98" s="75"/>
      <c r="E98" s="104" t="s">
        <v>85</v>
      </c>
      <c r="F98" s="55" t="s">
        <v>7</v>
      </c>
      <c r="G98" s="91">
        <v>1000000</v>
      </c>
      <c r="H98" s="52"/>
      <c r="I98" s="52"/>
      <c r="J98" s="52">
        <f t="shared" si="17"/>
        <v>0</v>
      </c>
      <c r="K98" s="52"/>
      <c r="L98" s="52"/>
      <c r="M98" s="52">
        <f t="shared" si="18"/>
        <v>0</v>
      </c>
      <c r="N98" s="52"/>
      <c r="O98" s="52"/>
      <c r="P98" s="52">
        <f t="shared" si="19"/>
        <v>0</v>
      </c>
      <c r="Q98" s="52"/>
      <c r="R98" s="52"/>
      <c r="S98" s="52">
        <f t="shared" si="20"/>
        <v>0</v>
      </c>
      <c r="T98" s="17">
        <f>$G$98*(J98+M98+P98+S98)</f>
        <v>0</v>
      </c>
      <c r="U98" s="123">
        <f t="shared" ref="U98" si="27">SUM(T98:T100)</f>
        <v>0</v>
      </c>
    </row>
    <row r="99" spans="1:21" s="31" customFormat="1" x14ac:dyDescent="0.25">
      <c r="A99" s="84"/>
      <c r="B99" s="75"/>
      <c r="C99" s="75"/>
      <c r="D99" s="75"/>
      <c r="E99" s="104"/>
      <c r="F99" s="55" t="s">
        <v>8</v>
      </c>
      <c r="G99" s="91"/>
      <c r="H99" s="52"/>
      <c r="I99" s="52"/>
      <c r="J99" s="52">
        <f t="shared" si="17"/>
        <v>0</v>
      </c>
      <c r="K99" s="52"/>
      <c r="L99" s="52"/>
      <c r="M99" s="52">
        <f t="shared" si="18"/>
        <v>0</v>
      </c>
      <c r="N99" s="52"/>
      <c r="O99" s="52"/>
      <c r="P99" s="52">
        <f t="shared" si="19"/>
        <v>0</v>
      </c>
      <c r="Q99" s="52"/>
      <c r="R99" s="52"/>
      <c r="S99" s="52">
        <f t="shared" si="20"/>
        <v>0</v>
      </c>
      <c r="T99" s="17">
        <f t="shared" ref="T99:T100" si="28">$G$98*(J99+M99+P99+S99)</f>
        <v>0</v>
      </c>
      <c r="U99" s="122"/>
    </row>
    <row r="100" spans="1:21" s="31" customFormat="1" x14ac:dyDescent="0.25">
      <c r="A100" s="84"/>
      <c r="B100" s="75"/>
      <c r="C100" s="75"/>
      <c r="D100" s="75"/>
      <c r="E100" s="104"/>
      <c r="F100" s="55" t="s">
        <v>9</v>
      </c>
      <c r="G100" s="91"/>
      <c r="H100" s="52"/>
      <c r="I100" s="52"/>
      <c r="J100" s="52">
        <f t="shared" si="17"/>
        <v>0</v>
      </c>
      <c r="K100" s="52"/>
      <c r="L100" s="52"/>
      <c r="M100" s="52">
        <f t="shared" si="18"/>
        <v>0</v>
      </c>
      <c r="N100" s="52"/>
      <c r="O100" s="52"/>
      <c r="P100" s="52">
        <f t="shared" si="19"/>
        <v>0</v>
      </c>
      <c r="Q100" s="52"/>
      <c r="R100" s="52"/>
      <c r="S100" s="52">
        <f t="shared" si="20"/>
        <v>0</v>
      </c>
      <c r="T100" s="17">
        <f t="shared" si="28"/>
        <v>0</v>
      </c>
      <c r="U100" s="122"/>
    </row>
    <row r="101" spans="1:21" ht="33" customHeight="1" x14ac:dyDescent="0.25">
      <c r="A101" s="26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103" t="s">
        <v>150</v>
      </c>
      <c r="Q101" s="103"/>
      <c r="R101" s="103"/>
      <c r="S101" s="103"/>
      <c r="T101" s="32">
        <f>T86+T89+T92+T95+T98</f>
        <v>0</v>
      </c>
    </row>
    <row r="102" spans="1:21" ht="33" customHeight="1" x14ac:dyDescent="0.25">
      <c r="A102" s="26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103" t="s">
        <v>151</v>
      </c>
      <c r="Q102" s="103"/>
      <c r="R102" s="103"/>
      <c r="S102" s="103"/>
      <c r="T102" s="32">
        <f>T87+T90+T93+T96+T99</f>
        <v>0</v>
      </c>
    </row>
    <row r="103" spans="1:21" ht="33" customHeight="1" x14ac:dyDescent="0.25">
      <c r="A103" s="26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103" t="s">
        <v>152</v>
      </c>
      <c r="Q103" s="103"/>
      <c r="R103" s="103"/>
      <c r="S103" s="103"/>
      <c r="T103" s="32">
        <f>T88+T91+T94+T97+T100</f>
        <v>0</v>
      </c>
    </row>
    <row r="104" spans="1:21" ht="33" customHeight="1" x14ac:dyDescent="0.25">
      <c r="A104" s="26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103" t="s">
        <v>122</v>
      </c>
      <c r="Q104" s="103"/>
      <c r="R104" s="103"/>
      <c r="S104" s="103"/>
      <c r="T104" s="32">
        <f>SUM(T101:T103)</f>
        <v>0</v>
      </c>
    </row>
    <row r="105" spans="1:21" s="6" customFormat="1" ht="19.149999999999999" customHeight="1" x14ac:dyDescent="0.25">
      <c r="A105" s="13" t="s">
        <v>136</v>
      </c>
      <c r="B105" s="11"/>
      <c r="C105" s="11"/>
      <c r="D105" s="11"/>
      <c r="F105" s="7"/>
      <c r="G105" s="7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21" s="6" customFormat="1" ht="19.149999999999999" customHeight="1" x14ac:dyDescent="0.25">
      <c r="A106" s="93" t="s">
        <v>1</v>
      </c>
      <c r="B106" s="96" t="s">
        <v>2</v>
      </c>
      <c r="C106" s="93" t="s">
        <v>21</v>
      </c>
      <c r="D106" s="93" t="s">
        <v>23</v>
      </c>
      <c r="E106" s="96" t="s">
        <v>11</v>
      </c>
      <c r="F106" s="93" t="s">
        <v>19</v>
      </c>
      <c r="G106" s="81" t="s">
        <v>27</v>
      </c>
      <c r="H106" s="92" t="s">
        <v>47</v>
      </c>
      <c r="I106" s="92"/>
      <c r="J106" s="92"/>
      <c r="K106" s="92" t="s">
        <v>48</v>
      </c>
      <c r="L106" s="92"/>
      <c r="M106" s="92"/>
      <c r="N106" s="92" t="s">
        <v>49</v>
      </c>
      <c r="O106" s="92"/>
      <c r="P106" s="92"/>
      <c r="Q106" s="92" t="s">
        <v>50</v>
      </c>
      <c r="R106" s="92"/>
      <c r="S106" s="92"/>
      <c r="T106" s="99" t="s">
        <v>33</v>
      </c>
    </row>
    <row r="107" spans="1:21" s="6" customFormat="1" ht="19.149999999999999" customHeight="1" x14ac:dyDescent="0.25">
      <c r="A107" s="94"/>
      <c r="B107" s="97"/>
      <c r="C107" s="94"/>
      <c r="D107" s="94"/>
      <c r="E107" s="97"/>
      <c r="F107" s="94"/>
      <c r="G107" s="81"/>
      <c r="H107" s="100" t="s">
        <v>108</v>
      </c>
      <c r="I107" s="101"/>
      <c r="J107" s="102"/>
      <c r="K107" s="100" t="s">
        <v>51</v>
      </c>
      <c r="L107" s="101"/>
      <c r="M107" s="102"/>
      <c r="N107" s="100" t="s">
        <v>106</v>
      </c>
      <c r="O107" s="101"/>
      <c r="P107" s="102"/>
      <c r="Q107" s="100" t="s">
        <v>107</v>
      </c>
      <c r="R107" s="101"/>
      <c r="S107" s="102"/>
      <c r="T107" s="99"/>
    </row>
    <row r="108" spans="1:21" s="15" customFormat="1" ht="34.5" customHeight="1" x14ac:dyDescent="0.25">
      <c r="A108" s="94"/>
      <c r="B108" s="97"/>
      <c r="C108" s="94"/>
      <c r="D108" s="94"/>
      <c r="E108" s="97"/>
      <c r="F108" s="94"/>
      <c r="G108" s="81"/>
      <c r="H108" s="33" t="s">
        <v>24</v>
      </c>
      <c r="I108" s="33" t="s">
        <v>25</v>
      </c>
      <c r="J108" s="33" t="s">
        <v>20</v>
      </c>
      <c r="K108" s="33" t="s">
        <v>24</v>
      </c>
      <c r="L108" s="33" t="s">
        <v>25</v>
      </c>
      <c r="M108" s="33" t="s">
        <v>20</v>
      </c>
      <c r="N108" s="33" t="s">
        <v>24</v>
      </c>
      <c r="O108" s="33" t="s">
        <v>25</v>
      </c>
      <c r="P108" s="33" t="s">
        <v>20</v>
      </c>
      <c r="Q108" s="33" t="s">
        <v>24</v>
      </c>
      <c r="R108" s="33" t="s">
        <v>25</v>
      </c>
      <c r="S108" s="33" t="s">
        <v>20</v>
      </c>
      <c r="T108" s="99"/>
    </row>
    <row r="109" spans="1:21" s="35" customFormat="1" ht="31.5" customHeight="1" x14ac:dyDescent="0.25">
      <c r="A109" s="95"/>
      <c r="B109" s="98"/>
      <c r="C109" s="95"/>
      <c r="D109" s="95"/>
      <c r="E109" s="98"/>
      <c r="F109" s="95"/>
      <c r="G109" s="36" t="s">
        <v>4</v>
      </c>
      <c r="H109" s="36" t="s">
        <v>5</v>
      </c>
      <c r="I109" s="36" t="s">
        <v>6</v>
      </c>
      <c r="J109" s="34" t="s">
        <v>26</v>
      </c>
      <c r="K109" s="36" t="s">
        <v>12</v>
      </c>
      <c r="L109" s="36" t="s">
        <v>13</v>
      </c>
      <c r="M109" s="36" t="s">
        <v>28</v>
      </c>
      <c r="N109" s="36" t="s">
        <v>14</v>
      </c>
      <c r="O109" s="36" t="s">
        <v>15</v>
      </c>
      <c r="P109" s="36" t="s">
        <v>29</v>
      </c>
      <c r="Q109" s="36" t="s">
        <v>30</v>
      </c>
      <c r="R109" s="36" t="s">
        <v>31</v>
      </c>
      <c r="S109" s="36" t="s">
        <v>32</v>
      </c>
      <c r="T109" s="36" t="s">
        <v>141</v>
      </c>
    </row>
    <row r="110" spans="1:21" s="31" customFormat="1" ht="15.6" customHeight="1" x14ac:dyDescent="0.25">
      <c r="A110" s="84">
        <v>1</v>
      </c>
      <c r="B110" s="85" t="s">
        <v>125</v>
      </c>
      <c r="C110" s="85" t="s">
        <v>126</v>
      </c>
      <c r="D110" s="85" t="s">
        <v>127</v>
      </c>
      <c r="E110" s="88" t="s">
        <v>128</v>
      </c>
      <c r="F110" s="55" t="s">
        <v>7</v>
      </c>
      <c r="G110" s="91">
        <v>1000000</v>
      </c>
      <c r="H110" s="52"/>
      <c r="I110" s="52"/>
      <c r="J110" s="52">
        <f>I110-H110</f>
        <v>0</v>
      </c>
      <c r="K110" s="52"/>
      <c r="L110" s="52"/>
      <c r="M110" s="52">
        <f>L110-K110</f>
        <v>0</v>
      </c>
      <c r="N110" s="52"/>
      <c r="O110" s="52"/>
      <c r="P110" s="52">
        <f>O110-N110</f>
        <v>0</v>
      </c>
      <c r="Q110" s="52"/>
      <c r="R110" s="52"/>
      <c r="S110" s="52">
        <f>R110-Q110</f>
        <v>0</v>
      </c>
      <c r="T110" s="17">
        <f>$G$110*(J110+M110+P110+S110)</f>
        <v>0</v>
      </c>
      <c r="U110" s="123">
        <f t="shared" ref="U110" si="29">SUM(T110:T112)</f>
        <v>0</v>
      </c>
    </row>
    <row r="111" spans="1:21" s="31" customFormat="1" x14ac:dyDescent="0.25">
      <c r="A111" s="84"/>
      <c r="B111" s="86"/>
      <c r="C111" s="86"/>
      <c r="D111" s="86"/>
      <c r="E111" s="89"/>
      <c r="F111" s="55" t="s">
        <v>8</v>
      </c>
      <c r="G111" s="91"/>
      <c r="H111" s="52"/>
      <c r="I111" s="52"/>
      <c r="J111" s="52">
        <f t="shared" ref="J111:J112" si="30">I111-H111</f>
        <v>0</v>
      </c>
      <c r="K111" s="52"/>
      <c r="L111" s="52"/>
      <c r="M111" s="52">
        <f t="shared" ref="M111:M112" si="31">L111-K111</f>
        <v>0</v>
      </c>
      <c r="N111" s="52"/>
      <c r="O111" s="52"/>
      <c r="P111" s="52">
        <f t="shared" ref="P111:P112" si="32">O111-N111</f>
        <v>0</v>
      </c>
      <c r="Q111" s="52"/>
      <c r="R111" s="52"/>
      <c r="S111" s="52">
        <f t="shared" ref="S111:S112" si="33">R111-Q111</f>
        <v>0</v>
      </c>
      <c r="T111" s="17">
        <f t="shared" ref="T111:T112" si="34">$G$110*(J111+M111+P111+S111)</f>
        <v>0</v>
      </c>
      <c r="U111" s="122"/>
    </row>
    <row r="112" spans="1:21" s="31" customFormat="1" x14ac:dyDescent="0.25">
      <c r="A112" s="84"/>
      <c r="B112" s="87"/>
      <c r="C112" s="87"/>
      <c r="D112" s="87"/>
      <c r="E112" s="90"/>
      <c r="F112" s="55" t="s">
        <v>9</v>
      </c>
      <c r="G112" s="91"/>
      <c r="H112" s="52"/>
      <c r="I112" s="52"/>
      <c r="J112" s="52">
        <f t="shared" si="30"/>
        <v>0</v>
      </c>
      <c r="K112" s="52"/>
      <c r="L112" s="52"/>
      <c r="M112" s="52">
        <f t="shared" si="31"/>
        <v>0</v>
      </c>
      <c r="N112" s="52"/>
      <c r="O112" s="52"/>
      <c r="P112" s="52">
        <f t="shared" si="32"/>
        <v>0</v>
      </c>
      <c r="Q112" s="52"/>
      <c r="R112" s="52"/>
      <c r="S112" s="52">
        <f t="shared" si="33"/>
        <v>0</v>
      </c>
      <c r="T112" s="17">
        <f t="shared" si="34"/>
        <v>0</v>
      </c>
      <c r="U112" s="122"/>
    </row>
    <row r="113" spans="1:27" ht="15.6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16"/>
      <c r="R113" s="16"/>
      <c r="S113" s="16"/>
      <c r="U113" s="2"/>
      <c r="V113" s="2"/>
      <c r="W113" s="2"/>
      <c r="X113" s="2"/>
      <c r="Y113" s="2"/>
      <c r="Z113" s="2"/>
      <c r="AA113" s="2"/>
    </row>
    <row r="114" spans="1:27" ht="15.6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76" t="s">
        <v>129</v>
      </c>
      <c r="Q114" s="77"/>
      <c r="R114" s="81" t="s">
        <v>19</v>
      </c>
      <c r="S114" s="81" t="s">
        <v>130</v>
      </c>
      <c r="T114" s="81" t="s">
        <v>33</v>
      </c>
      <c r="U114" s="2"/>
      <c r="V114" s="2"/>
      <c r="W114" s="2"/>
      <c r="X114" s="2"/>
      <c r="Y114" s="2"/>
      <c r="Z114" s="2"/>
      <c r="AA114" s="2"/>
    </row>
    <row r="115" spans="1:27" ht="15.6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65"/>
      <c r="Q115" s="78"/>
      <c r="R115" s="81"/>
      <c r="S115" s="81"/>
      <c r="T115" s="81"/>
      <c r="U115" s="2"/>
      <c r="V115" s="2"/>
      <c r="W115" s="2"/>
      <c r="X115" s="2"/>
      <c r="Y115" s="2"/>
      <c r="Z115" s="2"/>
      <c r="AA115" s="2"/>
    </row>
    <row r="116" spans="1:27" ht="15.6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79"/>
      <c r="Q116" s="80"/>
      <c r="R116" s="53"/>
      <c r="S116" s="53" t="s">
        <v>131</v>
      </c>
      <c r="T116" s="54" t="s">
        <v>138</v>
      </c>
      <c r="U116" s="2"/>
      <c r="V116" s="2"/>
      <c r="W116" s="2"/>
      <c r="X116" s="2"/>
      <c r="Y116" s="2"/>
      <c r="Z116" s="2"/>
      <c r="AA116" s="2"/>
    </row>
    <row r="117" spans="1:27" ht="15.6" customHeight="1" x14ac:dyDescent="0.25">
      <c r="A117" s="26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75" t="s">
        <v>132</v>
      </c>
      <c r="Q117" s="75"/>
      <c r="R117" s="55" t="s">
        <v>7</v>
      </c>
      <c r="S117" s="39">
        <v>0.65</v>
      </c>
      <c r="T117" s="40">
        <f>S117*T110</f>
        <v>0</v>
      </c>
    </row>
    <row r="118" spans="1:27" ht="15.6" customHeight="1" x14ac:dyDescent="0.25">
      <c r="A118" s="26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75"/>
      <c r="Q118" s="75"/>
      <c r="R118" s="55" t="s">
        <v>8</v>
      </c>
      <c r="S118" s="39">
        <v>0.65</v>
      </c>
      <c r="T118" s="40">
        <f t="shared" ref="T118:T119" si="35">S118*T111</f>
        <v>0</v>
      </c>
    </row>
    <row r="119" spans="1:27" ht="15.6" customHeight="1" x14ac:dyDescent="0.25">
      <c r="A119" s="26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75"/>
      <c r="Q119" s="75"/>
      <c r="R119" s="55" t="s">
        <v>9</v>
      </c>
      <c r="S119" s="39">
        <v>0.65</v>
      </c>
      <c r="T119" s="40">
        <f t="shared" si="35"/>
        <v>0</v>
      </c>
    </row>
    <row r="120" spans="1:27" ht="15.6" customHeight="1" x14ac:dyDescent="0.25">
      <c r="A120" s="26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83" t="s">
        <v>133</v>
      </c>
      <c r="Q120" s="83"/>
      <c r="R120" s="83"/>
      <c r="S120" s="83"/>
      <c r="T120" s="32">
        <f>SUM(T117:T119)</f>
        <v>0</v>
      </c>
    </row>
    <row r="121" spans="1:27" x14ac:dyDescent="0.25">
      <c r="A121" s="26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7" ht="15.6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76" t="s">
        <v>134</v>
      </c>
      <c r="Q122" s="77"/>
      <c r="R122" s="81" t="s">
        <v>19</v>
      </c>
      <c r="S122" s="81" t="s">
        <v>130</v>
      </c>
      <c r="T122" s="66" t="s">
        <v>33</v>
      </c>
      <c r="U122" s="2"/>
      <c r="V122" s="2"/>
      <c r="W122" s="2"/>
      <c r="X122" s="2"/>
      <c r="Y122" s="2"/>
      <c r="Z122" s="2"/>
      <c r="AA122" s="2"/>
    </row>
    <row r="123" spans="1:27" ht="15.6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65"/>
      <c r="Q123" s="78"/>
      <c r="R123" s="81"/>
      <c r="S123" s="81"/>
      <c r="T123" s="82"/>
      <c r="U123" s="2"/>
      <c r="V123" s="2"/>
      <c r="W123" s="2"/>
      <c r="X123" s="2"/>
      <c r="Y123" s="2"/>
      <c r="Z123" s="2"/>
      <c r="AA123" s="2"/>
    </row>
    <row r="124" spans="1:27" ht="15.6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79"/>
      <c r="Q124" s="80"/>
      <c r="R124" s="53"/>
      <c r="S124" s="53" t="s">
        <v>131</v>
      </c>
      <c r="T124" s="54" t="s">
        <v>139</v>
      </c>
      <c r="U124" s="2"/>
      <c r="V124" s="2"/>
      <c r="W124" s="2"/>
      <c r="X124" s="2"/>
      <c r="Y124" s="2"/>
      <c r="Z124" s="2"/>
      <c r="AA124" s="2"/>
    </row>
    <row r="125" spans="1:27" ht="15.6" customHeight="1" x14ac:dyDescent="0.25">
      <c r="A125" s="26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75" t="s">
        <v>135</v>
      </c>
      <c r="Q125" s="75"/>
      <c r="R125" s="55" t="s">
        <v>7</v>
      </c>
      <c r="S125" s="39">
        <v>0.35</v>
      </c>
      <c r="T125" s="40">
        <f>S125*T110</f>
        <v>0</v>
      </c>
    </row>
    <row r="126" spans="1:27" ht="15.6" customHeight="1" x14ac:dyDescent="0.25">
      <c r="A126" s="26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75"/>
      <c r="Q126" s="75"/>
      <c r="R126" s="55" t="s">
        <v>8</v>
      </c>
      <c r="S126" s="39">
        <v>0.35</v>
      </c>
      <c r="T126" s="40">
        <f t="shared" ref="T126:T127" si="36">S126*T111</f>
        <v>0</v>
      </c>
    </row>
    <row r="127" spans="1:27" ht="15.6" customHeight="1" x14ac:dyDescent="0.25">
      <c r="A127" s="26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75"/>
      <c r="Q127" s="75"/>
      <c r="R127" s="55" t="s">
        <v>9</v>
      </c>
      <c r="S127" s="39">
        <v>0.35</v>
      </c>
      <c r="T127" s="40">
        <f t="shared" si="36"/>
        <v>0</v>
      </c>
    </row>
    <row r="128" spans="1:27" ht="15.6" customHeight="1" x14ac:dyDescent="0.25">
      <c r="A128" s="26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83" t="s">
        <v>133</v>
      </c>
      <c r="Q128" s="83"/>
      <c r="R128" s="83"/>
      <c r="S128" s="83"/>
      <c r="T128" s="32">
        <f>SUM(T125:T127)</f>
        <v>0</v>
      </c>
    </row>
    <row r="129" spans="1:20" s="6" customFormat="1" ht="16.5" x14ac:dyDescent="0.25">
      <c r="A129" s="13" t="s">
        <v>137</v>
      </c>
      <c r="B129" s="11"/>
      <c r="C129" s="11"/>
      <c r="D129" s="11"/>
      <c r="F129" s="7"/>
      <c r="G129" s="7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spans="1:20" ht="52.9" customHeight="1" x14ac:dyDescent="0.25">
      <c r="A130" s="53" t="s">
        <v>1</v>
      </c>
      <c r="B130" s="53" t="s">
        <v>36</v>
      </c>
      <c r="C130" s="53" t="s">
        <v>19</v>
      </c>
      <c r="D130" s="63" t="s">
        <v>37</v>
      </c>
      <c r="E130" s="64"/>
      <c r="F130" s="65" t="s">
        <v>3</v>
      </c>
      <c r="G130" s="66"/>
      <c r="H130" s="66"/>
      <c r="I130" s="66"/>
      <c r="J130" s="66"/>
      <c r="K130" s="66"/>
      <c r="L130" s="66"/>
      <c r="M130" s="66"/>
      <c r="N130" s="66"/>
      <c r="O130" s="66"/>
      <c r="P130" s="16"/>
      <c r="Q130" s="16"/>
      <c r="R130" s="16"/>
      <c r="S130" s="28"/>
      <c r="T130" s="3"/>
    </row>
    <row r="131" spans="1:20" ht="33.75" customHeight="1" x14ac:dyDescent="0.25">
      <c r="A131" s="67">
        <v>1</v>
      </c>
      <c r="B131" s="70" t="s">
        <v>153</v>
      </c>
      <c r="C131" s="57" t="s">
        <v>7</v>
      </c>
      <c r="D131" s="73">
        <f>T66-T76+T101+T125</f>
        <v>0</v>
      </c>
      <c r="E131" s="74"/>
      <c r="F131" s="75" t="s">
        <v>154</v>
      </c>
      <c r="G131" s="75"/>
      <c r="H131" s="75"/>
      <c r="I131" s="75"/>
      <c r="J131" s="75"/>
      <c r="K131" s="75"/>
      <c r="L131" s="75"/>
      <c r="M131" s="75"/>
      <c r="N131" s="75"/>
      <c r="O131" s="75"/>
      <c r="S131" s="28"/>
      <c r="T131" s="3"/>
    </row>
    <row r="132" spans="1:20" ht="33.75" customHeight="1" x14ac:dyDescent="0.25">
      <c r="A132" s="68"/>
      <c r="B132" s="71"/>
      <c r="C132" s="57" t="s">
        <v>8</v>
      </c>
      <c r="D132" s="73">
        <f>T67-T77+T102+T126</f>
        <v>0</v>
      </c>
      <c r="E132" s="74"/>
      <c r="F132" s="75" t="s">
        <v>155</v>
      </c>
      <c r="G132" s="75"/>
      <c r="H132" s="75"/>
      <c r="I132" s="75"/>
      <c r="J132" s="75"/>
      <c r="K132" s="75"/>
      <c r="L132" s="75"/>
      <c r="M132" s="75"/>
      <c r="N132" s="75"/>
      <c r="O132" s="75"/>
      <c r="S132" s="28"/>
      <c r="T132" s="3"/>
    </row>
    <row r="133" spans="1:20" ht="33.75" customHeight="1" x14ac:dyDescent="0.25">
      <c r="A133" s="69"/>
      <c r="B133" s="72"/>
      <c r="C133" s="57" t="s">
        <v>9</v>
      </c>
      <c r="D133" s="73">
        <f>T68-T78+T103+T127</f>
        <v>0</v>
      </c>
      <c r="E133" s="74"/>
      <c r="F133" s="75" t="s">
        <v>156</v>
      </c>
      <c r="G133" s="75"/>
      <c r="H133" s="75"/>
      <c r="I133" s="75"/>
      <c r="J133" s="75"/>
      <c r="K133" s="75"/>
      <c r="L133" s="75"/>
      <c r="M133" s="75"/>
      <c r="N133" s="75"/>
      <c r="O133" s="75"/>
      <c r="S133" s="28"/>
      <c r="T133" s="3"/>
    </row>
    <row r="134" spans="1:20" ht="18.75" customHeight="1" x14ac:dyDescent="0.25">
      <c r="A134" s="44">
        <v>2</v>
      </c>
      <c r="B134" s="58" t="s">
        <v>133</v>
      </c>
      <c r="C134" s="59"/>
      <c r="D134" s="60">
        <f>SUM(D131:E133)</f>
        <v>0</v>
      </c>
      <c r="E134" s="61"/>
      <c r="F134" s="3"/>
      <c r="G134" s="26"/>
      <c r="H134" s="3"/>
      <c r="I134" s="28"/>
      <c r="J134" s="28"/>
      <c r="K134" s="28"/>
      <c r="L134" s="28"/>
      <c r="M134" s="28"/>
      <c r="N134" s="28"/>
      <c r="O134" s="28"/>
      <c r="P134" s="28"/>
      <c r="Q134" s="62" t="s">
        <v>38</v>
      </c>
      <c r="R134" s="62"/>
      <c r="S134" s="62"/>
      <c r="T134" s="62"/>
    </row>
    <row r="135" spans="1:20" x14ac:dyDescent="0.25">
      <c r="A135" s="26"/>
      <c r="B135" s="3"/>
      <c r="C135" s="3"/>
      <c r="D135" s="3"/>
      <c r="E135" s="3"/>
      <c r="F135" s="3"/>
      <c r="G135" s="26"/>
      <c r="H135" s="3"/>
      <c r="I135" s="28"/>
      <c r="J135" s="28"/>
      <c r="K135" s="28"/>
      <c r="L135" s="28"/>
      <c r="M135" s="28"/>
      <c r="N135" s="28"/>
      <c r="O135" s="28"/>
      <c r="P135" s="28"/>
      <c r="Q135" s="62" t="s">
        <v>39</v>
      </c>
      <c r="R135" s="62"/>
      <c r="S135" s="62"/>
      <c r="T135" s="62"/>
    </row>
    <row r="136" spans="1:20" x14ac:dyDescent="0.25">
      <c r="A136" s="26"/>
      <c r="B136" s="3"/>
      <c r="C136" s="3"/>
      <c r="D136" s="3"/>
      <c r="E136" s="3"/>
      <c r="F136" s="3"/>
      <c r="G136" s="26"/>
      <c r="H136" s="3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3"/>
    </row>
    <row r="137" spans="1:20" x14ac:dyDescent="0.25">
      <c r="A137" s="26"/>
      <c r="B137" s="3"/>
      <c r="C137" s="3"/>
      <c r="D137" s="3"/>
      <c r="E137" s="3"/>
      <c r="F137" s="3"/>
      <c r="G137" s="26"/>
      <c r="H137" s="3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3"/>
    </row>
    <row r="138" spans="1:20" x14ac:dyDescent="0.25">
      <c r="A138" s="26"/>
      <c r="B138" s="3"/>
      <c r="C138" s="3"/>
      <c r="D138" s="3"/>
      <c r="E138" s="3"/>
      <c r="F138" s="3"/>
      <c r="G138" s="26"/>
      <c r="H138" s="3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3"/>
    </row>
    <row r="139" spans="1:20" x14ac:dyDescent="0.25">
      <c r="A139" s="26"/>
      <c r="B139" s="3"/>
      <c r="C139" s="3"/>
      <c r="D139" s="3"/>
      <c r="E139" s="3"/>
      <c r="F139" s="3"/>
      <c r="G139" s="26"/>
      <c r="H139" s="3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3"/>
    </row>
    <row r="140" spans="1:20" x14ac:dyDescent="0.25">
      <c r="A140" s="26"/>
      <c r="B140" s="3"/>
      <c r="C140" s="3"/>
      <c r="D140" s="3"/>
      <c r="E140" s="3"/>
      <c r="F140" s="3"/>
      <c r="G140" s="26"/>
      <c r="H140" s="3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3"/>
    </row>
    <row r="141" spans="1:20" x14ac:dyDescent="0.25">
      <c r="A141" s="26"/>
      <c r="B141" s="3"/>
      <c r="C141" s="3"/>
      <c r="D141" s="3"/>
      <c r="E141" s="3"/>
      <c r="F141" s="3"/>
      <c r="G141" s="26"/>
      <c r="H141" s="3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3"/>
    </row>
    <row r="142" spans="1:20" x14ac:dyDescent="0.25">
      <c r="A142" s="26"/>
      <c r="B142" s="3"/>
      <c r="C142" s="3"/>
      <c r="D142" s="3"/>
      <c r="E142" s="3"/>
      <c r="F142" s="3"/>
      <c r="G142" s="26"/>
      <c r="H142" s="3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3"/>
    </row>
  </sheetData>
  <mergeCells count="196">
    <mergeCell ref="U76:U78"/>
    <mergeCell ref="U86:U88"/>
    <mergeCell ref="U89:U91"/>
    <mergeCell ref="U92:U94"/>
    <mergeCell ref="U95:U97"/>
    <mergeCell ref="U98:U100"/>
    <mergeCell ref="U110:U112"/>
    <mergeCell ref="U39:U41"/>
    <mergeCell ref="U42:U44"/>
    <mergeCell ref="U45:U47"/>
    <mergeCell ref="U48:U50"/>
    <mergeCell ref="U51:U53"/>
    <mergeCell ref="U54:U56"/>
    <mergeCell ref="U57:U59"/>
    <mergeCell ref="U60:U62"/>
    <mergeCell ref="U63:U65"/>
    <mergeCell ref="K35:M35"/>
    <mergeCell ref="N35:P35"/>
    <mergeCell ref="Q35:S35"/>
    <mergeCell ref="T35:T37"/>
    <mergeCell ref="H36:J36"/>
    <mergeCell ref="K36:M36"/>
    <mergeCell ref="N36:P36"/>
    <mergeCell ref="Q36:S36"/>
    <mergeCell ref="A3:T3"/>
    <mergeCell ref="A4:T4"/>
    <mergeCell ref="A35:A38"/>
    <mergeCell ref="B35:B38"/>
    <mergeCell ref="C35:C38"/>
    <mergeCell ref="D35:D38"/>
    <mergeCell ref="E35:E38"/>
    <mergeCell ref="F35:F38"/>
    <mergeCell ref="G35:G37"/>
    <mergeCell ref="H35:J35"/>
    <mergeCell ref="A42:A44"/>
    <mergeCell ref="B42:B44"/>
    <mergeCell ref="C42:C44"/>
    <mergeCell ref="D42:D44"/>
    <mergeCell ref="E42:E44"/>
    <mergeCell ref="G42:G44"/>
    <mergeCell ref="A39:A41"/>
    <mergeCell ref="B39:B41"/>
    <mergeCell ref="C39:C41"/>
    <mergeCell ref="D39:D41"/>
    <mergeCell ref="E39:E41"/>
    <mergeCell ref="G39:G41"/>
    <mergeCell ref="A48:A50"/>
    <mergeCell ref="B48:B50"/>
    <mergeCell ref="C48:C50"/>
    <mergeCell ref="D48:D50"/>
    <mergeCell ref="E48:E50"/>
    <mergeCell ref="G48:G50"/>
    <mergeCell ref="A45:A47"/>
    <mergeCell ref="B45:B47"/>
    <mergeCell ref="C45:C47"/>
    <mergeCell ref="D45:D47"/>
    <mergeCell ref="E45:E47"/>
    <mergeCell ref="G45:G47"/>
    <mergeCell ref="A51:A56"/>
    <mergeCell ref="B51:B56"/>
    <mergeCell ref="C51:C56"/>
    <mergeCell ref="D51:D53"/>
    <mergeCell ref="E51:E53"/>
    <mergeCell ref="G51:G53"/>
    <mergeCell ref="D54:D56"/>
    <mergeCell ref="E54:E56"/>
    <mergeCell ref="G54:G56"/>
    <mergeCell ref="A63:A65"/>
    <mergeCell ref="B63:B65"/>
    <mergeCell ref="C63:C65"/>
    <mergeCell ref="D63:D65"/>
    <mergeCell ref="E63:E65"/>
    <mergeCell ref="G63:G65"/>
    <mergeCell ref="A57:A62"/>
    <mergeCell ref="B57:B62"/>
    <mergeCell ref="C57:C59"/>
    <mergeCell ref="D57:D59"/>
    <mergeCell ref="E57:E59"/>
    <mergeCell ref="G57:G59"/>
    <mergeCell ref="C60:C62"/>
    <mergeCell ref="D60:D62"/>
    <mergeCell ref="E60:E62"/>
    <mergeCell ref="G60:G62"/>
    <mergeCell ref="N72:P72"/>
    <mergeCell ref="Q72:S72"/>
    <mergeCell ref="T72:T74"/>
    <mergeCell ref="H73:J73"/>
    <mergeCell ref="K73:M73"/>
    <mergeCell ref="N73:P73"/>
    <mergeCell ref="Q73:S73"/>
    <mergeCell ref="Q66:S66"/>
    <mergeCell ref="Q67:S67"/>
    <mergeCell ref="Q68:S68"/>
    <mergeCell ref="Q69:S69"/>
    <mergeCell ref="A76:A78"/>
    <mergeCell ref="B76:B78"/>
    <mergeCell ref="C76:C78"/>
    <mergeCell ref="D76:D78"/>
    <mergeCell ref="E76:E78"/>
    <mergeCell ref="G76:G78"/>
    <mergeCell ref="G72:G74"/>
    <mergeCell ref="H72:J72"/>
    <mergeCell ref="K72:M72"/>
    <mergeCell ref="A72:A75"/>
    <mergeCell ref="B72:B75"/>
    <mergeCell ref="C72:C75"/>
    <mergeCell ref="D72:D75"/>
    <mergeCell ref="E72:E75"/>
    <mergeCell ref="F72:F75"/>
    <mergeCell ref="N82:P82"/>
    <mergeCell ref="Q82:S82"/>
    <mergeCell ref="T82:T84"/>
    <mergeCell ref="H83:J83"/>
    <mergeCell ref="K83:M83"/>
    <mergeCell ref="N83:P83"/>
    <mergeCell ref="Q83:S83"/>
    <mergeCell ref="R79:S79"/>
    <mergeCell ref="A82:A85"/>
    <mergeCell ref="B82:B85"/>
    <mergeCell ref="C82:C85"/>
    <mergeCell ref="D82:D85"/>
    <mergeCell ref="E82:E85"/>
    <mergeCell ref="F82:F85"/>
    <mergeCell ref="G82:G84"/>
    <mergeCell ref="H82:J82"/>
    <mergeCell ref="K82:M82"/>
    <mergeCell ref="A95:A100"/>
    <mergeCell ref="B95:B100"/>
    <mergeCell ref="C95:C100"/>
    <mergeCell ref="D95:D100"/>
    <mergeCell ref="E95:E97"/>
    <mergeCell ref="G95:G97"/>
    <mergeCell ref="E98:E100"/>
    <mergeCell ref="G98:G100"/>
    <mergeCell ref="A86:A94"/>
    <mergeCell ref="B86:B94"/>
    <mergeCell ref="C86:C94"/>
    <mergeCell ref="D86:D94"/>
    <mergeCell ref="E86:E88"/>
    <mergeCell ref="G86:G88"/>
    <mergeCell ref="E89:E91"/>
    <mergeCell ref="G89:G91"/>
    <mergeCell ref="E92:E94"/>
    <mergeCell ref="G92:G94"/>
    <mergeCell ref="N106:P106"/>
    <mergeCell ref="Q106:S106"/>
    <mergeCell ref="T106:T108"/>
    <mergeCell ref="H107:J107"/>
    <mergeCell ref="K107:M107"/>
    <mergeCell ref="N107:P107"/>
    <mergeCell ref="Q107:S107"/>
    <mergeCell ref="P101:S101"/>
    <mergeCell ref="P102:S102"/>
    <mergeCell ref="P103:S103"/>
    <mergeCell ref="P104:S104"/>
    <mergeCell ref="A110:A112"/>
    <mergeCell ref="B110:B112"/>
    <mergeCell ref="C110:C112"/>
    <mergeCell ref="D110:D112"/>
    <mergeCell ref="E110:E112"/>
    <mergeCell ref="G110:G112"/>
    <mergeCell ref="G106:G108"/>
    <mergeCell ref="H106:J106"/>
    <mergeCell ref="K106:M106"/>
    <mergeCell ref="A106:A109"/>
    <mergeCell ref="B106:B109"/>
    <mergeCell ref="C106:C109"/>
    <mergeCell ref="D106:D109"/>
    <mergeCell ref="E106:E109"/>
    <mergeCell ref="F106:F109"/>
    <mergeCell ref="P122:Q124"/>
    <mergeCell ref="R122:R123"/>
    <mergeCell ref="S122:S123"/>
    <mergeCell ref="T122:T123"/>
    <mergeCell ref="P125:Q127"/>
    <mergeCell ref="P128:S128"/>
    <mergeCell ref="P114:Q116"/>
    <mergeCell ref="R114:R115"/>
    <mergeCell ref="S114:S115"/>
    <mergeCell ref="T114:T115"/>
    <mergeCell ref="P117:Q119"/>
    <mergeCell ref="P120:S120"/>
    <mergeCell ref="B134:C134"/>
    <mergeCell ref="D134:E134"/>
    <mergeCell ref="Q134:T134"/>
    <mergeCell ref="Q135:T135"/>
    <mergeCell ref="D130:E130"/>
    <mergeCell ref="F130:O130"/>
    <mergeCell ref="A131:A133"/>
    <mergeCell ref="B131:B133"/>
    <mergeCell ref="D131:E131"/>
    <mergeCell ref="F131:O131"/>
    <mergeCell ref="D132:E132"/>
    <mergeCell ref="F132:O132"/>
    <mergeCell ref="D133:E133"/>
    <mergeCell ref="F133:O133"/>
  </mergeCells>
  <conditionalFormatting sqref="G76">
    <cfRule type="cellIs" dxfId="5" priority="3" stopIfTrue="1" operator="equal">
      <formula>"Insert"</formula>
    </cfRule>
  </conditionalFormatting>
  <conditionalFormatting sqref="G86 G89 G92 G95 G98">
    <cfRule type="cellIs" dxfId="4" priority="2" stopIfTrue="1" operator="equal">
      <formula>"Insert"</formula>
    </cfRule>
  </conditionalFormatting>
  <conditionalFormatting sqref="G110">
    <cfRule type="cellIs" dxfId="3" priority="1" stopIfTrue="1" operator="equal">
      <formula>"Insert"</formula>
    </cfRule>
  </conditionalFormatting>
  <printOptions horizontalCentered="1"/>
  <pageMargins left="0.25" right="0.25" top="0.25" bottom="0.25" header="0.25" footer="0.25"/>
  <pageSetup paperSize="9" scale="49" fitToHeight="0" orientation="landscape" r:id="rId1"/>
  <headerFooter>
    <oddFooter>&amp;F&amp;RPage &amp;P</oddFooter>
  </headerFooter>
  <rowBreaks count="2" manualBreakCount="2">
    <brk id="70" max="19" man="1"/>
    <brk id="135" max="19" man="1"/>
  </rowBreaks>
  <colBreaks count="1" manualBreakCount="1">
    <brk id="20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A142"/>
  <sheetViews>
    <sheetView view="pageBreakPreview" topLeftCell="A32" zoomScale="69" zoomScaleNormal="70" zoomScaleSheetLayoutView="69" workbookViewId="0">
      <selection activeCell="U76" sqref="U76:U78"/>
    </sheetView>
  </sheetViews>
  <sheetFormatPr defaultColWidth="9" defaultRowHeight="15.75" x14ac:dyDescent="0.25"/>
  <cols>
    <col min="1" max="1" width="5.28515625" style="1" customWidth="1"/>
    <col min="2" max="2" width="25" style="2" customWidth="1"/>
    <col min="3" max="3" width="11.140625" style="2" customWidth="1"/>
    <col min="4" max="4" width="10.42578125" style="2" customWidth="1"/>
    <col min="5" max="5" width="35.5703125" style="16" customWidth="1"/>
    <col min="6" max="6" width="6.28515625" style="16" customWidth="1"/>
    <col min="7" max="7" width="12.42578125" style="15" customWidth="1"/>
    <col min="8" max="8" width="13.28515625" style="16" customWidth="1"/>
    <col min="9" max="19" width="13.28515625" style="4" customWidth="1"/>
    <col min="20" max="20" width="21.5703125" style="16" customWidth="1"/>
    <col min="21" max="21" width="15.5703125" style="16" customWidth="1"/>
    <col min="22" max="260" width="9" style="16"/>
    <col min="261" max="261" width="4.140625" style="16" customWidth="1"/>
    <col min="262" max="263" width="27.7109375" style="16" customWidth="1"/>
    <col min="264" max="264" width="47.5703125" style="16" customWidth="1"/>
    <col min="265" max="265" width="27.42578125" style="16" customWidth="1"/>
    <col min="266" max="266" width="19.7109375" style="16" customWidth="1"/>
    <col min="267" max="267" width="12.7109375" style="16" bestFit="1" customWidth="1"/>
    <col min="268" max="268" width="10.85546875" style="16" customWidth="1"/>
    <col min="269" max="269" width="16.85546875" style="16" customWidth="1"/>
    <col min="270" max="270" width="20.28515625" style="16" bestFit="1" customWidth="1"/>
    <col min="271" max="271" width="21.5703125" style="16" bestFit="1" customWidth="1"/>
    <col min="272" max="272" width="28.7109375" style="16" bestFit="1" customWidth="1"/>
    <col min="273" max="273" width="28.7109375" style="16" customWidth="1"/>
    <col min="274" max="274" width="30.5703125" style="16" customWidth="1"/>
    <col min="275" max="275" width="35" style="16" customWidth="1"/>
    <col min="276" max="276" width="15.7109375" style="16" customWidth="1"/>
    <col min="277" max="277" width="15.5703125" style="16" customWidth="1"/>
    <col min="278" max="516" width="9" style="16"/>
    <col min="517" max="517" width="4.140625" style="16" customWidth="1"/>
    <col min="518" max="519" width="27.7109375" style="16" customWidth="1"/>
    <col min="520" max="520" width="47.5703125" style="16" customWidth="1"/>
    <col min="521" max="521" width="27.42578125" style="16" customWidth="1"/>
    <col min="522" max="522" width="19.7109375" style="16" customWidth="1"/>
    <col min="523" max="523" width="12.7109375" style="16" bestFit="1" customWidth="1"/>
    <col min="524" max="524" width="10.85546875" style="16" customWidth="1"/>
    <col min="525" max="525" width="16.85546875" style="16" customWidth="1"/>
    <col min="526" max="526" width="20.28515625" style="16" bestFit="1" customWidth="1"/>
    <col min="527" max="527" width="21.5703125" style="16" bestFit="1" customWidth="1"/>
    <col min="528" max="528" width="28.7109375" style="16" bestFit="1" customWidth="1"/>
    <col min="529" max="529" width="28.7109375" style="16" customWidth="1"/>
    <col min="530" max="530" width="30.5703125" style="16" customWidth="1"/>
    <col min="531" max="531" width="35" style="16" customWidth="1"/>
    <col min="532" max="532" width="15.7109375" style="16" customWidth="1"/>
    <col min="533" max="533" width="15.5703125" style="16" customWidth="1"/>
    <col min="534" max="772" width="9" style="16"/>
    <col min="773" max="773" width="4.140625" style="16" customWidth="1"/>
    <col min="774" max="775" width="27.7109375" style="16" customWidth="1"/>
    <col min="776" max="776" width="47.5703125" style="16" customWidth="1"/>
    <col min="777" max="777" width="27.42578125" style="16" customWidth="1"/>
    <col min="778" max="778" width="19.7109375" style="16" customWidth="1"/>
    <col min="779" max="779" width="12.7109375" style="16" bestFit="1" customWidth="1"/>
    <col min="780" max="780" width="10.85546875" style="16" customWidth="1"/>
    <col min="781" max="781" width="16.85546875" style="16" customWidth="1"/>
    <col min="782" max="782" width="20.28515625" style="16" bestFit="1" customWidth="1"/>
    <col min="783" max="783" width="21.5703125" style="16" bestFit="1" customWidth="1"/>
    <col min="784" max="784" width="28.7109375" style="16" bestFit="1" customWidth="1"/>
    <col min="785" max="785" width="28.7109375" style="16" customWidth="1"/>
    <col min="786" max="786" width="30.5703125" style="16" customWidth="1"/>
    <col min="787" max="787" width="35" style="16" customWidth="1"/>
    <col min="788" max="788" width="15.7109375" style="16" customWidth="1"/>
    <col min="789" max="789" width="15.5703125" style="16" customWidth="1"/>
    <col min="790" max="1028" width="9" style="16"/>
    <col min="1029" max="1029" width="4.140625" style="16" customWidth="1"/>
    <col min="1030" max="1031" width="27.7109375" style="16" customWidth="1"/>
    <col min="1032" max="1032" width="47.5703125" style="16" customWidth="1"/>
    <col min="1033" max="1033" width="27.42578125" style="16" customWidth="1"/>
    <col min="1034" max="1034" width="19.7109375" style="16" customWidth="1"/>
    <col min="1035" max="1035" width="12.7109375" style="16" bestFit="1" customWidth="1"/>
    <col min="1036" max="1036" width="10.85546875" style="16" customWidth="1"/>
    <col min="1037" max="1037" width="16.85546875" style="16" customWidth="1"/>
    <col min="1038" max="1038" width="20.28515625" style="16" bestFit="1" customWidth="1"/>
    <col min="1039" max="1039" width="21.5703125" style="16" bestFit="1" customWidth="1"/>
    <col min="1040" max="1040" width="28.7109375" style="16" bestFit="1" customWidth="1"/>
    <col min="1041" max="1041" width="28.7109375" style="16" customWidth="1"/>
    <col min="1042" max="1042" width="30.5703125" style="16" customWidth="1"/>
    <col min="1043" max="1043" width="35" style="16" customWidth="1"/>
    <col min="1044" max="1044" width="15.7109375" style="16" customWidth="1"/>
    <col min="1045" max="1045" width="15.5703125" style="16" customWidth="1"/>
    <col min="1046" max="1284" width="9" style="16"/>
    <col min="1285" max="1285" width="4.140625" style="16" customWidth="1"/>
    <col min="1286" max="1287" width="27.7109375" style="16" customWidth="1"/>
    <col min="1288" max="1288" width="47.5703125" style="16" customWidth="1"/>
    <col min="1289" max="1289" width="27.42578125" style="16" customWidth="1"/>
    <col min="1290" max="1290" width="19.7109375" style="16" customWidth="1"/>
    <col min="1291" max="1291" width="12.7109375" style="16" bestFit="1" customWidth="1"/>
    <col min="1292" max="1292" width="10.85546875" style="16" customWidth="1"/>
    <col min="1293" max="1293" width="16.85546875" style="16" customWidth="1"/>
    <col min="1294" max="1294" width="20.28515625" style="16" bestFit="1" customWidth="1"/>
    <col min="1295" max="1295" width="21.5703125" style="16" bestFit="1" customWidth="1"/>
    <col min="1296" max="1296" width="28.7109375" style="16" bestFit="1" customWidth="1"/>
    <col min="1297" max="1297" width="28.7109375" style="16" customWidth="1"/>
    <col min="1298" max="1298" width="30.5703125" style="16" customWidth="1"/>
    <col min="1299" max="1299" width="35" style="16" customWidth="1"/>
    <col min="1300" max="1300" width="15.7109375" style="16" customWidth="1"/>
    <col min="1301" max="1301" width="15.5703125" style="16" customWidth="1"/>
    <col min="1302" max="1540" width="9" style="16"/>
    <col min="1541" max="1541" width="4.140625" style="16" customWidth="1"/>
    <col min="1542" max="1543" width="27.7109375" style="16" customWidth="1"/>
    <col min="1544" max="1544" width="47.5703125" style="16" customWidth="1"/>
    <col min="1545" max="1545" width="27.42578125" style="16" customWidth="1"/>
    <col min="1546" max="1546" width="19.7109375" style="16" customWidth="1"/>
    <col min="1547" max="1547" width="12.7109375" style="16" bestFit="1" customWidth="1"/>
    <col min="1548" max="1548" width="10.85546875" style="16" customWidth="1"/>
    <col min="1549" max="1549" width="16.85546875" style="16" customWidth="1"/>
    <col min="1550" max="1550" width="20.28515625" style="16" bestFit="1" customWidth="1"/>
    <col min="1551" max="1551" width="21.5703125" style="16" bestFit="1" customWidth="1"/>
    <col min="1552" max="1552" width="28.7109375" style="16" bestFit="1" customWidth="1"/>
    <col min="1553" max="1553" width="28.7109375" style="16" customWidth="1"/>
    <col min="1554" max="1554" width="30.5703125" style="16" customWidth="1"/>
    <col min="1555" max="1555" width="35" style="16" customWidth="1"/>
    <col min="1556" max="1556" width="15.7109375" style="16" customWidth="1"/>
    <col min="1557" max="1557" width="15.5703125" style="16" customWidth="1"/>
    <col min="1558" max="1796" width="9" style="16"/>
    <col min="1797" max="1797" width="4.140625" style="16" customWidth="1"/>
    <col min="1798" max="1799" width="27.7109375" style="16" customWidth="1"/>
    <col min="1800" max="1800" width="47.5703125" style="16" customWidth="1"/>
    <col min="1801" max="1801" width="27.42578125" style="16" customWidth="1"/>
    <col min="1802" max="1802" width="19.7109375" style="16" customWidth="1"/>
    <col min="1803" max="1803" width="12.7109375" style="16" bestFit="1" customWidth="1"/>
    <col min="1804" max="1804" width="10.85546875" style="16" customWidth="1"/>
    <col min="1805" max="1805" width="16.85546875" style="16" customWidth="1"/>
    <col min="1806" max="1806" width="20.28515625" style="16" bestFit="1" customWidth="1"/>
    <col min="1807" max="1807" width="21.5703125" style="16" bestFit="1" customWidth="1"/>
    <col min="1808" max="1808" width="28.7109375" style="16" bestFit="1" customWidth="1"/>
    <col min="1809" max="1809" width="28.7109375" style="16" customWidth="1"/>
    <col min="1810" max="1810" width="30.5703125" style="16" customWidth="1"/>
    <col min="1811" max="1811" width="35" style="16" customWidth="1"/>
    <col min="1812" max="1812" width="15.7109375" style="16" customWidth="1"/>
    <col min="1813" max="1813" width="15.5703125" style="16" customWidth="1"/>
    <col min="1814" max="2052" width="9" style="16"/>
    <col min="2053" max="2053" width="4.140625" style="16" customWidth="1"/>
    <col min="2054" max="2055" width="27.7109375" style="16" customWidth="1"/>
    <col min="2056" max="2056" width="47.5703125" style="16" customWidth="1"/>
    <col min="2057" max="2057" width="27.42578125" style="16" customWidth="1"/>
    <col min="2058" max="2058" width="19.7109375" style="16" customWidth="1"/>
    <col min="2059" max="2059" width="12.7109375" style="16" bestFit="1" customWidth="1"/>
    <col min="2060" max="2060" width="10.85546875" style="16" customWidth="1"/>
    <col min="2061" max="2061" width="16.85546875" style="16" customWidth="1"/>
    <col min="2062" max="2062" width="20.28515625" style="16" bestFit="1" customWidth="1"/>
    <col min="2063" max="2063" width="21.5703125" style="16" bestFit="1" customWidth="1"/>
    <col min="2064" max="2064" width="28.7109375" style="16" bestFit="1" customWidth="1"/>
    <col min="2065" max="2065" width="28.7109375" style="16" customWidth="1"/>
    <col min="2066" max="2066" width="30.5703125" style="16" customWidth="1"/>
    <col min="2067" max="2067" width="35" style="16" customWidth="1"/>
    <col min="2068" max="2068" width="15.7109375" style="16" customWidth="1"/>
    <col min="2069" max="2069" width="15.5703125" style="16" customWidth="1"/>
    <col min="2070" max="2308" width="9" style="16"/>
    <col min="2309" max="2309" width="4.140625" style="16" customWidth="1"/>
    <col min="2310" max="2311" width="27.7109375" style="16" customWidth="1"/>
    <col min="2312" max="2312" width="47.5703125" style="16" customWidth="1"/>
    <col min="2313" max="2313" width="27.42578125" style="16" customWidth="1"/>
    <col min="2314" max="2314" width="19.7109375" style="16" customWidth="1"/>
    <col min="2315" max="2315" width="12.7109375" style="16" bestFit="1" customWidth="1"/>
    <col min="2316" max="2316" width="10.85546875" style="16" customWidth="1"/>
    <col min="2317" max="2317" width="16.85546875" style="16" customWidth="1"/>
    <col min="2318" max="2318" width="20.28515625" style="16" bestFit="1" customWidth="1"/>
    <col min="2319" max="2319" width="21.5703125" style="16" bestFit="1" customWidth="1"/>
    <col min="2320" max="2320" width="28.7109375" style="16" bestFit="1" customWidth="1"/>
    <col min="2321" max="2321" width="28.7109375" style="16" customWidth="1"/>
    <col min="2322" max="2322" width="30.5703125" style="16" customWidth="1"/>
    <col min="2323" max="2323" width="35" style="16" customWidth="1"/>
    <col min="2324" max="2324" width="15.7109375" style="16" customWidth="1"/>
    <col min="2325" max="2325" width="15.5703125" style="16" customWidth="1"/>
    <col min="2326" max="2564" width="9" style="16"/>
    <col min="2565" max="2565" width="4.140625" style="16" customWidth="1"/>
    <col min="2566" max="2567" width="27.7109375" style="16" customWidth="1"/>
    <col min="2568" max="2568" width="47.5703125" style="16" customWidth="1"/>
    <col min="2569" max="2569" width="27.42578125" style="16" customWidth="1"/>
    <col min="2570" max="2570" width="19.7109375" style="16" customWidth="1"/>
    <col min="2571" max="2571" width="12.7109375" style="16" bestFit="1" customWidth="1"/>
    <col min="2572" max="2572" width="10.85546875" style="16" customWidth="1"/>
    <col min="2573" max="2573" width="16.85546875" style="16" customWidth="1"/>
    <col min="2574" max="2574" width="20.28515625" style="16" bestFit="1" customWidth="1"/>
    <col min="2575" max="2575" width="21.5703125" style="16" bestFit="1" customWidth="1"/>
    <col min="2576" max="2576" width="28.7109375" style="16" bestFit="1" customWidth="1"/>
    <col min="2577" max="2577" width="28.7109375" style="16" customWidth="1"/>
    <col min="2578" max="2578" width="30.5703125" style="16" customWidth="1"/>
    <col min="2579" max="2579" width="35" style="16" customWidth="1"/>
    <col min="2580" max="2580" width="15.7109375" style="16" customWidth="1"/>
    <col min="2581" max="2581" width="15.5703125" style="16" customWidth="1"/>
    <col min="2582" max="2820" width="9" style="16"/>
    <col min="2821" max="2821" width="4.140625" style="16" customWidth="1"/>
    <col min="2822" max="2823" width="27.7109375" style="16" customWidth="1"/>
    <col min="2824" max="2824" width="47.5703125" style="16" customWidth="1"/>
    <col min="2825" max="2825" width="27.42578125" style="16" customWidth="1"/>
    <col min="2826" max="2826" width="19.7109375" style="16" customWidth="1"/>
    <col min="2827" max="2827" width="12.7109375" style="16" bestFit="1" customWidth="1"/>
    <col min="2828" max="2828" width="10.85546875" style="16" customWidth="1"/>
    <col min="2829" max="2829" width="16.85546875" style="16" customWidth="1"/>
    <col min="2830" max="2830" width="20.28515625" style="16" bestFit="1" customWidth="1"/>
    <col min="2831" max="2831" width="21.5703125" style="16" bestFit="1" customWidth="1"/>
    <col min="2832" max="2832" width="28.7109375" style="16" bestFit="1" customWidth="1"/>
    <col min="2833" max="2833" width="28.7109375" style="16" customWidth="1"/>
    <col min="2834" max="2834" width="30.5703125" style="16" customWidth="1"/>
    <col min="2835" max="2835" width="35" style="16" customWidth="1"/>
    <col min="2836" max="2836" width="15.7109375" style="16" customWidth="1"/>
    <col min="2837" max="2837" width="15.5703125" style="16" customWidth="1"/>
    <col min="2838" max="3076" width="9" style="16"/>
    <col min="3077" max="3077" width="4.140625" style="16" customWidth="1"/>
    <col min="3078" max="3079" width="27.7109375" style="16" customWidth="1"/>
    <col min="3080" max="3080" width="47.5703125" style="16" customWidth="1"/>
    <col min="3081" max="3081" width="27.42578125" style="16" customWidth="1"/>
    <col min="3082" max="3082" width="19.7109375" style="16" customWidth="1"/>
    <col min="3083" max="3083" width="12.7109375" style="16" bestFit="1" customWidth="1"/>
    <col min="3084" max="3084" width="10.85546875" style="16" customWidth="1"/>
    <col min="3085" max="3085" width="16.85546875" style="16" customWidth="1"/>
    <col min="3086" max="3086" width="20.28515625" style="16" bestFit="1" customWidth="1"/>
    <col min="3087" max="3087" width="21.5703125" style="16" bestFit="1" customWidth="1"/>
    <col min="3088" max="3088" width="28.7109375" style="16" bestFit="1" customWidth="1"/>
    <col min="3089" max="3089" width="28.7109375" style="16" customWidth="1"/>
    <col min="3090" max="3090" width="30.5703125" style="16" customWidth="1"/>
    <col min="3091" max="3091" width="35" style="16" customWidth="1"/>
    <col min="3092" max="3092" width="15.7109375" style="16" customWidth="1"/>
    <col min="3093" max="3093" width="15.5703125" style="16" customWidth="1"/>
    <col min="3094" max="3332" width="9" style="16"/>
    <col min="3333" max="3333" width="4.140625" style="16" customWidth="1"/>
    <col min="3334" max="3335" width="27.7109375" style="16" customWidth="1"/>
    <col min="3336" max="3336" width="47.5703125" style="16" customWidth="1"/>
    <col min="3337" max="3337" width="27.42578125" style="16" customWidth="1"/>
    <col min="3338" max="3338" width="19.7109375" style="16" customWidth="1"/>
    <col min="3339" max="3339" width="12.7109375" style="16" bestFit="1" customWidth="1"/>
    <col min="3340" max="3340" width="10.85546875" style="16" customWidth="1"/>
    <col min="3341" max="3341" width="16.85546875" style="16" customWidth="1"/>
    <col min="3342" max="3342" width="20.28515625" style="16" bestFit="1" customWidth="1"/>
    <col min="3343" max="3343" width="21.5703125" style="16" bestFit="1" customWidth="1"/>
    <col min="3344" max="3344" width="28.7109375" style="16" bestFit="1" customWidth="1"/>
    <col min="3345" max="3345" width="28.7109375" style="16" customWidth="1"/>
    <col min="3346" max="3346" width="30.5703125" style="16" customWidth="1"/>
    <col min="3347" max="3347" width="35" style="16" customWidth="1"/>
    <col min="3348" max="3348" width="15.7109375" style="16" customWidth="1"/>
    <col min="3349" max="3349" width="15.5703125" style="16" customWidth="1"/>
    <col min="3350" max="3588" width="9" style="16"/>
    <col min="3589" max="3589" width="4.140625" style="16" customWidth="1"/>
    <col min="3590" max="3591" width="27.7109375" style="16" customWidth="1"/>
    <col min="3592" max="3592" width="47.5703125" style="16" customWidth="1"/>
    <col min="3593" max="3593" width="27.42578125" style="16" customWidth="1"/>
    <col min="3594" max="3594" width="19.7109375" style="16" customWidth="1"/>
    <col min="3595" max="3595" width="12.7109375" style="16" bestFit="1" customWidth="1"/>
    <col min="3596" max="3596" width="10.85546875" style="16" customWidth="1"/>
    <col min="3597" max="3597" width="16.85546875" style="16" customWidth="1"/>
    <col min="3598" max="3598" width="20.28515625" style="16" bestFit="1" customWidth="1"/>
    <col min="3599" max="3599" width="21.5703125" style="16" bestFit="1" customWidth="1"/>
    <col min="3600" max="3600" width="28.7109375" style="16" bestFit="1" customWidth="1"/>
    <col min="3601" max="3601" width="28.7109375" style="16" customWidth="1"/>
    <col min="3602" max="3602" width="30.5703125" style="16" customWidth="1"/>
    <col min="3603" max="3603" width="35" style="16" customWidth="1"/>
    <col min="3604" max="3604" width="15.7109375" style="16" customWidth="1"/>
    <col min="3605" max="3605" width="15.5703125" style="16" customWidth="1"/>
    <col min="3606" max="3844" width="9" style="16"/>
    <col min="3845" max="3845" width="4.140625" style="16" customWidth="1"/>
    <col min="3846" max="3847" width="27.7109375" style="16" customWidth="1"/>
    <col min="3848" max="3848" width="47.5703125" style="16" customWidth="1"/>
    <col min="3849" max="3849" width="27.42578125" style="16" customWidth="1"/>
    <col min="3850" max="3850" width="19.7109375" style="16" customWidth="1"/>
    <col min="3851" max="3851" width="12.7109375" style="16" bestFit="1" customWidth="1"/>
    <col min="3852" max="3852" width="10.85546875" style="16" customWidth="1"/>
    <col min="3853" max="3853" width="16.85546875" style="16" customWidth="1"/>
    <col min="3854" max="3854" width="20.28515625" style="16" bestFit="1" customWidth="1"/>
    <col min="3855" max="3855" width="21.5703125" style="16" bestFit="1" customWidth="1"/>
    <col min="3856" max="3856" width="28.7109375" style="16" bestFit="1" customWidth="1"/>
    <col min="3857" max="3857" width="28.7109375" style="16" customWidth="1"/>
    <col min="3858" max="3858" width="30.5703125" style="16" customWidth="1"/>
    <col min="3859" max="3859" width="35" style="16" customWidth="1"/>
    <col min="3860" max="3860" width="15.7109375" style="16" customWidth="1"/>
    <col min="3861" max="3861" width="15.5703125" style="16" customWidth="1"/>
    <col min="3862" max="4100" width="9" style="16"/>
    <col min="4101" max="4101" width="4.140625" style="16" customWidth="1"/>
    <col min="4102" max="4103" width="27.7109375" style="16" customWidth="1"/>
    <col min="4104" max="4104" width="47.5703125" style="16" customWidth="1"/>
    <col min="4105" max="4105" width="27.42578125" style="16" customWidth="1"/>
    <col min="4106" max="4106" width="19.7109375" style="16" customWidth="1"/>
    <col min="4107" max="4107" width="12.7109375" style="16" bestFit="1" customWidth="1"/>
    <col min="4108" max="4108" width="10.85546875" style="16" customWidth="1"/>
    <col min="4109" max="4109" width="16.85546875" style="16" customWidth="1"/>
    <col min="4110" max="4110" width="20.28515625" style="16" bestFit="1" customWidth="1"/>
    <col min="4111" max="4111" width="21.5703125" style="16" bestFit="1" customWidth="1"/>
    <col min="4112" max="4112" width="28.7109375" style="16" bestFit="1" customWidth="1"/>
    <col min="4113" max="4113" width="28.7109375" style="16" customWidth="1"/>
    <col min="4114" max="4114" width="30.5703125" style="16" customWidth="1"/>
    <col min="4115" max="4115" width="35" style="16" customWidth="1"/>
    <col min="4116" max="4116" width="15.7109375" style="16" customWidth="1"/>
    <col min="4117" max="4117" width="15.5703125" style="16" customWidth="1"/>
    <col min="4118" max="4356" width="9" style="16"/>
    <col min="4357" max="4357" width="4.140625" style="16" customWidth="1"/>
    <col min="4358" max="4359" width="27.7109375" style="16" customWidth="1"/>
    <col min="4360" max="4360" width="47.5703125" style="16" customWidth="1"/>
    <col min="4361" max="4361" width="27.42578125" style="16" customWidth="1"/>
    <col min="4362" max="4362" width="19.7109375" style="16" customWidth="1"/>
    <col min="4363" max="4363" width="12.7109375" style="16" bestFit="1" customWidth="1"/>
    <col min="4364" max="4364" width="10.85546875" style="16" customWidth="1"/>
    <col min="4365" max="4365" width="16.85546875" style="16" customWidth="1"/>
    <col min="4366" max="4366" width="20.28515625" style="16" bestFit="1" customWidth="1"/>
    <col min="4367" max="4367" width="21.5703125" style="16" bestFit="1" customWidth="1"/>
    <col min="4368" max="4368" width="28.7109375" style="16" bestFit="1" customWidth="1"/>
    <col min="4369" max="4369" width="28.7109375" style="16" customWidth="1"/>
    <col min="4370" max="4370" width="30.5703125" style="16" customWidth="1"/>
    <col min="4371" max="4371" width="35" style="16" customWidth="1"/>
    <col min="4372" max="4372" width="15.7109375" style="16" customWidth="1"/>
    <col min="4373" max="4373" width="15.5703125" style="16" customWidth="1"/>
    <col min="4374" max="4612" width="9" style="16"/>
    <col min="4613" max="4613" width="4.140625" style="16" customWidth="1"/>
    <col min="4614" max="4615" width="27.7109375" style="16" customWidth="1"/>
    <col min="4616" max="4616" width="47.5703125" style="16" customWidth="1"/>
    <col min="4617" max="4617" width="27.42578125" style="16" customWidth="1"/>
    <col min="4618" max="4618" width="19.7109375" style="16" customWidth="1"/>
    <col min="4619" max="4619" width="12.7109375" style="16" bestFit="1" customWidth="1"/>
    <col min="4620" max="4620" width="10.85546875" style="16" customWidth="1"/>
    <col min="4621" max="4621" width="16.85546875" style="16" customWidth="1"/>
    <col min="4622" max="4622" width="20.28515625" style="16" bestFit="1" customWidth="1"/>
    <col min="4623" max="4623" width="21.5703125" style="16" bestFit="1" customWidth="1"/>
    <col min="4624" max="4624" width="28.7109375" style="16" bestFit="1" customWidth="1"/>
    <col min="4625" max="4625" width="28.7109375" style="16" customWidth="1"/>
    <col min="4626" max="4626" width="30.5703125" style="16" customWidth="1"/>
    <col min="4627" max="4627" width="35" style="16" customWidth="1"/>
    <col min="4628" max="4628" width="15.7109375" style="16" customWidth="1"/>
    <col min="4629" max="4629" width="15.5703125" style="16" customWidth="1"/>
    <col min="4630" max="4868" width="9" style="16"/>
    <col min="4869" max="4869" width="4.140625" style="16" customWidth="1"/>
    <col min="4870" max="4871" width="27.7109375" style="16" customWidth="1"/>
    <col min="4872" max="4872" width="47.5703125" style="16" customWidth="1"/>
    <col min="4873" max="4873" width="27.42578125" style="16" customWidth="1"/>
    <col min="4874" max="4874" width="19.7109375" style="16" customWidth="1"/>
    <col min="4875" max="4875" width="12.7109375" style="16" bestFit="1" customWidth="1"/>
    <col min="4876" max="4876" width="10.85546875" style="16" customWidth="1"/>
    <col min="4877" max="4877" width="16.85546875" style="16" customWidth="1"/>
    <col min="4878" max="4878" width="20.28515625" style="16" bestFit="1" customWidth="1"/>
    <col min="4879" max="4879" width="21.5703125" style="16" bestFit="1" customWidth="1"/>
    <col min="4880" max="4880" width="28.7109375" style="16" bestFit="1" customWidth="1"/>
    <col min="4881" max="4881" width="28.7109375" style="16" customWidth="1"/>
    <col min="4882" max="4882" width="30.5703125" style="16" customWidth="1"/>
    <col min="4883" max="4883" width="35" style="16" customWidth="1"/>
    <col min="4884" max="4884" width="15.7109375" style="16" customWidth="1"/>
    <col min="4885" max="4885" width="15.5703125" style="16" customWidth="1"/>
    <col min="4886" max="5124" width="9" style="16"/>
    <col min="5125" max="5125" width="4.140625" style="16" customWidth="1"/>
    <col min="5126" max="5127" width="27.7109375" style="16" customWidth="1"/>
    <col min="5128" max="5128" width="47.5703125" style="16" customWidth="1"/>
    <col min="5129" max="5129" width="27.42578125" style="16" customWidth="1"/>
    <col min="5130" max="5130" width="19.7109375" style="16" customWidth="1"/>
    <col min="5131" max="5131" width="12.7109375" style="16" bestFit="1" customWidth="1"/>
    <col min="5132" max="5132" width="10.85546875" style="16" customWidth="1"/>
    <col min="5133" max="5133" width="16.85546875" style="16" customWidth="1"/>
    <col min="5134" max="5134" width="20.28515625" style="16" bestFit="1" customWidth="1"/>
    <col min="5135" max="5135" width="21.5703125" style="16" bestFit="1" customWidth="1"/>
    <col min="5136" max="5136" width="28.7109375" style="16" bestFit="1" customWidth="1"/>
    <col min="5137" max="5137" width="28.7109375" style="16" customWidth="1"/>
    <col min="5138" max="5138" width="30.5703125" style="16" customWidth="1"/>
    <col min="5139" max="5139" width="35" style="16" customWidth="1"/>
    <col min="5140" max="5140" width="15.7109375" style="16" customWidth="1"/>
    <col min="5141" max="5141" width="15.5703125" style="16" customWidth="1"/>
    <col min="5142" max="5380" width="9" style="16"/>
    <col min="5381" max="5381" width="4.140625" style="16" customWidth="1"/>
    <col min="5382" max="5383" width="27.7109375" style="16" customWidth="1"/>
    <col min="5384" max="5384" width="47.5703125" style="16" customWidth="1"/>
    <col min="5385" max="5385" width="27.42578125" style="16" customWidth="1"/>
    <col min="5386" max="5386" width="19.7109375" style="16" customWidth="1"/>
    <col min="5387" max="5387" width="12.7109375" style="16" bestFit="1" customWidth="1"/>
    <col min="5388" max="5388" width="10.85546875" style="16" customWidth="1"/>
    <col min="5389" max="5389" width="16.85546875" style="16" customWidth="1"/>
    <col min="5390" max="5390" width="20.28515625" style="16" bestFit="1" customWidth="1"/>
    <col min="5391" max="5391" width="21.5703125" style="16" bestFit="1" customWidth="1"/>
    <col min="5392" max="5392" width="28.7109375" style="16" bestFit="1" customWidth="1"/>
    <col min="5393" max="5393" width="28.7109375" style="16" customWidth="1"/>
    <col min="5394" max="5394" width="30.5703125" style="16" customWidth="1"/>
    <col min="5395" max="5395" width="35" style="16" customWidth="1"/>
    <col min="5396" max="5396" width="15.7109375" style="16" customWidth="1"/>
    <col min="5397" max="5397" width="15.5703125" style="16" customWidth="1"/>
    <col min="5398" max="5636" width="9" style="16"/>
    <col min="5637" max="5637" width="4.140625" style="16" customWidth="1"/>
    <col min="5638" max="5639" width="27.7109375" style="16" customWidth="1"/>
    <col min="5640" max="5640" width="47.5703125" style="16" customWidth="1"/>
    <col min="5641" max="5641" width="27.42578125" style="16" customWidth="1"/>
    <col min="5642" max="5642" width="19.7109375" style="16" customWidth="1"/>
    <col min="5643" max="5643" width="12.7109375" style="16" bestFit="1" customWidth="1"/>
    <col min="5644" max="5644" width="10.85546875" style="16" customWidth="1"/>
    <col min="5645" max="5645" width="16.85546875" style="16" customWidth="1"/>
    <col min="5646" max="5646" width="20.28515625" style="16" bestFit="1" customWidth="1"/>
    <col min="5647" max="5647" width="21.5703125" style="16" bestFit="1" customWidth="1"/>
    <col min="5648" max="5648" width="28.7109375" style="16" bestFit="1" customWidth="1"/>
    <col min="5649" max="5649" width="28.7109375" style="16" customWidth="1"/>
    <col min="5650" max="5650" width="30.5703125" style="16" customWidth="1"/>
    <col min="5651" max="5651" width="35" style="16" customWidth="1"/>
    <col min="5652" max="5652" width="15.7109375" style="16" customWidth="1"/>
    <col min="5653" max="5653" width="15.5703125" style="16" customWidth="1"/>
    <col min="5654" max="5892" width="9" style="16"/>
    <col min="5893" max="5893" width="4.140625" style="16" customWidth="1"/>
    <col min="5894" max="5895" width="27.7109375" style="16" customWidth="1"/>
    <col min="5896" max="5896" width="47.5703125" style="16" customWidth="1"/>
    <col min="5897" max="5897" width="27.42578125" style="16" customWidth="1"/>
    <col min="5898" max="5898" width="19.7109375" style="16" customWidth="1"/>
    <col min="5899" max="5899" width="12.7109375" style="16" bestFit="1" customWidth="1"/>
    <col min="5900" max="5900" width="10.85546875" style="16" customWidth="1"/>
    <col min="5901" max="5901" width="16.85546875" style="16" customWidth="1"/>
    <col min="5902" max="5902" width="20.28515625" style="16" bestFit="1" customWidth="1"/>
    <col min="5903" max="5903" width="21.5703125" style="16" bestFit="1" customWidth="1"/>
    <col min="5904" max="5904" width="28.7109375" style="16" bestFit="1" customWidth="1"/>
    <col min="5905" max="5905" width="28.7109375" style="16" customWidth="1"/>
    <col min="5906" max="5906" width="30.5703125" style="16" customWidth="1"/>
    <col min="5907" max="5907" width="35" style="16" customWidth="1"/>
    <col min="5908" max="5908" width="15.7109375" style="16" customWidth="1"/>
    <col min="5909" max="5909" width="15.5703125" style="16" customWidth="1"/>
    <col min="5910" max="6148" width="9" style="16"/>
    <col min="6149" max="6149" width="4.140625" style="16" customWidth="1"/>
    <col min="6150" max="6151" width="27.7109375" style="16" customWidth="1"/>
    <col min="6152" max="6152" width="47.5703125" style="16" customWidth="1"/>
    <col min="6153" max="6153" width="27.42578125" style="16" customWidth="1"/>
    <col min="6154" max="6154" width="19.7109375" style="16" customWidth="1"/>
    <col min="6155" max="6155" width="12.7109375" style="16" bestFit="1" customWidth="1"/>
    <col min="6156" max="6156" width="10.85546875" style="16" customWidth="1"/>
    <col min="6157" max="6157" width="16.85546875" style="16" customWidth="1"/>
    <col min="6158" max="6158" width="20.28515625" style="16" bestFit="1" customWidth="1"/>
    <col min="6159" max="6159" width="21.5703125" style="16" bestFit="1" customWidth="1"/>
    <col min="6160" max="6160" width="28.7109375" style="16" bestFit="1" customWidth="1"/>
    <col min="6161" max="6161" width="28.7109375" style="16" customWidth="1"/>
    <col min="6162" max="6162" width="30.5703125" style="16" customWidth="1"/>
    <col min="6163" max="6163" width="35" style="16" customWidth="1"/>
    <col min="6164" max="6164" width="15.7109375" style="16" customWidth="1"/>
    <col min="6165" max="6165" width="15.5703125" style="16" customWidth="1"/>
    <col min="6166" max="6404" width="9" style="16"/>
    <col min="6405" max="6405" width="4.140625" style="16" customWidth="1"/>
    <col min="6406" max="6407" width="27.7109375" style="16" customWidth="1"/>
    <col min="6408" max="6408" width="47.5703125" style="16" customWidth="1"/>
    <col min="6409" max="6409" width="27.42578125" style="16" customWidth="1"/>
    <col min="6410" max="6410" width="19.7109375" style="16" customWidth="1"/>
    <col min="6411" max="6411" width="12.7109375" style="16" bestFit="1" customWidth="1"/>
    <col min="6412" max="6412" width="10.85546875" style="16" customWidth="1"/>
    <col min="6413" max="6413" width="16.85546875" style="16" customWidth="1"/>
    <col min="6414" max="6414" width="20.28515625" style="16" bestFit="1" customWidth="1"/>
    <col min="6415" max="6415" width="21.5703125" style="16" bestFit="1" customWidth="1"/>
    <col min="6416" max="6416" width="28.7109375" style="16" bestFit="1" customWidth="1"/>
    <col min="6417" max="6417" width="28.7109375" style="16" customWidth="1"/>
    <col min="6418" max="6418" width="30.5703125" style="16" customWidth="1"/>
    <col min="6419" max="6419" width="35" style="16" customWidth="1"/>
    <col min="6420" max="6420" width="15.7109375" style="16" customWidth="1"/>
    <col min="6421" max="6421" width="15.5703125" style="16" customWidth="1"/>
    <col min="6422" max="6660" width="9" style="16"/>
    <col min="6661" max="6661" width="4.140625" style="16" customWidth="1"/>
    <col min="6662" max="6663" width="27.7109375" style="16" customWidth="1"/>
    <col min="6664" max="6664" width="47.5703125" style="16" customWidth="1"/>
    <col min="6665" max="6665" width="27.42578125" style="16" customWidth="1"/>
    <col min="6666" max="6666" width="19.7109375" style="16" customWidth="1"/>
    <col min="6667" max="6667" width="12.7109375" style="16" bestFit="1" customWidth="1"/>
    <col min="6668" max="6668" width="10.85546875" style="16" customWidth="1"/>
    <col min="6669" max="6669" width="16.85546875" style="16" customWidth="1"/>
    <col min="6670" max="6670" width="20.28515625" style="16" bestFit="1" customWidth="1"/>
    <col min="6671" max="6671" width="21.5703125" style="16" bestFit="1" customWidth="1"/>
    <col min="6672" max="6672" width="28.7109375" style="16" bestFit="1" customWidth="1"/>
    <col min="6673" max="6673" width="28.7109375" style="16" customWidth="1"/>
    <col min="6674" max="6674" width="30.5703125" style="16" customWidth="1"/>
    <col min="6675" max="6675" width="35" style="16" customWidth="1"/>
    <col min="6676" max="6676" width="15.7109375" style="16" customWidth="1"/>
    <col min="6677" max="6677" width="15.5703125" style="16" customWidth="1"/>
    <col min="6678" max="6916" width="9" style="16"/>
    <col min="6917" max="6917" width="4.140625" style="16" customWidth="1"/>
    <col min="6918" max="6919" width="27.7109375" style="16" customWidth="1"/>
    <col min="6920" max="6920" width="47.5703125" style="16" customWidth="1"/>
    <col min="6921" max="6921" width="27.42578125" style="16" customWidth="1"/>
    <col min="6922" max="6922" width="19.7109375" style="16" customWidth="1"/>
    <col min="6923" max="6923" width="12.7109375" style="16" bestFit="1" customWidth="1"/>
    <col min="6924" max="6924" width="10.85546875" style="16" customWidth="1"/>
    <col min="6925" max="6925" width="16.85546875" style="16" customWidth="1"/>
    <col min="6926" max="6926" width="20.28515625" style="16" bestFit="1" customWidth="1"/>
    <col min="6927" max="6927" width="21.5703125" style="16" bestFit="1" customWidth="1"/>
    <col min="6928" max="6928" width="28.7109375" style="16" bestFit="1" customWidth="1"/>
    <col min="6929" max="6929" width="28.7109375" style="16" customWidth="1"/>
    <col min="6930" max="6930" width="30.5703125" style="16" customWidth="1"/>
    <col min="6931" max="6931" width="35" style="16" customWidth="1"/>
    <col min="6932" max="6932" width="15.7109375" style="16" customWidth="1"/>
    <col min="6933" max="6933" width="15.5703125" style="16" customWidth="1"/>
    <col min="6934" max="7172" width="9" style="16"/>
    <col min="7173" max="7173" width="4.140625" style="16" customWidth="1"/>
    <col min="7174" max="7175" width="27.7109375" style="16" customWidth="1"/>
    <col min="7176" max="7176" width="47.5703125" style="16" customWidth="1"/>
    <col min="7177" max="7177" width="27.42578125" style="16" customWidth="1"/>
    <col min="7178" max="7178" width="19.7109375" style="16" customWidth="1"/>
    <col min="7179" max="7179" width="12.7109375" style="16" bestFit="1" customWidth="1"/>
    <col min="7180" max="7180" width="10.85546875" style="16" customWidth="1"/>
    <col min="7181" max="7181" width="16.85546875" style="16" customWidth="1"/>
    <col min="7182" max="7182" width="20.28515625" style="16" bestFit="1" customWidth="1"/>
    <col min="7183" max="7183" width="21.5703125" style="16" bestFit="1" customWidth="1"/>
    <col min="7184" max="7184" width="28.7109375" style="16" bestFit="1" customWidth="1"/>
    <col min="7185" max="7185" width="28.7109375" style="16" customWidth="1"/>
    <col min="7186" max="7186" width="30.5703125" style="16" customWidth="1"/>
    <col min="7187" max="7187" width="35" style="16" customWidth="1"/>
    <col min="7188" max="7188" width="15.7109375" style="16" customWidth="1"/>
    <col min="7189" max="7189" width="15.5703125" style="16" customWidth="1"/>
    <col min="7190" max="7428" width="9" style="16"/>
    <col min="7429" max="7429" width="4.140625" style="16" customWidth="1"/>
    <col min="7430" max="7431" width="27.7109375" style="16" customWidth="1"/>
    <col min="7432" max="7432" width="47.5703125" style="16" customWidth="1"/>
    <col min="7433" max="7433" width="27.42578125" style="16" customWidth="1"/>
    <col min="7434" max="7434" width="19.7109375" style="16" customWidth="1"/>
    <col min="7435" max="7435" width="12.7109375" style="16" bestFit="1" customWidth="1"/>
    <col min="7436" max="7436" width="10.85546875" style="16" customWidth="1"/>
    <col min="7437" max="7437" width="16.85546875" style="16" customWidth="1"/>
    <col min="7438" max="7438" width="20.28515625" style="16" bestFit="1" customWidth="1"/>
    <col min="7439" max="7439" width="21.5703125" style="16" bestFit="1" customWidth="1"/>
    <col min="7440" max="7440" width="28.7109375" style="16" bestFit="1" customWidth="1"/>
    <col min="7441" max="7441" width="28.7109375" style="16" customWidth="1"/>
    <col min="7442" max="7442" width="30.5703125" style="16" customWidth="1"/>
    <col min="7443" max="7443" width="35" style="16" customWidth="1"/>
    <col min="7444" max="7444" width="15.7109375" style="16" customWidth="1"/>
    <col min="7445" max="7445" width="15.5703125" style="16" customWidth="1"/>
    <col min="7446" max="7684" width="9" style="16"/>
    <col min="7685" max="7685" width="4.140625" style="16" customWidth="1"/>
    <col min="7686" max="7687" width="27.7109375" style="16" customWidth="1"/>
    <col min="7688" max="7688" width="47.5703125" style="16" customWidth="1"/>
    <col min="7689" max="7689" width="27.42578125" style="16" customWidth="1"/>
    <col min="7690" max="7690" width="19.7109375" style="16" customWidth="1"/>
    <col min="7691" max="7691" width="12.7109375" style="16" bestFit="1" customWidth="1"/>
    <col min="7692" max="7692" width="10.85546875" style="16" customWidth="1"/>
    <col min="7693" max="7693" width="16.85546875" style="16" customWidth="1"/>
    <col min="7694" max="7694" width="20.28515625" style="16" bestFit="1" customWidth="1"/>
    <col min="7695" max="7695" width="21.5703125" style="16" bestFit="1" customWidth="1"/>
    <col min="7696" max="7696" width="28.7109375" style="16" bestFit="1" customWidth="1"/>
    <col min="7697" max="7697" width="28.7109375" style="16" customWidth="1"/>
    <col min="7698" max="7698" width="30.5703125" style="16" customWidth="1"/>
    <col min="7699" max="7699" width="35" style="16" customWidth="1"/>
    <col min="7700" max="7700" width="15.7109375" style="16" customWidth="1"/>
    <col min="7701" max="7701" width="15.5703125" style="16" customWidth="1"/>
    <col min="7702" max="7940" width="9" style="16"/>
    <col min="7941" max="7941" width="4.140625" style="16" customWidth="1"/>
    <col min="7942" max="7943" width="27.7109375" style="16" customWidth="1"/>
    <col min="7944" max="7944" width="47.5703125" style="16" customWidth="1"/>
    <col min="7945" max="7945" width="27.42578125" style="16" customWidth="1"/>
    <col min="7946" max="7946" width="19.7109375" style="16" customWidth="1"/>
    <col min="7947" max="7947" width="12.7109375" style="16" bestFit="1" customWidth="1"/>
    <col min="7948" max="7948" width="10.85546875" style="16" customWidth="1"/>
    <col min="7949" max="7949" width="16.85546875" style="16" customWidth="1"/>
    <col min="7950" max="7950" width="20.28515625" style="16" bestFit="1" customWidth="1"/>
    <col min="7951" max="7951" width="21.5703125" style="16" bestFit="1" customWidth="1"/>
    <col min="7952" max="7952" width="28.7109375" style="16" bestFit="1" customWidth="1"/>
    <col min="7953" max="7953" width="28.7109375" style="16" customWidth="1"/>
    <col min="7954" max="7954" width="30.5703125" style="16" customWidth="1"/>
    <col min="7955" max="7955" width="35" style="16" customWidth="1"/>
    <col min="7956" max="7956" width="15.7109375" style="16" customWidth="1"/>
    <col min="7957" max="7957" width="15.5703125" style="16" customWidth="1"/>
    <col min="7958" max="8196" width="9" style="16"/>
    <col min="8197" max="8197" width="4.140625" style="16" customWidth="1"/>
    <col min="8198" max="8199" width="27.7109375" style="16" customWidth="1"/>
    <col min="8200" max="8200" width="47.5703125" style="16" customWidth="1"/>
    <col min="8201" max="8201" width="27.42578125" style="16" customWidth="1"/>
    <col min="8202" max="8202" width="19.7109375" style="16" customWidth="1"/>
    <col min="8203" max="8203" width="12.7109375" style="16" bestFit="1" customWidth="1"/>
    <col min="8204" max="8204" width="10.85546875" style="16" customWidth="1"/>
    <col min="8205" max="8205" width="16.85546875" style="16" customWidth="1"/>
    <col min="8206" max="8206" width="20.28515625" style="16" bestFit="1" customWidth="1"/>
    <col min="8207" max="8207" width="21.5703125" style="16" bestFit="1" customWidth="1"/>
    <col min="8208" max="8208" width="28.7109375" style="16" bestFit="1" customWidth="1"/>
    <col min="8209" max="8209" width="28.7109375" style="16" customWidth="1"/>
    <col min="8210" max="8210" width="30.5703125" style="16" customWidth="1"/>
    <col min="8211" max="8211" width="35" style="16" customWidth="1"/>
    <col min="8212" max="8212" width="15.7109375" style="16" customWidth="1"/>
    <col min="8213" max="8213" width="15.5703125" style="16" customWidth="1"/>
    <col min="8214" max="8452" width="9" style="16"/>
    <col min="8453" max="8453" width="4.140625" style="16" customWidth="1"/>
    <col min="8454" max="8455" width="27.7109375" style="16" customWidth="1"/>
    <col min="8456" max="8456" width="47.5703125" style="16" customWidth="1"/>
    <col min="8457" max="8457" width="27.42578125" style="16" customWidth="1"/>
    <col min="8458" max="8458" width="19.7109375" style="16" customWidth="1"/>
    <col min="8459" max="8459" width="12.7109375" style="16" bestFit="1" customWidth="1"/>
    <col min="8460" max="8460" width="10.85546875" style="16" customWidth="1"/>
    <col min="8461" max="8461" width="16.85546875" style="16" customWidth="1"/>
    <col min="8462" max="8462" width="20.28515625" style="16" bestFit="1" customWidth="1"/>
    <col min="8463" max="8463" width="21.5703125" style="16" bestFit="1" customWidth="1"/>
    <col min="8464" max="8464" width="28.7109375" style="16" bestFit="1" customWidth="1"/>
    <col min="8465" max="8465" width="28.7109375" style="16" customWidth="1"/>
    <col min="8466" max="8466" width="30.5703125" style="16" customWidth="1"/>
    <col min="8467" max="8467" width="35" style="16" customWidth="1"/>
    <col min="8468" max="8468" width="15.7109375" style="16" customWidth="1"/>
    <col min="8469" max="8469" width="15.5703125" style="16" customWidth="1"/>
    <col min="8470" max="8708" width="9" style="16"/>
    <col min="8709" max="8709" width="4.140625" style="16" customWidth="1"/>
    <col min="8710" max="8711" width="27.7109375" style="16" customWidth="1"/>
    <col min="8712" max="8712" width="47.5703125" style="16" customWidth="1"/>
    <col min="8713" max="8713" width="27.42578125" style="16" customWidth="1"/>
    <col min="8714" max="8714" width="19.7109375" style="16" customWidth="1"/>
    <col min="8715" max="8715" width="12.7109375" style="16" bestFit="1" customWidth="1"/>
    <col min="8716" max="8716" width="10.85546875" style="16" customWidth="1"/>
    <col min="8717" max="8717" width="16.85546875" style="16" customWidth="1"/>
    <col min="8718" max="8718" width="20.28515625" style="16" bestFit="1" customWidth="1"/>
    <col min="8719" max="8719" width="21.5703125" style="16" bestFit="1" customWidth="1"/>
    <col min="8720" max="8720" width="28.7109375" style="16" bestFit="1" customWidth="1"/>
    <col min="8721" max="8721" width="28.7109375" style="16" customWidth="1"/>
    <col min="8722" max="8722" width="30.5703125" style="16" customWidth="1"/>
    <col min="8723" max="8723" width="35" style="16" customWidth="1"/>
    <col min="8724" max="8724" width="15.7109375" style="16" customWidth="1"/>
    <col min="8725" max="8725" width="15.5703125" style="16" customWidth="1"/>
    <col min="8726" max="8964" width="9" style="16"/>
    <col min="8965" max="8965" width="4.140625" style="16" customWidth="1"/>
    <col min="8966" max="8967" width="27.7109375" style="16" customWidth="1"/>
    <col min="8968" max="8968" width="47.5703125" style="16" customWidth="1"/>
    <col min="8969" max="8969" width="27.42578125" style="16" customWidth="1"/>
    <col min="8970" max="8970" width="19.7109375" style="16" customWidth="1"/>
    <col min="8971" max="8971" width="12.7109375" style="16" bestFit="1" customWidth="1"/>
    <col min="8972" max="8972" width="10.85546875" style="16" customWidth="1"/>
    <col min="8973" max="8973" width="16.85546875" style="16" customWidth="1"/>
    <col min="8974" max="8974" width="20.28515625" style="16" bestFit="1" customWidth="1"/>
    <col min="8975" max="8975" width="21.5703125" style="16" bestFit="1" customWidth="1"/>
    <col min="8976" max="8976" width="28.7109375" style="16" bestFit="1" customWidth="1"/>
    <col min="8977" max="8977" width="28.7109375" style="16" customWidth="1"/>
    <col min="8978" max="8978" width="30.5703125" style="16" customWidth="1"/>
    <col min="8979" max="8979" width="35" style="16" customWidth="1"/>
    <col min="8980" max="8980" width="15.7109375" style="16" customWidth="1"/>
    <col min="8981" max="8981" width="15.5703125" style="16" customWidth="1"/>
    <col min="8982" max="9220" width="9" style="16"/>
    <col min="9221" max="9221" width="4.140625" style="16" customWidth="1"/>
    <col min="9222" max="9223" width="27.7109375" style="16" customWidth="1"/>
    <col min="9224" max="9224" width="47.5703125" style="16" customWidth="1"/>
    <col min="9225" max="9225" width="27.42578125" style="16" customWidth="1"/>
    <col min="9226" max="9226" width="19.7109375" style="16" customWidth="1"/>
    <col min="9227" max="9227" width="12.7109375" style="16" bestFit="1" customWidth="1"/>
    <col min="9228" max="9228" width="10.85546875" style="16" customWidth="1"/>
    <col min="9229" max="9229" width="16.85546875" style="16" customWidth="1"/>
    <col min="9230" max="9230" width="20.28515625" style="16" bestFit="1" customWidth="1"/>
    <col min="9231" max="9231" width="21.5703125" style="16" bestFit="1" customWidth="1"/>
    <col min="9232" max="9232" width="28.7109375" style="16" bestFit="1" customWidth="1"/>
    <col min="9233" max="9233" width="28.7109375" style="16" customWidth="1"/>
    <col min="9234" max="9234" width="30.5703125" style="16" customWidth="1"/>
    <col min="9235" max="9235" width="35" style="16" customWidth="1"/>
    <col min="9236" max="9236" width="15.7109375" style="16" customWidth="1"/>
    <col min="9237" max="9237" width="15.5703125" style="16" customWidth="1"/>
    <col min="9238" max="9476" width="9" style="16"/>
    <col min="9477" max="9477" width="4.140625" style="16" customWidth="1"/>
    <col min="9478" max="9479" width="27.7109375" style="16" customWidth="1"/>
    <col min="9480" max="9480" width="47.5703125" style="16" customWidth="1"/>
    <col min="9481" max="9481" width="27.42578125" style="16" customWidth="1"/>
    <col min="9482" max="9482" width="19.7109375" style="16" customWidth="1"/>
    <col min="9483" max="9483" width="12.7109375" style="16" bestFit="1" customWidth="1"/>
    <col min="9484" max="9484" width="10.85546875" style="16" customWidth="1"/>
    <col min="9485" max="9485" width="16.85546875" style="16" customWidth="1"/>
    <col min="9486" max="9486" width="20.28515625" style="16" bestFit="1" customWidth="1"/>
    <col min="9487" max="9487" width="21.5703125" style="16" bestFit="1" customWidth="1"/>
    <col min="9488" max="9488" width="28.7109375" style="16" bestFit="1" customWidth="1"/>
    <col min="9489" max="9489" width="28.7109375" style="16" customWidth="1"/>
    <col min="9490" max="9490" width="30.5703125" style="16" customWidth="1"/>
    <col min="9491" max="9491" width="35" style="16" customWidth="1"/>
    <col min="9492" max="9492" width="15.7109375" style="16" customWidth="1"/>
    <col min="9493" max="9493" width="15.5703125" style="16" customWidth="1"/>
    <col min="9494" max="9732" width="9" style="16"/>
    <col min="9733" max="9733" width="4.140625" style="16" customWidth="1"/>
    <col min="9734" max="9735" width="27.7109375" style="16" customWidth="1"/>
    <col min="9736" max="9736" width="47.5703125" style="16" customWidth="1"/>
    <col min="9737" max="9737" width="27.42578125" style="16" customWidth="1"/>
    <col min="9738" max="9738" width="19.7109375" style="16" customWidth="1"/>
    <col min="9739" max="9739" width="12.7109375" style="16" bestFit="1" customWidth="1"/>
    <col min="9740" max="9740" width="10.85546875" style="16" customWidth="1"/>
    <col min="9741" max="9741" width="16.85546875" style="16" customWidth="1"/>
    <col min="9742" max="9742" width="20.28515625" style="16" bestFit="1" customWidth="1"/>
    <col min="9743" max="9743" width="21.5703125" style="16" bestFit="1" customWidth="1"/>
    <col min="9744" max="9744" width="28.7109375" style="16" bestFit="1" customWidth="1"/>
    <col min="9745" max="9745" width="28.7109375" style="16" customWidth="1"/>
    <col min="9746" max="9746" width="30.5703125" style="16" customWidth="1"/>
    <col min="9747" max="9747" width="35" style="16" customWidth="1"/>
    <col min="9748" max="9748" width="15.7109375" style="16" customWidth="1"/>
    <col min="9749" max="9749" width="15.5703125" style="16" customWidth="1"/>
    <col min="9750" max="9988" width="9" style="16"/>
    <col min="9989" max="9989" width="4.140625" style="16" customWidth="1"/>
    <col min="9990" max="9991" width="27.7109375" style="16" customWidth="1"/>
    <col min="9992" max="9992" width="47.5703125" style="16" customWidth="1"/>
    <col min="9993" max="9993" width="27.42578125" style="16" customWidth="1"/>
    <col min="9994" max="9994" width="19.7109375" style="16" customWidth="1"/>
    <col min="9995" max="9995" width="12.7109375" style="16" bestFit="1" customWidth="1"/>
    <col min="9996" max="9996" width="10.85546875" style="16" customWidth="1"/>
    <col min="9997" max="9997" width="16.85546875" style="16" customWidth="1"/>
    <col min="9998" max="9998" width="20.28515625" style="16" bestFit="1" customWidth="1"/>
    <col min="9999" max="9999" width="21.5703125" style="16" bestFit="1" customWidth="1"/>
    <col min="10000" max="10000" width="28.7109375" style="16" bestFit="1" customWidth="1"/>
    <col min="10001" max="10001" width="28.7109375" style="16" customWidth="1"/>
    <col min="10002" max="10002" width="30.5703125" style="16" customWidth="1"/>
    <col min="10003" max="10003" width="35" style="16" customWidth="1"/>
    <col min="10004" max="10004" width="15.7109375" style="16" customWidth="1"/>
    <col min="10005" max="10005" width="15.5703125" style="16" customWidth="1"/>
    <col min="10006" max="10244" width="9" style="16"/>
    <col min="10245" max="10245" width="4.140625" style="16" customWidth="1"/>
    <col min="10246" max="10247" width="27.7109375" style="16" customWidth="1"/>
    <col min="10248" max="10248" width="47.5703125" style="16" customWidth="1"/>
    <col min="10249" max="10249" width="27.42578125" style="16" customWidth="1"/>
    <col min="10250" max="10250" width="19.7109375" style="16" customWidth="1"/>
    <col min="10251" max="10251" width="12.7109375" style="16" bestFit="1" customWidth="1"/>
    <col min="10252" max="10252" width="10.85546875" style="16" customWidth="1"/>
    <col min="10253" max="10253" width="16.85546875" style="16" customWidth="1"/>
    <col min="10254" max="10254" width="20.28515625" style="16" bestFit="1" customWidth="1"/>
    <col min="10255" max="10255" width="21.5703125" style="16" bestFit="1" customWidth="1"/>
    <col min="10256" max="10256" width="28.7109375" style="16" bestFit="1" customWidth="1"/>
    <col min="10257" max="10257" width="28.7109375" style="16" customWidth="1"/>
    <col min="10258" max="10258" width="30.5703125" style="16" customWidth="1"/>
    <col min="10259" max="10259" width="35" style="16" customWidth="1"/>
    <col min="10260" max="10260" width="15.7109375" style="16" customWidth="1"/>
    <col min="10261" max="10261" width="15.5703125" style="16" customWidth="1"/>
    <col min="10262" max="10500" width="9" style="16"/>
    <col min="10501" max="10501" width="4.140625" style="16" customWidth="1"/>
    <col min="10502" max="10503" width="27.7109375" style="16" customWidth="1"/>
    <col min="10504" max="10504" width="47.5703125" style="16" customWidth="1"/>
    <col min="10505" max="10505" width="27.42578125" style="16" customWidth="1"/>
    <col min="10506" max="10506" width="19.7109375" style="16" customWidth="1"/>
    <col min="10507" max="10507" width="12.7109375" style="16" bestFit="1" customWidth="1"/>
    <col min="10508" max="10508" width="10.85546875" style="16" customWidth="1"/>
    <col min="10509" max="10509" width="16.85546875" style="16" customWidth="1"/>
    <col min="10510" max="10510" width="20.28515625" style="16" bestFit="1" customWidth="1"/>
    <col min="10511" max="10511" width="21.5703125" style="16" bestFit="1" customWidth="1"/>
    <col min="10512" max="10512" width="28.7109375" style="16" bestFit="1" customWidth="1"/>
    <col min="10513" max="10513" width="28.7109375" style="16" customWidth="1"/>
    <col min="10514" max="10514" width="30.5703125" style="16" customWidth="1"/>
    <col min="10515" max="10515" width="35" style="16" customWidth="1"/>
    <col min="10516" max="10516" width="15.7109375" style="16" customWidth="1"/>
    <col min="10517" max="10517" width="15.5703125" style="16" customWidth="1"/>
    <col min="10518" max="10756" width="9" style="16"/>
    <col min="10757" max="10757" width="4.140625" style="16" customWidth="1"/>
    <col min="10758" max="10759" width="27.7109375" style="16" customWidth="1"/>
    <col min="10760" max="10760" width="47.5703125" style="16" customWidth="1"/>
    <col min="10761" max="10761" width="27.42578125" style="16" customWidth="1"/>
    <col min="10762" max="10762" width="19.7109375" style="16" customWidth="1"/>
    <col min="10763" max="10763" width="12.7109375" style="16" bestFit="1" customWidth="1"/>
    <col min="10764" max="10764" width="10.85546875" style="16" customWidth="1"/>
    <col min="10765" max="10765" width="16.85546875" style="16" customWidth="1"/>
    <col min="10766" max="10766" width="20.28515625" style="16" bestFit="1" customWidth="1"/>
    <col min="10767" max="10767" width="21.5703125" style="16" bestFit="1" customWidth="1"/>
    <col min="10768" max="10768" width="28.7109375" style="16" bestFit="1" customWidth="1"/>
    <col min="10769" max="10769" width="28.7109375" style="16" customWidth="1"/>
    <col min="10770" max="10770" width="30.5703125" style="16" customWidth="1"/>
    <col min="10771" max="10771" width="35" style="16" customWidth="1"/>
    <col min="10772" max="10772" width="15.7109375" style="16" customWidth="1"/>
    <col min="10773" max="10773" width="15.5703125" style="16" customWidth="1"/>
    <col min="10774" max="11012" width="9" style="16"/>
    <col min="11013" max="11013" width="4.140625" style="16" customWidth="1"/>
    <col min="11014" max="11015" width="27.7109375" style="16" customWidth="1"/>
    <col min="11016" max="11016" width="47.5703125" style="16" customWidth="1"/>
    <col min="11017" max="11017" width="27.42578125" style="16" customWidth="1"/>
    <col min="11018" max="11018" width="19.7109375" style="16" customWidth="1"/>
    <col min="11019" max="11019" width="12.7109375" style="16" bestFit="1" customWidth="1"/>
    <col min="11020" max="11020" width="10.85546875" style="16" customWidth="1"/>
    <col min="11021" max="11021" width="16.85546875" style="16" customWidth="1"/>
    <col min="11022" max="11022" width="20.28515625" style="16" bestFit="1" customWidth="1"/>
    <col min="11023" max="11023" width="21.5703125" style="16" bestFit="1" customWidth="1"/>
    <col min="11024" max="11024" width="28.7109375" style="16" bestFit="1" customWidth="1"/>
    <col min="11025" max="11025" width="28.7109375" style="16" customWidth="1"/>
    <col min="11026" max="11026" width="30.5703125" style="16" customWidth="1"/>
    <col min="11027" max="11027" width="35" style="16" customWidth="1"/>
    <col min="11028" max="11028" width="15.7109375" style="16" customWidth="1"/>
    <col min="11029" max="11029" width="15.5703125" style="16" customWidth="1"/>
    <col min="11030" max="11268" width="9" style="16"/>
    <col min="11269" max="11269" width="4.140625" style="16" customWidth="1"/>
    <col min="11270" max="11271" width="27.7109375" style="16" customWidth="1"/>
    <col min="11272" max="11272" width="47.5703125" style="16" customWidth="1"/>
    <col min="11273" max="11273" width="27.42578125" style="16" customWidth="1"/>
    <col min="11274" max="11274" width="19.7109375" style="16" customWidth="1"/>
    <col min="11275" max="11275" width="12.7109375" style="16" bestFit="1" customWidth="1"/>
    <col min="11276" max="11276" width="10.85546875" style="16" customWidth="1"/>
    <col min="11277" max="11277" width="16.85546875" style="16" customWidth="1"/>
    <col min="11278" max="11278" width="20.28515625" style="16" bestFit="1" customWidth="1"/>
    <col min="11279" max="11279" width="21.5703125" style="16" bestFit="1" customWidth="1"/>
    <col min="11280" max="11280" width="28.7109375" style="16" bestFit="1" customWidth="1"/>
    <col min="11281" max="11281" width="28.7109375" style="16" customWidth="1"/>
    <col min="11282" max="11282" width="30.5703125" style="16" customWidth="1"/>
    <col min="11283" max="11283" width="35" style="16" customWidth="1"/>
    <col min="11284" max="11284" width="15.7109375" style="16" customWidth="1"/>
    <col min="11285" max="11285" width="15.5703125" style="16" customWidth="1"/>
    <col min="11286" max="11524" width="9" style="16"/>
    <col min="11525" max="11525" width="4.140625" style="16" customWidth="1"/>
    <col min="11526" max="11527" width="27.7109375" style="16" customWidth="1"/>
    <col min="11528" max="11528" width="47.5703125" style="16" customWidth="1"/>
    <col min="11529" max="11529" width="27.42578125" style="16" customWidth="1"/>
    <col min="11530" max="11530" width="19.7109375" style="16" customWidth="1"/>
    <col min="11531" max="11531" width="12.7109375" style="16" bestFit="1" customWidth="1"/>
    <col min="11532" max="11532" width="10.85546875" style="16" customWidth="1"/>
    <col min="11533" max="11533" width="16.85546875" style="16" customWidth="1"/>
    <col min="11534" max="11534" width="20.28515625" style="16" bestFit="1" customWidth="1"/>
    <col min="11535" max="11535" width="21.5703125" style="16" bestFit="1" customWidth="1"/>
    <col min="11536" max="11536" width="28.7109375" style="16" bestFit="1" customWidth="1"/>
    <col min="11537" max="11537" width="28.7109375" style="16" customWidth="1"/>
    <col min="11538" max="11538" width="30.5703125" style="16" customWidth="1"/>
    <col min="11539" max="11539" width="35" style="16" customWidth="1"/>
    <col min="11540" max="11540" width="15.7109375" style="16" customWidth="1"/>
    <col min="11541" max="11541" width="15.5703125" style="16" customWidth="1"/>
    <col min="11542" max="11780" width="9" style="16"/>
    <col min="11781" max="11781" width="4.140625" style="16" customWidth="1"/>
    <col min="11782" max="11783" width="27.7109375" style="16" customWidth="1"/>
    <col min="11784" max="11784" width="47.5703125" style="16" customWidth="1"/>
    <col min="11785" max="11785" width="27.42578125" style="16" customWidth="1"/>
    <col min="11786" max="11786" width="19.7109375" style="16" customWidth="1"/>
    <col min="11787" max="11787" width="12.7109375" style="16" bestFit="1" customWidth="1"/>
    <col min="11788" max="11788" width="10.85546875" style="16" customWidth="1"/>
    <col min="11789" max="11789" width="16.85546875" style="16" customWidth="1"/>
    <col min="11790" max="11790" width="20.28515625" style="16" bestFit="1" customWidth="1"/>
    <col min="11791" max="11791" width="21.5703125" style="16" bestFit="1" customWidth="1"/>
    <col min="11792" max="11792" width="28.7109375" style="16" bestFit="1" customWidth="1"/>
    <col min="11793" max="11793" width="28.7109375" style="16" customWidth="1"/>
    <col min="11794" max="11794" width="30.5703125" style="16" customWidth="1"/>
    <col min="11795" max="11795" width="35" style="16" customWidth="1"/>
    <col min="11796" max="11796" width="15.7109375" style="16" customWidth="1"/>
    <col min="11797" max="11797" width="15.5703125" style="16" customWidth="1"/>
    <col min="11798" max="12036" width="9" style="16"/>
    <col min="12037" max="12037" width="4.140625" style="16" customWidth="1"/>
    <col min="12038" max="12039" width="27.7109375" style="16" customWidth="1"/>
    <col min="12040" max="12040" width="47.5703125" style="16" customWidth="1"/>
    <col min="12041" max="12041" width="27.42578125" style="16" customWidth="1"/>
    <col min="12042" max="12042" width="19.7109375" style="16" customWidth="1"/>
    <col min="12043" max="12043" width="12.7109375" style="16" bestFit="1" customWidth="1"/>
    <col min="12044" max="12044" width="10.85546875" style="16" customWidth="1"/>
    <col min="12045" max="12045" width="16.85546875" style="16" customWidth="1"/>
    <col min="12046" max="12046" width="20.28515625" style="16" bestFit="1" customWidth="1"/>
    <col min="12047" max="12047" width="21.5703125" style="16" bestFit="1" customWidth="1"/>
    <col min="12048" max="12048" width="28.7109375" style="16" bestFit="1" customWidth="1"/>
    <col min="12049" max="12049" width="28.7109375" style="16" customWidth="1"/>
    <col min="12050" max="12050" width="30.5703125" style="16" customWidth="1"/>
    <col min="12051" max="12051" width="35" style="16" customWidth="1"/>
    <col min="12052" max="12052" width="15.7109375" style="16" customWidth="1"/>
    <col min="12053" max="12053" width="15.5703125" style="16" customWidth="1"/>
    <col min="12054" max="12292" width="9" style="16"/>
    <col min="12293" max="12293" width="4.140625" style="16" customWidth="1"/>
    <col min="12294" max="12295" width="27.7109375" style="16" customWidth="1"/>
    <col min="12296" max="12296" width="47.5703125" style="16" customWidth="1"/>
    <col min="12297" max="12297" width="27.42578125" style="16" customWidth="1"/>
    <col min="12298" max="12298" width="19.7109375" style="16" customWidth="1"/>
    <col min="12299" max="12299" width="12.7109375" style="16" bestFit="1" customWidth="1"/>
    <col min="12300" max="12300" width="10.85546875" style="16" customWidth="1"/>
    <col min="12301" max="12301" width="16.85546875" style="16" customWidth="1"/>
    <col min="12302" max="12302" width="20.28515625" style="16" bestFit="1" customWidth="1"/>
    <col min="12303" max="12303" width="21.5703125" style="16" bestFit="1" customWidth="1"/>
    <col min="12304" max="12304" width="28.7109375" style="16" bestFit="1" customWidth="1"/>
    <col min="12305" max="12305" width="28.7109375" style="16" customWidth="1"/>
    <col min="12306" max="12306" width="30.5703125" style="16" customWidth="1"/>
    <col min="12307" max="12307" width="35" style="16" customWidth="1"/>
    <col min="12308" max="12308" width="15.7109375" style="16" customWidth="1"/>
    <col min="12309" max="12309" width="15.5703125" style="16" customWidth="1"/>
    <col min="12310" max="12548" width="9" style="16"/>
    <col min="12549" max="12549" width="4.140625" style="16" customWidth="1"/>
    <col min="12550" max="12551" width="27.7109375" style="16" customWidth="1"/>
    <col min="12552" max="12552" width="47.5703125" style="16" customWidth="1"/>
    <col min="12553" max="12553" width="27.42578125" style="16" customWidth="1"/>
    <col min="12554" max="12554" width="19.7109375" style="16" customWidth="1"/>
    <col min="12555" max="12555" width="12.7109375" style="16" bestFit="1" customWidth="1"/>
    <col min="12556" max="12556" width="10.85546875" style="16" customWidth="1"/>
    <col min="12557" max="12557" width="16.85546875" style="16" customWidth="1"/>
    <col min="12558" max="12558" width="20.28515625" style="16" bestFit="1" customWidth="1"/>
    <col min="12559" max="12559" width="21.5703125" style="16" bestFit="1" customWidth="1"/>
    <col min="12560" max="12560" width="28.7109375" style="16" bestFit="1" customWidth="1"/>
    <col min="12561" max="12561" width="28.7109375" style="16" customWidth="1"/>
    <col min="12562" max="12562" width="30.5703125" style="16" customWidth="1"/>
    <col min="12563" max="12563" width="35" style="16" customWidth="1"/>
    <col min="12564" max="12564" width="15.7109375" style="16" customWidth="1"/>
    <col min="12565" max="12565" width="15.5703125" style="16" customWidth="1"/>
    <col min="12566" max="12804" width="9" style="16"/>
    <col min="12805" max="12805" width="4.140625" style="16" customWidth="1"/>
    <col min="12806" max="12807" width="27.7109375" style="16" customWidth="1"/>
    <col min="12808" max="12808" width="47.5703125" style="16" customWidth="1"/>
    <col min="12809" max="12809" width="27.42578125" style="16" customWidth="1"/>
    <col min="12810" max="12810" width="19.7109375" style="16" customWidth="1"/>
    <col min="12811" max="12811" width="12.7109375" style="16" bestFit="1" customWidth="1"/>
    <col min="12812" max="12812" width="10.85546875" style="16" customWidth="1"/>
    <col min="12813" max="12813" width="16.85546875" style="16" customWidth="1"/>
    <col min="12814" max="12814" width="20.28515625" style="16" bestFit="1" customWidth="1"/>
    <col min="12815" max="12815" width="21.5703125" style="16" bestFit="1" customWidth="1"/>
    <col min="12816" max="12816" width="28.7109375" style="16" bestFit="1" customWidth="1"/>
    <col min="12817" max="12817" width="28.7109375" style="16" customWidth="1"/>
    <col min="12818" max="12818" width="30.5703125" style="16" customWidth="1"/>
    <col min="12819" max="12819" width="35" style="16" customWidth="1"/>
    <col min="12820" max="12820" width="15.7109375" style="16" customWidth="1"/>
    <col min="12821" max="12821" width="15.5703125" style="16" customWidth="1"/>
    <col min="12822" max="13060" width="9" style="16"/>
    <col min="13061" max="13061" width="4.140625" style="16" customWidth="1"/>
    <col min="13062" max="13063" width="27.7109375" style="16" customWidth="1"/>
    <col min="13064" max="13064" width="47.5703125" style="16" customWidth="1"/>
    <col min="13065" max="13065" width="27.42578125" style="16" customWidth="1"/>
    <col min="13066" max="13066" width="19.7109375" style="16" customWidth="1"/>
    <col min="13067" max="13067" width="12.7109375" style="16" bestFit="1" customWidth="1"/>
    <col min="13068" max="13068" width="10.85546875" style="16" customWidth="1"/>
    <col min="13069" max="13069" width="16.85546875" style="16" customWidth="1"/>
    <col min="13070" max="13070" width="20.28515625" style="16" bestFit="1" customWidth="1"/>
    <col min="13071" max="13071" width="21.5703125" style="16" bestFit="1" customWidth="1"/>
    <col min="13072" max="13072" width="28.7109375" style="16" bestFit="1" customWidth="1"/>
    <col min="13073" max="13073" width="28.7109375" style="16" customWidth="1"/>
    <col min="13074" max="13074" width="30.5703125" style="16" customWidth="1"/>
    <col min="13075" max="13075" width="35" style="16" customWidth="1"/>
    <col min="13076" max="13076" width="15.7109375" style="16" customWidth="1"/>
    <col min="13077" max="13077" width="15.5703125" style="16" customWidth="1"/>
    <col min="13078" max="13316" width="9" style="16"/>
    <col min="13317" max="13317" width="4.140625" style="16" customWidth="1"/>
    <col min="13318" max="13319" width="27.7109375" style="16" customWidth="1"/>
    <col min="13320" max="13320" width="47.5703125" style="16" customWidth="1"/>
    <col min="13321" max="13321" width="27.42578125" style="16" customWidth="1"/>
    <col min="13322" max="13322" width="19.7109375" style="16" customWidth="1"/>
    <col min="13323" max="13323" width="12.7109375" style="16" bestFit="1" customWidth="1"/>
    <col min="13324" max="13324" width="10.85546875" style="16" customWidth="1"/>
    <col min="13325" max="13325" width="16.85546875" style="16" customWidth="1"/>
    <col min="13326" max="13326" width="20.28515625" style="16" bestFit="1" customWidth="1"/>
    <col min="13327" max="13327" width="21.5703125" style="16" bestFit="1" customWidth="1"/>
    <col min="13328" max="13328" width="28.7109375" style="16" bestFit="1" customWidth="1"/>
    <col min="13329" max="13329" width="28.7109375" style="16" customWidth="1"/>
    <col min="13330" max="13330" width="30.5703125" style="16" customWidth="1"/>
    <col min="13331" max="13331" width="35" style="16" customWidth="1"/>
    <col min="13332" max="13332" width="15.7109375" style="16" customWidth="1"/>
    <col min="13333" max="13333" width="15.5703125" style="16" customWidth="1"/>
    <col min="13334" max="13572" width="9" style="16"/>
    <col min="13573" max="13573" width="4.140625" style="16" customWidth="1"/>
    <col min="13574" max="13575" width="27.7109375" style="16" customWidth="1"/>
    <col min="13576" max="13576" width="47.5703125" style="16" customWidth="1"/>
    <col min="13577" max="13577" width="27.42578125" style="16" customWidth="1"/>
    <col min="13578" max="13578" width="19.7109375" style="16" customWidth="1"/>
    <col min="13579" max="13579" width="12.7109375" style="16" bestFit="1" customWidth="1"/>
    <col min="13580" max="13580" width="10.85546875" style="16" customWidth="1"/>
    <col min="13581" max="13581" width="16.85546875" style="16" customWidth="1"/>
    <col min="13582" max="13582" width="20.28515625" style="16" bestFit="1" customWidth="1"/>
    <col min="13583" max="13583" width="21.5703125" style="16" bestFit="1" customWidth="1"/>
    <col min="13584" max="13584" width="28.7109375" style="16" bestFit="1" customWidth="1"/>
    <col min="13585" max="13585" width="28.7109375" style="16" customWidth="1"/>
    <col min="13586" max="13586" width="30.5703125" style="16" customWidth="1"/>
    <col min="13587" max="13587" width="35" style="16" customWidth="1"/>
    <col min="13588" max="13588" width="15.7109375" style="16" customWidth="1"/>
    <col min="13589" max="13589" width="15.5703125" style="16" customWidth="1"/>
    <col min="13590" max="13828" width="9" style="16"/>
    <col min="13829" max="13829" width="4.140625" style="16" customWidth="1"/>
    <col min="13830" max="13831" width="27.7109375" style="16" customWidth="1"/>
    <col min="13832" max="13832" width="47.5703125" style="16" customWidth="1"/>
    <col min="13833" max="13833" width="27.42578125" style="16" customWidth="1"/>
    <col min="13834" max="13834" width="19.7109375" style="16" customWidth="1"/>
    <col min="13835" max="13835" width="12.7109375" style="16" bestFit="1" customWidth="1"/>
    <col min="13836" max="13836" width="10.85546875" style="16" customWidth="1"/>
    <col min="13837" max="13837" width="16.85546875" style="16" customWidth="1"/>
    <col min="13838" max="13838" width="20.28515625" style="16" bestFit="1" customWidth="1"/>
    <col min="13839" max="13839" width="21.5703125" style="16" bestFit="1" customWidth="1"/>
    <col min="13840" max="13840" width="28.7109375" style="16" bestFit="1" customWidth="1"/>
    <col min="13841" max="13841" width="28.7109375" style="16" customWidth="1"/>
    <col min="13842" max="13842" width="30.5703125" style="16" customWidth="1"/>
    <col min="13843" max="13843" width="35" style="16" customWidth="1"/>
    <col min="13844" max="13844" width="15.7109375" style="16" customWidth="1"/>
    <col min="13845" max="13845" width="15.5703125" style="16" customWidth="1"/>
    <col min="13846" max="14084" width="9" style="16"/>
    <col min="14085" max="14085" width="4.140625" style="16" customWidth="1"/>
    <col min="14086" max="14087" width="27.7109375" style="16" customWidth="1"/>
    <col min="14088" max="14088" width="47.5703125" style="16" customWidth="1"/>
    <col min="14089" max="14089" width="27.42578125" style="16" customWidth="1"/>
    <col min="14090" max="14090" width="19.7109375" style="16" customWidth="1"/>
    <col min="14091" max="14091" width="12.7109375" style="16" bestFit="1" customWidth="1"/>
    <col min="14092" max="14092" width="10.85546875" style="16" customWidth="1"/>
    <col min="14093" max="14093" width="16.85546875" style="16" customWidth="1"/>
    <col min="14094" max="14094" width="20.28515625" style="16" bestFit="1" customWidth="1"/>
    <col min="14095" max="14095" width="21.5703125" style="16" bestFit="1" customWidth="1"/>
    <col min="14096" max="14096" width="28.7109375" style="16" bestFit="1" customWidth="1"/>
    <col min="14097" max="14097" width="28.7109375" style="16" customWidth="1"/>
    <col min="14098" max="14098" width="30.5703125" style="16" customWidth="1"/>
    <col min="14099" max="14099" width="35" style="16" customWidth="1"/>
    <col min="14100" max="14100" width="15.7109375" style="16" customWidth="1"/>
    <col min="14101" max="14101" width="15.5703125" style="16" customWidth="1"/>
    <col min="14102" max="14340" width="9" style="16"/>
    <col min="14341" max="14341" width="4.140625" style="16" customWidth="1"/>
    <col min="14342" max="14343" width="27.7109375" style="16" customWidth="1"/>
    <col min="14344" max="14344" width="47.5703125" style="16" customWidth="1"/>
    <col min="14345" max="14345" width="27.42578125" style="16" customWidth="1"/>
    <col min="14346" max="14346" width="19.7109375" style="16" customWidth="1"/>
    <col min="14347" max="14347" width="12.7109375" style="16" bestFit="1" customWidth="1"/>
    <col min="14348" max="14348" width="10.85546875" style="16" customWidth="1"/>
    <col min="14349" max="14349" width="16.85546875" style="16" customWidth="1"/>
    <col min="14350" max="14350" width="20.28515625" style="16" bestFit="1" customWidth="1"/>
    <col min="14351" max="14351" width="21.5703125" style="16" bestFit="1" customWidth="1"/>
    <col min="14352" max="14352" width="28.7109375" style="16" bestFit="1" customWidth="1"/>
    <col min="14353" max="14353" width="28.7109375" style="16" customWidth="1"/>
    <col min="14354" max="14354" width="30.5703125" style="16" customWidth="1"/>
    <col min="14355" max="14355" width="35" style="16" customWidth="1"/>
    <col min="14356" max="14356" width="15.7109375" style="16" customWidth="1"/>
    <col min="14357" max="14357" width="15.5703125" style="16" customWidth="1"/>
    <col min="14358" max="14596" width="9" style="16"/>
    <col min="14597" max="14597" width="4.140625" style="16" customWidth="1"/>
    <col min="14598" max="14599" width="27.7109375" style="16" customWidth="1"/>
    <col min="14600" max="14600" width="47.5703125" style="16" customWidth="1"/>
    <col min="14601" max="14601" width="27.42578125" style="16" customWidth="1"/>
    <col min="14602" max="14602" width="19.7109375" style="16" customWidth="1"/>
    <col min="14603" max="14603" width="12.7109375" style="16" bestFit="1" customWidth="1"/>
    <col min="14604" max="14604" width="10.85546875" style="16" customWidth="1"/>
    <col min="14605" max="14605" width="16.85546875" style="16" customWidth="1"/>
    <col min="14606" max="14606" width="20.28515625" style="16" bestFit="1" customWidth="1"/>
    <col min="14607" max="14607" width="21.5703125" style="16" bestFit="1" customWidth="1"/>
    <col min="14608" max="14608" width="28.7109375" style="16" bestFit="1" customWidth="1"/>
    <col min="14609" max="14609" width="28.7109375" style="16" customWidth="1"/>
    <col min="14610" max="14610" width="30.5703125" style="16" customWidth="1"/>
    <col min="14611" max="14611" width="35" style="16" customWidth="1"/>
    <col min="14612" max="14612" width="15.7109375" style="16" customWidth="1"/>
    <col min="14613" max="14613" width="15.5703125" style="16" customWidth="1"/>
    <col min="14614" max="14852" width="9" style="16"/>
    <col min="14853" max="14853" width="4.140625" style="16" customWidth="1"/>
    <col min="14854" max="14855" width="27.7109375" style="16" customWidth="1"/>
    <col min="14856" max="14856" width="47.5703125" style="16" customWidth="1"/>
    <col min="14857" max="14857" width="27.42578125" style="16" customWidth="1"/>
    <col min="14858" max="14858" width="19.7109375" style="16" customWidth="1"/>
    <col min="14859" max="14859" width="12.7109375" style="16" bestFit="1" customWidth="1"/>
    <col min="14860" max="14860" width="10.85546875" style="16" customWidth="1"/>
    <col min="14861" max="14861" width="16.85546875" style="16" customWidth="1"/>
    <col min="14862" max="14862" width="20.28515625" style="16" bestFit="1" customWidth="1"/>
    <col min="14863" max="14863" width="21.5703125" style="16" bestFit="1" customWidth="1"/>
    <col min="14864" max="14864" width="28.7109375" style="16" bestFit="1" customWidth="1"/>
    <col min="14865" max="14865" width="28.7109375" style="16" customWidth="1"/>
    <col min="14866" max="14866" width="30.5703125" style="16" customWidth="1"/>
    <col min="14867" max="14867" width="35" style="16" customWidth="1"/>
    <col min="14868" max="14868" width="15.7109375" style="16" customWidth="1"/>
    <col min="14869" max="14869" width="15.5703125" style="16" customWidth="1"/>
    <col min="14870" max="15108" width="9" style="16"/>
    <col min="15109" max="15109" width="4.140625" style="16" customWidth="1"/>
    <col min="15110" max="15111" width="27.7109375" style="16" customWidth="1"/>
    <col min="15112" max="15112" width="47.5703125" style="16" customWidth="1"/>
    <col min="15113" max="15113" width="27.42578125" style="16" customWidth="1"/>
    <col min="15114" max="15114" width="19.7109375" style="16" customWidth="1"/>
    <col min="15115" max="15115" width="12.7109375" style="16" bestFit="1" customWidth="1"/>
    <col min="15116" max="15116" width="10.85546875" style="16" customWidth="1"/>
    <col min="15117" max="15117" width="16.85546875" style="16" customWidth="1"/>
    <col min="15118" max="15118" width="20.28515625" style="16" bestFit="1" customWidth="1"/>
    <col min="15119" max="15119" width="21.5703125" style="16" bestFit="1" customWidth="1"/>
    <col min="15120" max="15120" width="28.7109375" style="16" bestFit="1" customWidth="1"/>
    <col min="15121" max="15121" width="28.7109375" style="16" customWidth="1"/>
    <col min="15122" max="15122" width="30.5703125" style="16" customWidth="1"/>
    <col min="15123" max="15123" width="35" style="16" customWidth="1"/>
    <col min="15124" max="15124" width="15.7109375" style="16" customWidth="1"/>
    <col min="15125" max="15125" width="15.5703125" style="16" customWidth="1"/>
    <col min="15126" max="15364" width="9" style="16"/>
    <col min="15365" max="15365" width="4.140625" style="16" customWidth="1"/>
    <col min="15366" max="15367" width="27.7109375" style="16" customWidth="1"/>
    <col min="15368" max="15368" width="47.5703125" style="16" customWidth="1"/>
    <col min="15369" max="15369" width="27.42578125" style="16" customWidth="1"/>
    <col min="15370" max="15370" width="19.7109375" style="16" customWidth="1"/>
    <col min="15371" max="15371" width="12.7109375" style="16" bestFit="1" customWidth="1"/>
    <col min="15372" max="15372" width="10.85546875" style="16" customWidth="1"/>
    <col min="15373" max="15373" width="16.85546875" style="16" customWidth="1"/>
    <col min="15374" max="15374" width="20.28515625" style="16" bestFit="1" customWidth="1"/>
    <col min="15375" max="15375" width="21.5703125" style="16" bestFit="1" customWidth="1"/>
    <col min="15376" max="15376" width="28.7109375" style="16" bestFit="1" customWidth="1"/>
    <col min="15377" max="15377" width="28.7109375" style="16" customWidth="1"/>
    <col min="15378" max="15378" width="30.5703125" style="16" customWidth="1"/>
    <col min="15379" max="15379" width="35" style="16" customWidth="1"/>
    <col min="15380" max="15380" width="15.7109375" style="16" customWidth="1"/>
    <col min="15381" max="15381" width="15.5703125" style="16" customWidth="1"/>
    <col min="15382" max="15620" width="9" style="16"/>
    <col min="15621" max="15621" width="4.140625" style="16" customWidth="1"/>
    <col min="15622" max="15623" width="27.7109375" style="16" customWidth="1"/>
    <col min="15624" max="15624" width="47.5703125" style="16" customWidth="1"/>
    <col min="15625" max="15625" width="27.42578125" style="16" customWidth="1"/>
    <col min="15626" max="15626" width="19.7109375" style="16" customWidth="1"/>
    <col min="15627" max="15627" width="12.7109375" style="16" bestFit="1" customWidth="1"/>
    <col min="15628" max="15628" width="10.85546875" style="16" customWidth="1"/>
    <col min="15629" max="15629" width="16.85546875" style="16" customWidth="1"/>
    <col min="15630" max="15630" width="20.28515625" style="16" bestFit="1" customWidth="1"/>
    <col min="15631" max="15631" width="21.5703125" style="16" bestFit="1" customWidth="1"/>
    <col min="15632" max="15632" width="28.7109375" style="16" bestFit="1" customWidth="1"/>
    <col min="15633" max="15633" width="28.7109375" style="16" customWidth="1"/>
    <col min="15634" max="15634" width="30.5703125" style="16" customWidth="1"/>
    <col min="15635" max="15635" width="35" style="16" customWidth="1"/>
    <col min="15636" max="15636" width="15.7109375" style="16" customWidth="1"/>
    <col min="15637" max="15637" width="15.5703125" style="16" customWidth="1"/>
    <col min="15638" max="15876" width="9" style="16"/>
    <col min="15877" max="15877" width="4.140625" style="16" customWidth="1"/>
    <col min="15878" max="15879" width="27.7109375" style="16" customWidth="1"/>
    <col min="15880" max="15880" width="47.5703125" style="16" customWidth="1"/>
    <col min="15881" max="15881" width="27.42578125" style="16" customWidth="1"/>
    <col min="15882" max="15882" width="19.7109375" style="16" customWidth="1"/>
    <col min="15883" max="15883" width="12.7109375" style="16" bestFit="1" customWidth="1"/>
    <col min="15884" max="15884" width="10.85546875" style="16" customWidth="1"/>
    <col min="15885" max="15885" width="16.85546875" style="16" customWidth="1"/>
    <col min="15886" max="15886" width="20.28515625" style="16" bestFit="1" customWidth="1"/>
    <col min="15887" max="15887" width="21.5703125" style="16" bestFit="1" customWidth="1"/>
    <col min="15888" max="15888" width="28.7109375" style="16" bestFit="1" customWidth="1"/>
    <col min="15889" max="15889" width="28.7109375" style="16" customWidth="1"/>
    <col min="15890" max="15890" width="30.5703125" style="16" customWidth="1"/>
    <col min="15891" max="15891" width="35" style="16" customWidth="1"/>
    <col min="15892" max="15892" width="15.7109375" style="16" customWidth="1"/>
    <col min="15893" max="15893" width="15.5703125" style="16" customWidth="1"/>
    <col min="15894" max="16132" width="9" style="16"/>
    <col min="16133" max="16133" width="4.140625" style="16" customWidth="1"/>
    <col min="16134" max="16135" width="27.7109375" style="16" customWidth="1"/>
    <col min="16136" max="16136" width="47.5703125" style="16" customWidth="1"/>
    <col min="16137" max="16137" width="27.42578125" style="16" customWidth="1"/>
    <col min="16138" max="16138" width="19.7109375" style="16" customWidth="1"/>
    <col min="16139" max="16139" width="12.7109375" style="16" bestFit="1" customWidth="1"/>
    <col min="16140" max="16140" width="10.85546875" style="16" customWidth="1"/>
    <col min="16141" max="16141" width="16.85546875" style="16" customWidth="1"/>
    <col min="16142" max="16142" width="20.28515625" style="16" bestFit="1" customWidth="1"/>
    <col min="16143" max="16143" width="21.5703125" style="16" bestFit="1" customWidth="1"/>
    <col min="16144" max="16144" width="28.7109375" style="16" bestFit="1" customWidth="1"/>
    <col min="16145" max="16145" width="28.7109375" style="16" customWidth="1"/>
    <col min="16146" max="16146" width="30.5703125" style="16" customWidth="1"/>
    <col min="16147" max="16147" width="35" style="16" customWidth="1"/>
    <col min="16148" max="16148" width="15.7109375" style="16" customWidth="1"/>
    <col min="16149" max="16149" width="15.5703125" style="16" customWidth="1"/>
    <col min="16150" max="16384" width="9" style="16"/>
  </cols>
  <sheetData>
    <row r="1" spans="1:20" s="8" customFormat="1" ht="15.6" customHeight="1" x14ac:dyDescent="0.25">
      <c r="A1" s="5" t="s">
        <v>0</v>
      </c>
      <c r="B1" s="5"/>
      <c r="C1" s="5"/>
      <c r="D1" s="5"/>
      <c r="E1" s="6"/>
      <c r="F1" s="6"/>
      <c r="G1" s="7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20" s="8" customFormat="1" ht="17.25" x14ac:dyDescent="0.25">
      <c r="A2" s="5" t="s">
        <v>35</v>
      </c>
      <c r="D2" s="6"/>
      <c r="E2" s="9"/>
      <c r="F2" s="9"/>
      <c r="G2" s="10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1:20" s="8" customFormat="1" ht="20.25" x14ac:dyDescent="0.25">
      <c r="A3" s="117" t="s">
        <v>77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s="12" customFormat="1" ht="20.25" x14ac:dyDescent="0.25">
      <c r="A4" s="118" t="s">
        <v>10</v>
      </c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</row>
    <row r="5" spans="1:20" s="6" customFormat="1" ht="16.5" x14ac:dyDescent="0.25">
      <c r="A5" s="18" t="s">
        <v>66</v>
      </c>
      <c r="B5" s="19"/>
      <c r="C5" s="19"/>
      <c r="D5" s="19"/>
      <c r="E5" s="19"/>
      <c r="F5" s="19"/>
      <c r="G5" s="20"/>
      <c r="H5" s="19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19"/>
    </row>
    <row r="6" spans="1:20" s="8" customFormat="1" ht="16.5" x14ac:dyDescent="0.25">
      <c r="A6" s="22" t="s">
        <v>87</v>
      </c>
      <c r="B6" s="23"/>
      <c r="C6" s="23"/>
      <c r="D6" s="23"/>
      <c r="E6" s="23"/>
      <c r="F6" s="23"/>
      <c r="G6" s="24"/>
      <c r="H6" s="23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3"/>
    </row>
    <row r="7" spans="1:20" s="8" customFormat="1" ht="16.5" x14ac:dyDescent="0.25">
      <c r="B7" s="37" t="s">
        <v>68</v>
      </c>
      <c r="C7" s="23"/>
      <c r="D7" s="23"/>
      <c r="E7" s="23"/>
      <c r="F7" s="23"/>
      <c r="G7" s="24"/>
      <c r="H7" s="23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3"/>
    </row>
    <row r="8" spans="1:20" s="8" customFormat="1" ht="16.5" x14ac:dyDescent="0.25">
      <c r="B8" s="37" t="s">
        <v>69</v>
      </c>
      <c r="C8" s="23"/>
      <c r="D8" s="23"/>
      <c r="E8" s="23"/>
      <c r="F8" s="23"/>
      <c r="G8" s="24"/>
      <c r="H8" s="23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3"/>
    </row>
    <row r="9" spans="1:20" s="8" customFormat="1" ht="16.5" x14ac:dyDescent="0.25">
      <c r="B9" s="37" t="s">
        <v>70</v>
      </c>
      <c r="C9" s="23"/>
      <c r="D9" s="23"/>
      <c r="E9" s="23"/>
      <c r="F9" s="23"/>
      <c r="G9" s="24"/>
      <c r="H9" s="23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3"/>
    </row>
    <row r="10" spans="1:20" s="8" customFormat="1" ht="16.5" x14ac:dyDescent="0.25">
      <c r="A10" s="22" t="s">
        <v>96</v>
      </c>
      <c r="B10" s="23"/>
      <c r="C10" s="23"/>
      <c r="D10" s="23"/>
      <c r="E10" s="23"/>
      <c r="F10" s="23"/>
      <c r="G10" s="24"/>
      <c r="H10" s="23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3"/>
    </row>
    <row r="11" spans="1:20" s="8" customFormat="1" ht="16.5" x14ac:dyDescent="0.25">
      <c r="B11" s="37" t="s">
        <v>88</v>
      </c>
      <c r="C11" s="23"/>
      <c r="D11" s="23"/>
      <c r="E11" s="23"/>
      <c r="F11" s="23"/>
      <c r="G11" s="24"/>
      <c r="H11" s="23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3"/>
    </row>
    <row r="12" spans="1:20" s="8" customFormat="1" ht="16.5" x14ac:dyDescent="0.25">
      <c r="B12" s="37" t="s">
        <v>89</v>
      </c>
      <c r="C12" s="23"/>
      <c r="D12" s="23"/>
      <c r="E12" s="23"/>
      <c r="F12" s="23"/>
      <c r="G12" s="24"/>
      <c r="H12" s="23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3"/>
    </row>
    <row r="13" spans="1:20" s="8" customFormat="1" ht="16.5" x14ac:dyDescent="0.25">
      <c r="A13" s="22" t="s">
        <v>123</v>
      </c>
      <c r="B13" s="23"/>
      <c r="C13" s="23"/>
      <c r="D13" s="23"/>
      <c r="E13" s="23"/>
      <c r="F13" s="23"/>
      <c r="G13" s="24"/>
      <c r="H13" s="23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3"/>
    </row>
    <row r="14" spans="1:20" s="8" customFormat="1" ht="16.5" x14ac:dyDescent="0.25">
      <c r="B14" s="37" t="s">
        <v>124</v>
      </c>
      <c r="C14" s="23"/>
      <c r="D14" s="23"/>
      <c r="E14" s="23"/>
      <c r="F14" s="23"/>
      <c r="G14" s="24"/>
      <c r="H14" s="23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3"/>
    </row>
    <row r="15" spans="1:20" s="8" customFormat="1" ht="16.5" x14ac:dyDescent="0.25">
      <c r="A15" s="22" t="s">
        <v>90</v>
      </c>
      <c r="B15" s="23"/>
      <c r="C15" s="23"/>
      <c r="D15" s="23"/>
      <c r="E15" s="23" t="s">
        <v>72</v>
      </c>
      <c r="F15" s="23"/>
      <c r="G15" s="24"/>
      <c r="H15" s="23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3"/>
    </row>
    <row r="16" spans="1:20" s="8" customFormat="1" ht="16.5" x14ac:dyDescent="0.25">
      <c r="A16" s="22" t="s">
        <v>91</v>
      </c>
      <c r="B16" s="23"/>
      <c r="C16" s="23"/>
      <c r="D16" s="23"/>
      <c r="E16" s="23" t="s">
        <v>71</v>
      </c>
      <c r="F16" s="23"/>
      <c r="G16" s="24"/>
      <c r="H16" s="23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3"/>
    </row>
    <row r="17" spans="1:20" s="8" customFormat="1" ht="16.5" x14ac:dyDescent="0.25">
      <c r="A17" s="22" t="s">
        <v>92</v>
      </c>
      <c r="B17" s="23"/>
      <c r="C17" s="23"/>
      <c r="D17" s="23"/>
      <c r="E17" s="23" t="s">
        <v>73</v>
      </c>
      <c r="F17" s="23"/>
      <c r="G17" s="24"/>
      <c r="H17" s="23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3"/>
    </row>
    <row r="18" spans="1:20" s="8" customFormat="1" ht="16.5" x14ac:dyDescent="0.25">
      <c r="A18" s="22" t="s">
        <v>93</v>
      </c>
      <c r="B18" s="23"/>
      <c r="C18" s="23"/>
      <c r="D18" s="23"/>
      <c r="E18" s="23" t="s">
        <v>74</v>
      </c>
      <c r="F18" s="23"/>
      <c r="G18" s="24"/>
      <c r="H18" s="23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3"/>
    </row>
    <row r="19" spans="1:20" s="8" customFormat="1" ht="16.5" x14ac:dyDescent="0.25">
      <c r="A19" s="22" t="s">
        <v>94</v>
      </c>
      <c r="B19" s="23"/>
      <c r="C19" s="23"/>
      <c r="D19" s="23"/>
      <c r="E19" s="23" t="s">
        <v>75</v>
      </c>
      <c r="F19" s="23"/>
      <c r="G19" s="24"/>
      <c r="H19" s="23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3"/>
    </row>
    <row r="20" spans="1:20" s="8" customFormat="1" ht="16.5" x14ac:dyDescent="0.25">
      <c r="A20" s="22" t="s">
        <v>95</v>
      </c>
      <c r="B20" s="23"/>
      <c r="C20" s="23"/>
      <c r="D20" s="23"/>
      <c r="E20" s="23" t="s">
        <v>76</v>
      </c>
      <c r="F20" s="23"/>
      <c r="G20" s="24"/>
      <c r="H20" s="23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3"/>
    </row>
    <row r="21" spans="1:20" s="8" customFormat="1" ht="16.5" x14ac:dyDescent="0.25">
      <c r="A21" s="22" t="s">
        <v>110</v>
      </c>
      <c r="B21" s="23"/>
      <c r="C21" s="23"/>
      <c r="D21" s="23"/>
      <c r="E21" s="23" t="s">
        <v>111</v>
      </c>
      <c r="F21" s="23"/>
      <c r="G21" s="24"/>
      <c r="H21" s="23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3"/>
    </row>
    <row r="22" spans="1:20" s="6" customFormat="1" ht="19.149999999999999" customHeight="1" x14ac:dyDescent="0.25">
      <c r="A22" s="13" t="s">
        <v>100</v>
      </c>
      <c r="B22" s="11"/>
      <c r="C22" s="11"/>
      <c r="D22" s="11"/>
      <c r="G22" s="7"/>
      <c r="H22" s="14"/>
      <c r="I22" s="14"/>
      <c r="J22" s="14"/>
    </row>
    <row r="23" spans="1:20" s="6" customFormat="1" ht="19.149999999999999" customHeight="1" x14ac:dyDescent="0.25">
      <c r="A23" s="13" t="s">
        <v>112</v>
      </c>
      <c r="B23" s="11"/>
      <c r="C23" s="11"/>
      <c r="D23" s="11"/>
      <c r="G23" s="7"/>
      <c r="H23" s="14"/>
      <c r="I23" s="14"/>
      <c r="J23" s="14"/>
    </row>
    <row r="24" spans="1:20" s="8" customFormat="1" ht="16.5" x14ac:dyDescent="0.25">
      <c r="A24" s="22"/>
      <c r="B24" s="29" t="s">
        <v>101</v>
      </c>
      <c r="C24" s="23"/>
      <c r="D24" s="23"/>
      <c r="E24" s="23"/>
      <c r="F24" s="23"/>
      <c r="G24" s="24"/>
      <c r="H24" s="25"/>
      <c r="I24" s="25"/>
      <c r="J24" s="25"/>
      <c r="K24" s="23"/>
    </row>
    <row r="25" spans="1:20" s="8" customFormat="1" ht="16.5" x14ac:dyDescent="0.25">
      <c r="A25" s="22"/>
      <c r="B25" s="29" t="s">
        <v>102</v>
      </c>
      <c r="C25" s="23"/>
      <c r="D25" s="23"/>
      <c r="E25" s="23"/>
      <c r="F25" s="23"/>
      <c r="G25" s="24"/>
      <c r="H25" s="25"/>
      <c r="I25" s="25"/>
      <c r="J25" s="25"/>
      <c r="K25" s="23"/>
    </row>
    <row r="26" spans="1:20" s="8" customFormat="1" ht="16.5" x14ac:dyDescent="0.25">
      <c r="A26" s="22"/>
      <c r="B26" s="29" t="s">
        <v>103</v>
      </c>
      <c r="C26" s="23"/>
      <c r="D26" s="23"/>
      <c r="E26" s="23"/>
      <c r="F26" s="23"/>
      <c r="G26" s="24"/>
      <c r="H26" s="25"/>
      <c r="I26" s="25"/>
      <c r="J26" s="25"/>
      <c r="K26" s="23"/>
    </row>
    <row r="27" spans="1:20" s="6" customFormat="1" ht="16.5" x14ac:dyDescent="0.25">
      <c r="A27" s="18" t="s">
        <v>113</v>
      </c>
      <c r="B27" s="38"/>
      <c r="C27" s="19"/>
      <c r="D27" s="19"/>
      <c r="E27" s="19"/>
      <c r="F27" s="19"/>
      <c r="G27" s="20"/>
      <c r="H27" s="21"/>
      <c r="I27" s="21"/>
      <c r="J27" s="21"/>
      <c r="K27" s="19"/>
    </row>
    <row r="28" spans="1:20" s="8" customFormat="1" ht="16.5" x14ac:dyDescent="0.25">
      <c r="A28" s="22"/>
      <c r="B28" s="29" t="s">
        <v>114</v>
      </c>
      <c r="C28" s="23"/>
      <c r="D28" s="23"/>
      <c r="E28" s="23"/>
      <c r="F28" s="23"/>
      <c r="G28" s="24"/>
      <c r="H28" s="25"/>
      <c r="I28" s="25"/>
      <c r="J28" s="25"/>
      <c r="K28" s="23"/>
    </row>
    <row r="29" spans="1:20" s="8" customFormat="1" ht="16.5" x14ac:dyDescent="0.25">
      <c r="A29" s="22"/>
      <c r="B29" s="29" t="s">
        <v>102</v>
      </c>
      <c r="C29" s="23"/>
      <c r="D29" s="23"/>
      <c r="E29" s="23"/>
      <c r="F29" s="23"/>
      <c r="G29" s="24"/>
      <c r="H29" s="25"/>
      <c r="I29" s="25"/>
      <c r="J29" s="25"/>
      <c r="K29" s="23"/>
    </row>
    <row r="30" spans="1:20" s="8" customFormat="1" ht="16.5" x14ac:dyDescent="0.25">
      <c r="A30" s="22"/>
      <c r="B30" s="29" t="s">
        <v>115</v>
      </c>
      <c r="C30" s="23"/>
      <c r="D30" s="23"/>
      <c r="E30" s="23"/>
      <c r="F30" s="23"/>
      <c r="G30" s="24"/>
      <c r="H30" s="25"/>
      <c r="I30" s="25"/>
      <c r="J30" s="25"/>
      <c r="K30" s="23"/>
    </row>
    <row r="31" spans="1:20" s="6" customFormat="1" ht="16.5" x14ac:dyDescent="0.25">
      <c r="A31" s="18" t="s">
        <v>116</v>
      </c>
      <c r="B31" s="30"/>
      <c r="C31" s="19"/>
      <c r="D31" s="19"/>
      <c r="E31" s="19"/>
      <c r="F31" s="19"/>
      <c r="G31" s="20"/>
      <c r="H31" s="21"/>
      <c r="I31" s="21"/>
      <c r="J31" s="21"/>
      <c r="K31" s="19"/>
    </row>
    <row r="32" spans="1:20" s="8" customFormat="1" ht="16.5" x14ac:dyDescent="0.25">
      <c r="A32" s="22"/>
      <c r="B32" s="29" t="s">
        <v>104</v>
      </c>
      <c r="C32" s="23"/>
      <c r="D32" s="23"/>
      <c r="E32" s="23"/>
      <c r="F32" s="23"/>
      <c r="G32" s="24"/>
      <c r="H32" s="25"/>
      <c r="I32" s="25"/>
      <c r="J32" s="25"/>
      <c r="K32" s="23"/>
    </row>
    <row r="33" spans="1:21" s="8" customFormat="1" ht="16.5" x14ac:dyDescent="0.25">
      <c r="A33" s="22"/>
      <c r="B33" s="29" t="s">
        <v>105</v>
      </c>
      <c r="C33" s="23"/>
      <c r="D33" s="23"/>
      <c r="E33" s="23"/>
      <c r="F33" s="23"/>
      <c r="G33" s="24"/>
      <c r="H33" s="25"/>
      <c r="I33" s="25"/>
      <c r="J33" s="25"/>
      <c r="K33" s="23"/>
    </row>
    <row r="34" spans="1:21" s="6" customFormat="1" ht="16.5" x14ac:dyDescent="0.25">
      <c r="A34" s="13" t="s">
        <v>119</v>
      </c>
      <c r="B34" s="11"/>
      <c r="C34" s="11"/>
      <c r="D34" s="11"/>
      <c r="G34" s="7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</row>
    <row r="35" spans="1:21" s="6" customFormat="1" ht="19.149999999999999" customHeight="1" x14ac:dyDescent="0.25">
      <c r="A35" s="93" t="s">
        <v>1</v>
      </c>
      <c r="B35" s="96" t="s">
        <v>2</v>
      </c>
      <c r="C35" s="93" t="s">
        <v>21</v>
      </c>
      <c r="D35" s="93" t="s">
        <v>23</v>
      </c>
      <c r="E35" s="96" t="s">
        <v>11</v>
      </c>
      <c r="F35" s="93" t="s">
        <v>19</v>
      </c>
      <c r="G35" s="81" t="s">
        <v>27</v>
      </c>
      <c r="H35" s="92" t="s">
        <v>47</v>
      </c>
      <c r="I35" s="92"/>
      <c r="J35" s="92"/>
      <c r="K35" s="92" t="s">
        <v>48</v>
      </c>
      <c r="L35" s="92"/>
      <c r="M35" s="92"/>
      <c r="N35" s="92" t="s">
        <v>49</v>
      </c>
      <c r="O35" s="92"/>
      <c r="P35" s="92"/>
      <c r="Q35" s="92" t="s">
        <v>50</v>
      </c>
      <c r="R35" s="92"/>
      <c r="S35" s="92"/>
      <c r="T35" s="99" t="s">
        <v>33</v>
      </c>
    </row>
    <row r="36" spans="1:21" s="6" customFormat="1" ht="19.149999999999999" customHeight="1" x14ac:dyDescent="0.25">
      <c r="A36" s="94"/>
      <c r="B36" s="97"/>
      <c r="C36" s="94"/>
      <c r="D36" s="94"/>
      <c r="E36" s="97"/>
      <c r="F36" s="94"/>
      <c r="G36" s="81"/>
      <c r="H36" s="119" t="s">
        <v>143</v>
      </c>
      <c r="I36" s="120"/>
      <c r="J36" s="121"/>
      <c r="K36" s="100" t="s">
        <v>144</v>
      </c>
      <c r="L36" s="101"/>
      <c r="M36" s="102"/>
      <c r="N36" s="100" t="s">
        <v>145</v>
      </c>
      <c r="O36" s="101"/>
      <c r="P36" s="102"/>
      <c r="Q36" s="100" t="s">
        <v>146</v>
      </c>
      <c r="R36" s="101"/>
      <c r="S36" s="102"/>
      <c r="T36" s="99"/>
    </row>
    <row r="37" spans="1:21" s="15" customFormat="1" ht="34.5" customHeight="1" x14ac:dyDescent="0.25">
      <c r="A37" s="94"/>
      <c r="B37" s="97"/>
      <c r="C37" s="94"/>
      <c r="D37" s="94"/>
      <c r="E37" s="97"/>
      <c r="F37" s="94"/>
      <c r="G37" s="81"/>
      <c r="H37" s="33" t="s">
        <v>24</v>
      </c>
      <c r="I37" s="33" t="s">
        <v>25</v>
      </c>
      <c r="J37" s="33" t="s">
        <v>117</v>
      </c>
      <c r="K37" s="33" t="s">
        <v>24</v>
      </c>
      <c r="L37" s="33" t="s">
        <v>25</v>
      </c>
      <c r="M37" s="33" t="s">
        <v>117</v>
      </c>
      <c r="N37" s="33" t="s">
        <v>24</v>
      </c>
      <c r="O37" s="33" t="s">
        <v>25</v>
      </c>
      <c r="P37" s="33" t="s">
        <v>117</v>
      </c>
      <c r="Q37" s="33" t="s">
        <v>24</v>
      </c>
      <c r="R37" s="33" t="s">
        <v>25</v>
      </c>
      <c r="S37" s="33" t="s">
        <v>117</v>
      </c>
      <c r="T37" s="99"/>
    </row>
    <row r="38" spans="1:21" s="35" customFormat="1" ht="34.5" customHeight="1" x14ac:dyDescent="0.25">
      <c r="A38" s="95"/>
      <c r="B38" s="98"/>
      <c r="C38" s="95"/>
      <c r="D38" s="95"/>
      <c r="E38" s="98"/>
      <c r="F38" s="95"/>
      <c r="G38" s="36" t="s">
        <v>4</v>
      </c>
      <c r="H38" s="36" t="s">
        <v>5</v>
      </c>
      <c r="I38" s="36" t="s">
        <v>6</v>
      </c>
      <c r="J38" s="34" t="s">
        <v>26</v>
      </c>
      <c r="K38" s="36" t="s">
        <v>12</v>
      </c>
      <c r="L38" s="36" t="s">
        <v>13</v>
      </c>
      <c r="M38" s="36" t="s">
        <v>28</v>
      </c>
      <c r="N38" s="36" t="s">
        <v>14</v>
      </c>
      <c r="O38" s="36" t="s">
        <v>15</v>
      </c>
      <c r="P38" s="36" t="s">
        <v>29</v>
      </c>
      <c r="Q38" s="36" t="s">
        <v>30</v>
      </c>
      <c r="R38" s="36" t="s">
        <v>31</v>
      </c>
      <c r="S38" s="36" t="s">
        <v>32</v>
      </c>
      <c r="T38" s="36" t="s">
        <v>140</v>
      </c>
    </row>
    <row r="39" spans="1:21" ht="16.5" customHeight="1" x14ac:dyDescent="0.25">
      <c r="A39" s="108">
        <v>1</v>
      </c>
      <c r="B39" s="88" t="s">
        <v>40</v>
      </c>
      <c r="C39" s="85" t="s">
        <v>118</v>
      </c>
      <c r="D39" s="88" t="s">
        <v>41</v>
      </c>
      <c r="E39" s="88" t="s">
        <v>67</v>
      </c>
      <c r="F39" s="43" t="s">
        <v>7</v>
      </c>
      <c r="G39" s="111">
        <v>1000000</v>
      </c>
      <c r="H39" s="52"/>
      <c r="I39" s="52"/>
      <c r="J39" s="52">
        <f>I39-H39</f>
        <v>0</v>
      </c>
      <c r="K39" s="52"/>
      <c r="L39" s="52"/>
      <c r="M39" s="52">
        <f>L39-K39</f>
        <v>0</v>
      </c>
      <c r="N39" s="52"/>
      <c r="O39" s="52"/>
      <c r="P39" s="52">
        <f>O39-N39</f>
        <v>0</v>
      </c>
      <c r="Q39" s="52"/>
      <c r="R39" s="52"/>
      <c r="S39" s="52">
        <f>R39-Q39</f>
        <v>0</v>
      </c>
      <c r="T39" s="17">
        <f>$G$39*(J39+M39+P39+S39)</f>
        <v>0</v>
      </c>
      <c r="U39" s="123">
        <f>SUM(T39:T41)</f>
        <v>0</v>
      </c>
    </row>
    <row r="40" spans="1:21" ht="16.5" customHeight="1" x14ac:dyDescent="0.25">
      <c r="A40" s="109"/>
      <c r="B40" s="89"/>
      <c r="C40" s="86"/>
      <c r="D40" s="89"/>
      <c r="E40" s="89"/>
      <c r="F40" s="43" t="s">
        <v>8</v>
      </c>
      <c r="G40" s="112"/>
      <c r="H40" s="52"/>
      <c r="I40" s="52"/>
      <c r="J40" s="52">
        <f t="shared" ref="J40:J65" si="0">I40-H40</f>
        <v>0</v>
      </c>
      <c r="K40" s="52"/>
      <c r="L40" s="52"/>
      <c r="M40" s="52">
        <f t="shared" ref="M40:M65" si="1">L40-K40</f>
        <v>0</v>
      </c>
      <c r="N40" s="52"/>
      <c r="O40" s="52"/>
      <c r="P40" s="52">
        <f t="shared" ref="P40:P65" si="2">O40-N40</f>
        <v>0</v>
      </c>
      <c r="Q40" s="52"/>
      <c r="R40" s="52"/>
      <c r="S40" s="52">
        <f t="shared" ref="S40:S65" si="3">R40-Q40</f>
        <v>0</v>
      </c>
      <c r="T40" s="17">
        <f t="shared" ref="T40:T65" si="4">$G$39*(J40+M40+P40+S40)</f>
        <v>0</v>
      </c>
      <c r="U40" s="122"/>
    </row>
    <row r="41" spans="1:21" ht="16.5" customHeight="1" x14ac:dyDescent="0.25">
      <c r="A41" s="110"/>
      <c r="B41" s="90"/>
      <c r="C41" s="87"/>
      <c r="D41" s="90"/>
      <c r="E41" s="90"/>
      <c r="F41" s="43" t="s">
        <v>9</v>
      </c>
      <c r="G41" s="113"/>
      <c r="H41" s="52"/>
      <c r="I41" s="52"/>
      <c r="J41" s="52">
        <f t="shared" si="0"/>
        <v>0</v>
      </c>
      <c r="K41" s="52"/>
      <c r="L41" s="52"/>
      <c r="M41" s="52">
        <f t="shared" si="1"/>
        <v>0</v>
      </c>
      <c r="N41" s="52"/>
      <c r="O41" s="52"/>
      <c r="P41" s="52">
        <f t="shared" si="2"/>
        <v>0</v>
      </c>
      <c r="Q41" s="52"/>
      <c r="R41" s="52"/>
      <c r="S41" s="52">
        <f t="shared" si="3"/>
        <v>0</v>
      </c>
      <c r="T41" s="17">
        <f t="shared" si="4"/>
        <v>0</v>
      </c>
      <c r="U41" s="122"/>
    </row>
    <row r="42" spans="1:21" ht="16.5" customHeight="1" x14ac:dyDescent="0.25">
      <c r="A42" s="108">
        <v>2</v>
      </c>
      <c r="B42" s="85" t="s">
        <v>42</v>
      </c>
      <c r="C42" s="85" t="s">
        <v>44</v>
      </c>
      <c r="D42" s="88" t="s">
        <v>43</v>
      </c>
      <c r="E42" s="88" t="s">
        <v>52</v>
      </c>
      <c r="F42" s="43" t="s">
        <v>7</v>
      </c>
      <c r="G42" s="111">
        <v>1000000</v>
      </c>
      <c r="H42" s="52"/>
      <c r="I42" s="52"/>
      <c r="J42" s="52">
        <f t="shared" si="0"/>
        <v>0</v>
      </c>
      <c r="K42" s="52"/>
      <c r="L42" s="52"/>
      <c r="M42" s="52">
        <f t="shared" si="1"/>
        <v>0</v>
      </c>
      <c r="N42" s="52"/>
      <c r="O42" s="52"/>
      <c r="P42" s="52">
        <f t="shared" si="2"/>
        <v>0</v>
      </c>
      <c r="Q42" s="52"/>
      <c r="R42" s="52"/>
      <c r="S42" s="52">
        <f t="shared" si="3"/>
        <v>0</v>
      </c>
      <c r="T42" s="17">
        <f t="shared" si="4"/>
        <v>0</v>
      </c>
      <c r="U42" s="123">
        <f t="shared" ref="U42" si="5">SUM(T42:T44)</f>
        <v>0</v>
      </c>
    </row>
    <row r="43" spans="1:21" ht="16.5" customHeight="1" x14ac:dyDescent="0.25">
      <c r="A43" s="109"/>
      <c r="B43" s="86"/>
      <c r="C43" s="86"/>
      <c r="D43" s="89"/>
      <c r="E43" s="89"/>
      <c r="F43" s="43" t="s">
        <v>8</v>
      </c>
      <c r="G43" s="112"/>
      <c r="H43" s="52"/>
      <c r="I43" s="52"/>
      <c r="J43" s="52">
        <f t="shared" si="0"/>
        <v>0</v>
      </c>
      <c r="K43" s="52"/>
      <c r="L43" s="52"/>
      <c r="M43" s="52">
        <f t="shared" si="1"/>
        <v>0</v>
      </c>
      <c r="N43" s="52"/>
      <c r="O43" s="52"/>
      <c r="P43" s="52">
        <f t="shared" si="2"/>
        <v>0</v>
      </c>
      <c r="Q43" s="52"/>
      <c r="R43" s="52"/>
      <c r="S43" s="52">
        <f t="shared" si="3"/>
        <v>0</v>
      </c>
      <c r="T43" s="17">
        <f t="shared" si="4"/>
        <v>0</v>
      </c>
      <c r="U43" s="122"/>
    </row>
    <row r="44" spans="1:21" ht="16.5" customHeight="1" x14ac:dyDescent="0.25">
      <c r="A44" s="110"/>
      <c r="B44" s="87"/>
      <c r="C44" s="87"/>
      <c r="D44" s="90"/>
      <c r="E44" s="90"/>
      <c r="F44" s="43" t="s">
        <v>9</v>
      </c>
      <c r="G44" s="113"/>
      <c r="H44" s="52"/>
      <c r="I44" s="52"/>
      <c r="J44" s="52">
        <f t="shared" si="0"/>
        <v>0</v>
      </c>
      <c r="K44" s="52"/>
      <c r="L44" s="52"/>
      <c r="M44" s="52">
        <f t="shared" si="1"/>
        <v>0</v>
      </c>
      <c r="N44" s="52"/>
      <c r="O44" s="52"/>
      <c r="P44" s="52">
        <f t="shared" si="2"/>
        <v>0</v>
      </c>
      <c r="Q44" s="52"/>
      <c r="R44" s="52"/>
      <c r="S44" s="52">
        <f t="shared" si="3"/>
        <v>0</v>
      </c>
      <c r="T44" s="17">
        <f t="shared" si="4"/>
        <v>0</v>
      </c>
      <c r="U44" s="122"/>
    </row>
    <row r="45" spans="1:21" ht="16.5" customHeight="1" x14ac:dyDescent="0.25">
      <c r="A45" s="108">
        <v>3</v>
      </c>
      <c r="B45" s="85" t="s">
        <v>45</v>
      </c>
      <c r="C45" s="85" t="s">
        <v>44</v>
      </c>
      <c r="D45" s="88" t="s">
        <v>46</v>
      </c>
      <c r="E45" s="88" t="s">
        <v>53</v>
      </c>
      <c r="F45" s="43" t="s">
        <v>7</v>
      </c>
      <c r="G45" s="111">
        <v>1000000</v>
      </c>
      <c r="H45" s="52"/>
      <c r="I45" s="52"/>
      <c r="J45" s="52">
        <f t="shared" si="0"/>
        <v>0</v>
      </c>
      <c r="K45" s="52"/>
      <c r="L45" s="52"/>
      <c r="M45" s="52">
        <f t="shared" si="1"/>
        <v>0</v>
      </c>
      <c r="N45" s="52"/>
      <c r="O45" s="52"/>
      <c r="P45" s="52">
        <f t="shared" si="2"/>
        <v>0</v>
      </c>
      <c r="Q45" s="52"/>
      <c r="R45" s="52"/>
      <c r="S45" s="52">
        <f t="shared" si="3"/>
        <v>0</v>
      </c>
      <c r="T45" s="17">
        <f t="shared" si="4"/>
        <v>0</v>
      </c>
      <c r="U45" s="123">
        <f t="shared" ref="U45" si="6">SUM(T45:T47)</f>
        <v>0</v>
      </c>
    </row>
    <row r="46" spans="1:21" ht="16.5" customHeight="1" x14ac:dyDescent="0.25">
      <c r="A46" s="109"/>
      <c r="B46" s="86"/>
      <c r="C46" s="86"/>
      <c r="D46" s="89"/>
      <c r="E46" s="89"/>
      <c r="F46" s="43" t="s">
        <v>8</v>
      </c>
      <c r="G46" s="112"/>
      <c r="H46" s="52"/>
      <c r="I46" s="52"/>
      <c r="J46" s="52">
        <f t="shared" si="0"/>
        <v>0</v>
      </c>
      <c r="K46" s="52"/>
      <c r="L46" s="52"/>
      <c r="M46" s="52">
        <f t="shared" si="1"/>
        <v>0</v>
      </c>
      <c r="N46" s="52"/>
      <c r="O46" s="52"/>
      <c r="P46" s="52">
        <f t="shared" si="2"/>
        <v>0</v>
      </c>
      <c r="Q46" s="52"/>
      <c r="R46" s="52"/>
      <c r="S46" s="52">
        <f t="shared" si="3"/>
        <v>0</v>
      </c>
      <c r="T46" s="17">
        <f t="shared" si="4"/>
        <v>0</v>
      </c>
      <c r="U46" s="122"/>
    </row>
    <row r="47" spans="1:21" ht="16.5" customHeight="1" x14ac:dyDescent="0.25">
      <c r="A47" s="110"/>
      <c r="B47" s="87"/>
      <c r="C47" s="87"/>
      <c r="D47" s="90"/>
      <c r="E47" s="90"/>
      <c r="F47" s="43" t="s">
        <v>9</v>
      </c>
      <c r="G47" s="113"/>
      <c r="H47" s="52"/>
      <c r="I47" s="52"/>
      <c r="J47" s="52">
        <f t="shared" si="0"/>
        <v>0</v>
      </c>
      <c r="K47" s="52"/>
      <c r="L47" s="52"/>
      <c r="M47" s="52">
        <f t="shared" si="1"/>
        <v>0</v>
      </c>
      <c r="N47" s="52"/>
      <c r="O47" s="52"/>
      <c r="P47" s="52">
        <f t="shared" si="2"/>
        <v>0</v>
      </c>
      <c r="Q47" s="52"/>
      <c r="R47" s="52"/>
      <c r="S47" s="52">
        <f t="shared" si="3"/>
        <v>0</v>
      </c>
      <c r="T47" s="17">
        <f t="shared" si="4"/>
        <v>0</v>
      </c>
      <c r="U47" s="122"/>
    </row>
    <row r="48" spans="1:21" ht="16.5" customHeight="1" x14ac:dyDescent="0.25">
      <c r="A48" s="108">
        <v>4</v>
      </c>
      <c r="B48" s="85" t="s">
        <v>54</v>
      </c>
      <c r="C48" s="85" t="s">
        <v>44</v>
      </c>
      <c r="D48" s="88" t="s">
        <v>55</v>
      </c>
      <c r="E48" s="88" t="s">
        <v>56</v>
      </c>
      <c r="F48" s="43" t="s">
        <v>7</v>
      </c>
      <c r="G48" s="111">
        <v>1000000</v>
      </c>
      <c r="H48" s="52"/>
      <c r="I48" s="52"/>
      <c r="J48" s="52">
        <f t="shared" si="0"/>
        <v>0</v>
      </c>
      <c r="K48" s="52"/>
      <c r="L48" s="52"/>
      <c r="M48" s="52">
        <f t="shared" si="1"/>
        <v>0</v>
      </c>
      <c r="N48" s="52"/>
      <c r="O48" s="52"/>
      <c r="P48" s="52">
        <f t="shared" si="2"/>
        <v>0</v>
      </c>
      <c r="Q48" s="52"/>
      <c r="R48" s="52"/>
      <c r="S48" s="52">
        <f t="shared" si="3"/>
        <v>0</v>
      </c>
      <c r="T48" s="17">
        <f t="shared" si="4"/>
        <v>0</v>
      </c>
      <c r="U48" s="123">
        <f t="shared" ref="U48" si="7">SUM(T48:T50)</f>
        <v>0</v>
      </c>
    </row>
    <row r="49" spans="1:21" ht="16.5" customHeight="1" x14ac:dyDescent="0.25">
      <c r="A49" s="109"/>
      <c r="B49" s="86"/>
      <c r="C49" s="86"/>
      <c r="D49" s="89"/>
      <c r="E49" s="89"/>
      <c r="F49" s="43" t="s">
        <v>8</v>
      </c>
      <c r="G49" s="112"/>
      <c r="H49" s="52"/>
      <c r="I49" s="52"/>
      <c r="J49" s="52">
        <f t="shared" si="0"/>
        <v>0</v>
      </c>
      <c r="K49" s="52"/>
      <c r="L49" s="52"/>
      <c r="M49" s="52">
        <f t="shared" si="1"/>
        <v>0</v>
      </c>
      <c r="N49" s="52"/>
      <c r="O49" s="52"/>
      <c r="P49" s="52">
        <f t="shared" si="2"/>
        <v>0</v>
      </c>
      <c r="Q49" s="52"/>
      <c r="R49" s="52"/>
      <c r="S49" s="52">
        <f t="shared" si="3"/>
        <v>0</v>
      </c>
      <c r="T49" s="17">
        <f t="shared" si="4"/>
        <v>0</v>
      </c>
      <c r="U49" s="122"/>
    </row>
    <row r="50" spans="1:21" ht="16.5" customHeight="1" x14ac:dyDescent="0.25">
      <c r="A50" s="110"/>
      <c r="B50" s="87"/>
      <c r="C50" s="87"/>
      <c r="D50" s="90"/>
      <c r="E50" s="90"/>
      <c r="F50" s="43" t="s">
        <v>9</v>
      </c>
      <c r="G50" s="113"/>
      <c r="H50" s="52"/>
      <c r="I50" s="52"/>
      <c r="J50" s="52">
        <f t="shared" si="0"/>
        <v>0</v>
      </c>
      <c r="K50" s="52"/>
      <c r="L50" s="52"/>
      <c r="M50" s="52">
        <f t="shared" si="1"/>
        <v>0</v>
      </c>
      <c r="N50" s="52"/>
      <c r="O50" s="52"/>
      <c r="P50" s="52">
        <f t="shared" si="2"/>
        <v>0</v>
      </c>
      <c r="Q50" s="52"/>
      <c r="R50" s="52"/>
      <c r="S50" s="52">
        <f t="shared" si="3"/>
        <v>0</v>
      </c>
      <c r="T50" s="17">
        <f t="shared" si="4"/>
        <v>0</v>
      </c>
      <c r="U50" s="122"/>
    </row>
    <row r="51" spans="1:21" ht="16.5" customHeight="1" x14ac:dyDescent="0.25">
      <c r="A51" s="108">
        <v>5</v>
      </c>
      <c r="B51" s="85" t="s">
        <v>57</v>
      </c>
      <c r="C51" s="85" t="s">
        <v>58</v>
      </c>
      <c r="D51" s="88" t="s">
        <v>60</v>
      </c>
      <c r="E51" s="88" t="s">
        <v>78</v>
      </c>
      <c r="F51" s="43" t="s">
        <v>7</v>
      </c>
      <c r="G51" s="111">
        <v>1000000</v>
      </c>
      <c r="H51" s="52"/>
      <c r="I51" s="52"/>
      <c r="J51" s="52">
        <f t="shared" si="0"/>
        <v>0</v>
      </c>
      <c r="K51" s="52"/>
      <c r="L51" s="52"/>
      <c r="M51" s="52">
        <f t="shared" si="1"/>
        <v>0</v>
      </c>
      <c r="N51" s="52"/>
      <c r="O51" s="52"/>
      <c r="P51" s="52">
        <f t="shared" si="2"/>
        <v>0</v>
      </c>
      <c r="Q51" s="52"/>
      <c r="R51" s="52"/>
      <c r="S51" s="52">
        <f t="shared" si="3"/>
        <v>0</v>
      </c>
      <c r="T51" s="17">
        <f t="shared" si="4"/>
        <v>0</v>
      </c>
      <c r="U51" s="123">
        <f t="shared" ref="U51" si="8">SUM(T51:T53)</f>
        <v>0</v>
      </c>
    </row>
    <row r="52" spans="1:21" ht="16.5" customHeight="1" x14ac:dyDescent="0.25">
      <c r="A52" s="109"/>
      <c r="B52" s="86"/>
      <c r="C52" s="86"/>
      <c r="D52" s="89"/>
      <c r="E52" s="89"/>
      <c r="F52" s="43" t="s">
        <v>8</v>
      </c>
      <c r="G52" s="112"/>
      <c r="H52" s="52"/>
      <c r="I52" s="52"/>
      <c r="J52" s="52">
        <f t="shared" si="0"/>
        <v>0</v>
      </c>
      <c r="K52" s="52"/>
      <c r="L52" s="52"/>
      <c r="M52" s="52">
        <f t="shared" si="1"/>
        <v>0</v>
      </c>
      <c r="N52" s="52"/>
      <c r="O52" s="52"/>
      <c r="P52" s="52">
        <f t="shared" si="2"/>
        <v>0</v>
      </c>
      <c r="Q52" s="52"/>
      <c r="R52" s="52"/>
      <c r="S52" s="52">
        <f t="shared" si="3"/>
        <v>0</v>
      </c>
      <c r="T52" s="17">
        <f t="shared" si="4"/>
        <v>0</v>
      </c>
      <c r="U52" s="122"/>
    </row>
    <row r="53" spans="1:21" ht="16.5" customHeight="1" x14ac:dyDescent="0.25">
      <c r="A53" s="109"/>
      <c r="B53" s="86"/>
      <c r="C53" s="86"/>
      <c r="D53" s="90"/>
      <c r="E53" s="90"/>
      <c r="F53" s="43" t="s">
        <v>9</v>
      </c>
      <c r="G53" s="113"/>
      <c r="H53" s="52"/>
      <c r="I53" s="52"/>
      <c r="J53" s="52">
        <f t="shared" si="0"/>
        <v>0</v>
      </c>
      <c r="K53" s="52"/>
      <c r="L53" s="52"/>
      <c r="M53" s="52">
        <f t="shared" si="1"/>
        <v>0</v>
      </c>
      <c r="N53" s="52"/>
      <c r="O53" s="52"/>
      <c r="P53" s="52">
        <f t="shared" si="2"/>
        <v>0</v>
      </c>
      <c r="Q53" s="52"/>
      <c r="R53" s="52"/>
      <c r="S53" s="52">
        <f t="shared" si="3"/>
        <v>0</v>
      </c>
      <c r="T53" s="17">
        <f t="shared" si="4"/>
        <v>0</v>
      </c>
      <c r="U53" s="122"/>
    </row>
    <row r="54" spans="1:21" ht="16.5" customHeight="1" x14ac:dyDescent="0.25">
      <c r="A54" s="109"/>
      <c r="B54" s="86"/>
      <c r="C54" s="86"/>
      <c r="D54" s="88" t="s">
        <v>60</v>
      </c>
      <c r="E54" s="88" t="s">
        <v>79</v>
      </c>
      <c r="F54" s="43" t="s">
        <v>7</v>
      </c>
      <c r="G54" s="111">
        <v>1000000</v>
      </c>
      <c r="H54" s="52"/>
      <c r="I54" s="52"/>
      <c r="J54" s="52">
        <f t="shared" si="0"/>
        <v>0</v>
      </c>
      <c r="K54" s="52"/>
      <c r="L54" s="52"/>
      <c r="M54" s="52">
        <f t="shared" si="1"/>
        <v>0</v>
      </c>
      <c r="N54" s="52"/>
      <c r="O54" s="52"/>
      <c r="P54" s="52">
        <f t="shared" si="2"/>
        <v>0</v>
      </c>
      <c r="Q54" s="52"/>
      <c r="R54" s="52"/>
      <c r="S54" s="52">
        <f t="shared" si="3"/>
        <v>0</v>
      </c>
      <c r="T54" s="17">
        <f t="shared" si="4"/>
        <v>0</v>
      </c>
      <c r="U54" s="123">
        <f t="shared" ref="U54" si="9">SUM(T54:T56)</f>
        <v>0</v>
      </c>
    </row>
    <row r="55" spans="1:21" ht="16.5" customHeight="1" x14ac:dyDescent="0.25">
      <c r="A55" s="109"/>
      <c r="B55" s="86"/>
      <c r="C55" s="86"/>
      <c r="D55" s="89"/>
      <c r="E55" s="89"/>
      <c r="F55" s="43" t="s">
        <v>8</v>
      </c>
      <c r="G55" s="112"/>
      <c r="H55" s="52"/>
      <c r="I55" s="52"/>
      <c r="J55" s="52">
        <f t="shared" si="0"/>
        <v>0</v>
      </c>
      <c r="K55" s="52"/>
      <c r="L55" s="52"/>
      <c r="M55" s="52">
        <f t="shared" si="1"/>
        <v>0</v>
      </c>
      <c r="N55" s="52"/>
      <c r="O55" s="52"/>
      <c r="P55" s="52">
        <f t="shared" si="2"/>
        <v>0</v>
      </c>
      <c r="Q55" s="52"/>
      <c r="R55" s="52"/>
      <c r="S55" s="52">
        <f t="shared" si="3"/>
        <v>0</v>
      </c>
      <c r="T55" s="17">
        <f t="shared" si="4"/>
        <v>0</v>
      </c>
      <c r="U55" s="122"/>
    </row>
    <row r="56" spans="1:21" ht="16.5" customHeight="1" x14ac:dyDescent="0.25">
      <c r="A56" s="110"/>
      <c r="B56" s="87"/>
      <c r="C56" s="87"/>
      <c r="D56" s="90"/>
      <c r="E56" s="90"/>
      <c r="F56" s="43" t="s">
        <v>9</v>
      </c>
      <c r="G56" s="113"/>
      <c r="H56" s="52"/>
      <c r="I56" s="52"/>
      <c r="J56" s="52">
        <f t="shared" si="0"/>
        <v>0</v>
      </c>
      <c r="K56" s="52"/>
      <c r="L56" s="52"/>
      <c r="M56" s="52">
        <f t="shared" si="1"/>
        <v>0</v>
      </c>
      <c r="N56" s="52"/>
      <c r="O56" s="52"/>
      <c r="P56" s="52">
        <f t="shared" si="2"/>
        <v>0</v>
      </c>
      <c r="Q56" s="52"/>
      <c r="R56" s="52"/>
      <c r="S56" s="52">
        <f t="shared" si="3"/>
        <v>0</v>
      </c>
      <c r="T56" s="17">
        <f t="shared" si="4"/>
        <v>0</v>
      </c>
      <c r="U56" s="122"/>
    </row>
    <row r="57" spans="1:21" ht="16.5" customHeight="1" x14ac:dyDescent="0.25">
      <c r="A57" s="108">
        <v>6</v>
      </c>
      <c r="B57" s="85" t="s">
        <v>59</v>
      </c>
      <c r="C57" s="85" t="s">
        <v>62</v>
      </c>
      <c r="D57" s="88" t="s">
        <v>61</v>
      </c>
      <c r="E57" s="88" t="s">
        <v>65</v>
      </c>
      <c r="F57" s="43" t="s">
        <v>7</v>
      </c>
      <c r="G57" s="111">
        <v>1000000</v>
      </c>
      <c r="H57" s="52"/>
      <c r="I57" s="52"/>
      <c r="J57" s="52">
        <f t="shared" si="0"/>
        <v>0</v>
      </c>
      <c r="K57" s="52"/>
      <c r="L57" s="52"/>
      <c r="M57" s="52">
        <f t="shared" si="1"/>
        <v>0</v>
      </c>
      <c r="N57" s="52"/>
      <c r="O57" s="52"/>
      <c r="P57" s="52">
        <f t="shared" si="2"/>
        <v>0</v>
      </c>
      <c r="Q57" s="52"/>
      <c r="R57" s="52"/>
      <c r="S57" s="52">
        <f t="shared" si="3"/>
        <v>0</v>
      </c>
      <c r="T57" s="17">
        <f t="shared" si="4"/>
        <v>0</v>
      </c>
      <c r="U57" s="123">
        <f>SUM(T57:T59)-SUM(U76)</f>
        <v>0</v>
      </c>
    </row>
    <row r="58" spans="1:21" ht="16.5" customHeight="1" x14ac:dyDescent="0.25">
      <c r="A58" s="109"/>
      <c r="B58" s="86"/>
      <c r="C58" s="86"/>
      <c r="D58" s="89"/>
      <c r="E58" s="89"/>
      <c r="F58" s="43" t="s">
        <v>8</v>
      </c>
      <c r="G58" s="112"/>
      <c r="H58" s="52"/>
      <c r="I58" s="52"/>
      <c r="J58" s="52">
        <f t="shared" si="0"/>
        <v>0</v>
      </c>
      <c r="K58" s="52"/>
      <c r="L58" s="52"/>
      <c r="M58" s="52">
        <f t="shared" si="1"/>
        <v>0</v>
      </c>
      <c r="N58" s="52"/>
      <c r="O58" s="52"/>
      <c r="P58" s="52">
        <f t="shared" si="2"/>
        <v>0</v>
      </c>
      <c r="Q58" s="52"/>
      <c r="R58" s="52"/>
      <c r="S58" s="52">
        <f t="shared" si="3"/>
        <v>0</v>
      </c>
      <c r="T58" s="17">
        <f t="shared" si="4"/>
        <v>0</v>
      </c>
      <c r="U58" s="122"/>
    </row>
    <row r="59" spans="1:21" ht="16.5" customHeight="1" x14ac:dyDescent="0.25">
      <c r="A59" s="109"/>
      <c r="B59" s="86"/>
      <c r="C59" s="87"/>
      <c r="D59" s="90"/>
      <c r="E59" s="90"/>
      <c r="F59" s="43" t="s">
        <v>9</v>
      </c>
      <c r="G59" s="113"/>
      <c r="H59" s="52"/>
      <c r="I59" s="52"/>
      <c r="J59" s="52">
        <f t="shared" si="0"/>
        <v>0</v>
      </c>
      <c r="K59" s="52"/>
      <c r="L59" s="52"/>
      <c r="M59" s="52">
        <f t="shared" si="1"/>
        <v>0</v>
      </c>
      <c r="N59" s="52"/>
      <c r="O59" s="52"/>
      <c r="P59" s="52">
        <f t="shared" si="2"/>
        <v>0</v>
      </c>
      <c r="Q59" s="52"/>
      <c r="R59" s="52"/>
      <c r="S59" s="52">
        <f t="shared" si="3"/>
        <v>0</v>
      </c>
      <c r="T59" s="17">
        <f t="shared" si="4"/>
        <v>0</v>
      </c>
      <c r="U59" s="122"/>
    </row>
    <row r="60" spans="1:21" ht="16.5" customHeight="1" x14ac:dyDescent="0.25">
      <c r="A60" s="109"/>
      <c r="B60" s="86"/>
      <c r="C60" s="85" t="s">
        <v>62</v>
      </c>
      <c r="D60" s="114" t="s">
        <v>157</v>
      </c>
      <c r="E60" s="85" t="s">
        <v>158</v>
      </c>
      <c r="F60" s="55" t="s">
        <v>7</v>
      </c>
      <c r="G60" s="111">
        <v>1000000</v>
      </c>
      <c r="H60" s="52"/>
      <c r="I60" s="52"/>
      <c r="J60" s="52">
        <f t="shared" ref="J60:J62" si="10">I60-H60</f>
        <v>0</v>
      </c>
      <c r="K60" s="52"/>
      <c r="L60" s="52"/>
      <c r="M60" s="52">
        <f t="shared" si="1"/>
        <v>0</v>
      </c>
      <c r="N60" s="52"/>
      <c r="O60" s="52"/>
      <c r="P60" s="52">
        <f t="shared" si="2"/>
        <v>0</v>
      </c>
      <c r="Q60" s="52"/>
      <c r="R60" s="52"/>
      <c r="S60" s="52">
        <f t="shared" si="3"/>
        <v>0</v>
      </c>
      <c r="T60" s="17">
        <f t="shared" ref="T60:T62" si="11">$G$39*(J60+M60+P60+S60)</f>
        <v>0</v>
      </c>
      <c r="U60" s="123">
        <f t="shared" ref="U60" si="12">SUM(T60:T62)</f>
        <v>0</v>
      </c>
    </row>
    <row r="61" spans="1:21" ht="16.5" customHeight="1" x14ac:dyDescent="0.25">
      <c r="A61" s="109"/>
      <c r="B61" s="86"/>
      <c r="C61" s="86"/>
      <c r="D61" s="115"/>
      <c r="E61" s="86"/>
      <c r="F61" s="55" t="s">
        <v>8</v>
      </c>
      <c r="G61" s="112"/>
      <c r="H61" s="52"/>
      <c r="I61" s="52"/>
      <c r="J61" s="52">
        <f t="shared" si="10"/>
        <v>0</v>
      </c>
      <c r="K61" s="52"/>
      <c r="L61" s="52"/>
      <c r="M61" s="52">
        <f t="shared" si="1"/>
        <v>0</v>
      </c>
      <c r="N61" s="52"/>
      <c r="O61" s="52"/>
      <c r="P61" s="52">
        <f t="shared" si="2"/>
        <v>0</v>
      </c>
      <c r="Q61" s="52"/>
      <c r="R61" s="52"/>
      <c r="S61" s="52">
        <f t="shared" si="3"/>
        <v>0</v>
      </c>
      <c r="T61" s="17">
        <f t="shared" si="11"/>
        <v>0</v>
      </c>
      <c r="U61" s="122"/>
    </row>
    <row r="62" spans="1:21" ht="16.5" customHeight="1" x14ac:dyDescent="0.25">
      <c r="A62" s="110"/>
      <c r="B62" s="87"/>
      <c r="C62" s="87"/>
      <c r="D62" s="116"/>
      <c r="E62" s="87"/>
      <c r="F62" s="55" t="s">
        <v>9</v>
      </c>
      <c r="G62" s="113"/>
      <c r="H62" s="52"/>
      <c r="I62" s="52"/>
      <c r="J62" s="52">
        <f t="shared" si="10"/>
        <v>0</v>
      </c>
      <c r="K62" s="52"/>
      <c r="L62" s="52"/>
      <c r="M62" s="52">
        <f t="shared" si="1"/>
        <v>0</v>
      </c>
      <c r="N62" s="52"/>
      <c r="O62" s="52"/>
      <c r="P62" s="52">
        <f t="shared" si="2"/>
        <v>0</v>
      </c>
      <c r="Q62" s="52"/>
      <c r="R62" s="52"/>
      <c r="S62" s="52">
        <f t="shared" si="3"/>
        <v>0</v>
      </c>
      <c r="T62" s="17">
        <f t="shared" si="11"/>
        <v>0</v>
      </c>
      <c r="U62" s="122"/>
    </row>
    <row r="63" spans="1:21" ht="16.5" customHeight="1" x14ac:dyDescent="0.25">
      <c r="A63" s="108">
        <v>7</v>
      </c>
      <c r="B63" s="85" t="s">
        <v>109</v>
      </c>
      <c r="C63" s="85" t="s">
        <v>99</v>
      </c>
      <c r="D63" s="88" t="s">
        <v>98</v>
      </c>
      <c r="E63" s="88" t="s">
        <v>97</v>
      </c>
      <c r="F63" s="43" t="s">
        <v>7</v>
      </c>
      <c r="G63" s="111">
        <v>1000000</v>
      </c>
      <c r="H63" s="52"/>
      <c r="I63" s="52"/>
      <c r="J63" s="52">
        <f t="shared" si="0"/>
        <v>0</v>
      </c>
      <c r="K63" s="52"/>
      <c r="L63" s="52"/>
      <c r="M63" s="52">
        <f t="shared" si="1"/>
        <v>0</v>
      </c>
      <c r="N63" s="52"/>
      <c r="O63" s="52"/>
      <c r="P63" s="52">
        <f t="shared" si="2"/>
        <v>0</v>
      </c>
      <c r="Q63" s="52"/>
      <c r="R63" s="52"/>
      <c r="S63" s="52">
        <f t="shared" si="3"/>
        <v>0</v>
      </c>
      <c r="T63" s="17">
        <f t="shared" si="4"/>
        <v>0</v>
      </c>
      <c r="U63" s="123">
        <f t="shared" ref="U63" si="13">SUM(T63:T65)</f>
        <v>0</v>
      </c>
    </row>
    <row r="64" spans="1:21" ht="16.5" customHeight="1" x14ac:dyDescent="0.25">
      <c r="A64" s="109"/>
      <c r="B64" s="86"/>
      <c r="C64" s="86"/>
      <c r="D64" s="89"/>
      <c r="E64" s="89"/>
      <c r="F64" s="43" t="s">
        <v>8</v>
      </c>
      <c r="G64" s="112"/>
      <c r="H64" s="52"/>
      <c r="I64" s="52"/>
      <c r="J64" s="52">
        <f t="shared" si="0"/>
        <v>0</v>
      </c>
      <c r="K64" s="52"/>
      <c r="L64" s="52"/>
      <c r="M64" s="52">
        <f t="shared" si="1"/>
        <v>0</v>
      </c>
      <c r="N64" s="52"/>
      <c r="O64" s="52"/>
      <c r="P64" s="52">
        <f t="shared" si="2"/>
        <v>0</v>
      </c>
      <c r="Q64" s="52"/>
      <c r="R64" s="52"/>
      <c r="S64" s="52">
        <f t="shared" si="3"/>
        <v>0</v>
      </c>
      <c r="T64" s="17">
        <f t="shared" si="4"/>
        <v>0</v>
      </c>
      <c r="U64" s="122"/>
    </row>
    <row r="65" spans="1:27" ht="16.5" customHeight="1" x14ac:dyDescent="0.25">
      <c r="A65" s="110"/>
      <c r="B65" s="87"/>
      <c r="C65" s="87"/>
      <c r="D65" s="90"/>
      <c r="E65" s="90"/>
      <c r="F65" s="43" t="s">
        <v>9</v>
      </c>
      <c r="G65" s="113"/>
      <c r="H65" s="52"/>
      <c r="I65" s="52"/>
      <c r="J65" s="52">
        <f t="shared" si="0"/>
        <v>0</v>
      </c>
      <c r="K65" s="52"/>
      <c r="L65" s="52"/>
      <c r="M65" s="52">
        <f t="shared" si="1"/>
        <v>0</v>
      </c>
      <c r="N65" s="52"/>
      <c r="O65" s="52"/>
      <c r="P65" s="52">
        <f t="shared" si="2"/>
        <v>0</v>
      </c>
      <c r="Q65" s="52"/>
      <c r="R65" s="52"/>
      <c r="S65" s="52">
        <f t="shared" si="3"/>
        <v>0</v>
      </c>
      <c r="T65" s="17">
        <f t="shared" si="4"/>
        <v>0</v>
      </c>
      <c r="U65" s="122"/>
    </row>
    <row r="66" spans="1:27" ht="16.5" customHeight="1" x14ac:dyDescent="0.25">
      <c r="A66" s="46"/>
      <c r="B66" s="47"/>
      <c r="C66" s="47"/>
      <c r="D66" s="48"/>
      <c r="E66" s="48"/>
      <c r="F66" s="49"/>
      <c r="G66" s="49"/>
      <c r="H66" s="50"/>
      <c r="I66" s="50"/>
      <c r="J66" s="51"/>
      <c r="K66" s="51"/>
      <c r="L66" s="51"/>
      <c r="M66" s="28"/>
      <c r="N66" s="3"/>
      <c r="O66" s="3"/>
      <c r="P66" s="28"/>
      <c r="Q66" s="107" t="s">
        <v>147</v>
      </c>
      <c r="R66" s="107"/>
      <c r="S66" s="107"/>
      <c r="T66" s="45">
        <f>T39+T42+T45+T48+T51+T54+T57+T60+T63</f>
        <v>0</v>
      </c>
    </row>
    <row r="67" spans="1:27" ht="16.5" customHeight="1" x14ac:dyDescent="0.25">
      <c r="A67" s="46"/>
      <c r="B67" s="47"/>
      <c r="C67" s="47"/>
      <c r="D67" s="48"/>
      <c r="E67" s="48"/>
      <c r="F67" s="49"/>
      <c r="G67" s="49"/>
      <c r="H67" s="50"/>
      <c r="I67" s="50"/>
      <c r="J67" s="51"/>
      <c r="K67" s="51"/>
      <c r="L67" s="51"/>
      <c r="M67" s="28"/>
      <c r="N67" s="3"/>
      <c r="O67" s="3"/>
      <c r="P67" s="28"/>
      <c r="Q67" s="107" t="s">
        <v>148</v>
      </c>
      <c r="R67" s="107"/>
      <c r="S67" s="107"/>
      <c r="T67" s="45">
        <f>T40+T43+T46+T49+T52+T55+T58+T61+T64</f>
        <v>0</v>
      </c>
    </row>
    <row r="68" spans="1:27" ht="16.5" customHeight="1" x14ac:dyDescent="0.25">
      <c r="A68" s="46"/>
      <c r="B68" s="47"/>
      <c r="C68" s="47"/>
      <c r="D68" s="48"/>
      <c r="E68" s="48"/>
      <c r="F68" s="49"/>
      <c r="G68" s="49"/>
      <c r="H68" s="50"/>
      <c r="I68" s="50"/>
      <c r="J68" s="51"/>
      <c r="K68" s="51"/>
      <c r="L68" s="51"/>
      <c r="M68" s="28"/>
      <c r="N68" s="3"/>
      <c r="O68" s="3"/>
      <c r="P68" s="28"/>
      <c r="Q68" s="107" t="s">
        <v>149</v>
      </c>
      <c r="R68" s="107"/>
      <c r="S68" s="107"/>
      <c r="T68" s="45">
        <f>T41+T44+T47+T50+T53+T56+T59+T62+T65</f>
        <v>0</v>
      </c>
    </row>
    <row r="69" spans="1:27" ht="15.6" customHeight="1" x14ac:dyDescent="0.25">
      <c r="A69" s="2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107" t="s">
        <v>36</v>
      </c>
      <c r="R69" s="107"/>
      <c r="S69" s="107"/>
      <c r="T69" s="45">
        <f>T66+T67+T68</f>
        <v>0</v>
      </c>
      <c r="V69" s="2"/>
      <c r="W69" s="2"/>
      <c r="X69" s="2"/>
      <c r="Y69" s="2"/>
      <c r="Z69" s="2"/>
      <c r="AA69" s="2"/>
    </row>
    <row r="70" spans="1:27" ht="15.6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2"/>
      <c r="V70" s="2"/>
      <c r="W70" s="2"/>
      <c r="X70" s="2"/>
      <c r="Y70" s="2"/>
      <c r="Z70" s="2"/>
      <c r="AA70" s="2"/>
    </row>
    <row r="71" spans="1:27" s="6" customFormat="1" ht="19.149999999999999" customHeight="1" x14ac:dyDescent="0.25">
      <c r="A71" s="13" t="s">
        <v>120</v>
      </c>
      <c r="B71" s="11"/>
      <c r="C71" s="11"/>
      <c r="D71" s="11"/>
      <c r="F71" s="7"/>
      <c r="G71" s="7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</row>
    <row r="72" spans="1:27" s="6" customFormat="1" ht="19.149999999999999" customHeight="1" x14ac:dyDescent="0.25">
      <c r="A72" s="93" t="s">
        <v>1</v>
      </c>
      <c r="B72" s="96" t="s">
        <v>2</v>
      </c>
      <c r="C72" s="93" t="s">
        <v>21</v>
      </c>
      <c r="D72" s="93" t="s">
        <v>23</v>
      </c>
      <c r="E72" s="96" t="s">
        <v>11</v>
      </c>
      <c r="F72" s="93" t="s">
        <v>19</v>
      </c>
      <c r="G72" s="81" t="s">
        <v>27</v>
      </c>
      <c r="H72" s="92" t="s">
        <v>47</v>
      </c>
      <c r="I72" s="92"/>
      <c r="J72" s="92"/>
      <c r="K72" s="92" t="s">
        <v>48</v>
      </c>
      <c r="L72" s="92"/>
      <c r="M72" s="92"/>
      <c r="N72" s="92" t="s">
        <v>49</v>
      </c>
      <c r="O72" s="92"/>
      <c r="P72" s="92"/>
      <c r="Q72" s="92" t="s">
        <v>50</v>
      </c>
      <c r="R72" s="92"/>
      <c r="S72" s="92"/>
      <c r="T72" s="99" t="s">
        <v>33</v>
      </c>
    </row>
    <row r="73" spans="1:27" s="6" customFormat="1" ht="19.149999999999999" customHeight="1" x14ac:dyDescent="0.25">
      <c r="A73" s="94"/>
      <c r="B73" s="97"/>
      <c r="C73" s="94"/>
      <c r="D73" s="94"/>
      <c r="E73" s="97"/>
      <c r="F73" s="94"/>
      <c r="G73" s="81"/>
      <c r="H73" s="119" t="s">
        <v>143</v>
      </c>
      <c r="I73" s="120"/>
      <c r="J73" s="121"/>
      <c r="K73" s="100" t="s">
        <v>144</v>
      </c>
      <c r="L73" s="101"/>
      <c r="M73" s="102"/>
      <c r="N73" s="100" t="s">
        <v>145</v>
      </c>
      <c r="O73" s="101"/>
      <c r="P73" s="102"/>
      <c r="Q73" s="100" t="s">
        <v>146</v>
      </c>
      <c r="R73" s="101"/>
      <c r="S73" s="102"/>
      <c r="T73" s="99"/>
    </row>
    <row r="74" spans="1:27" s="15" customFormat="1" ht="34.5" customHeight="1" x14ac:dyDescent="0.25">
      <c r="A74" s="94"/>
      <c r="B74" s="97"/>
      <c r="C74" s="94"/>
      <c r="D74" s="94"/>
      <c r="E74" s="97"/>
      <c r="F74" s="94"/>
      <c r="G74" s="81"/>
      <c r="H74" s="33" t="s">
        <v>24</v>
      </c>
      <c r="I74" s="33" t="s">
        <v>25</v>
      </c>
      <c r="J74" s="33" t="s">
        <v>117</v>
      </c>
      <c r="K74" s="33" t="s">
        <v>24</v>
      </c>
      <c r="L74" s="33" t="s">
        <v>25</v>
      </c>
      <c r="M74" s="33" t="s">
        <v>117</v>
      </c>
      <c r="N74" s="33" t="s">
        <v>24</v>
      </c>
      <c r="O74" s="33" t="s">
        <v>25</v>
      </c>
      <c r="P74" s="33" t="s">
        <v>117</v>
      </c>
      <c r="Q74" s="33" t="s">
        <v>24</v>
      </c>
      <c r="R74" s="33" t="s">
        <v>25</v>
      </c>
      <c r="S74" s="33" t="s">
        <v>117</v>
      </c>
      <c r="T74" s="99"/>
    </row>
    <row r="75" spans="1:27" s="35" customFormat="1" ht="34.5" customHeight="1" x14ac:dyDescent="0.25">
      <c r="A75" s="95"/>
      <c r="B75" s="98"/>
      <c r="C75" s="95"/>
      <c r="D75" s="95"/>
      <c r="E75" s="98"/>
      <c r="F75" s="95"/>
      <c r="G75" s="36" t="s">
        <v>4</v>
      </c>
      <c r="H75" s="36" t="s">
        <v>5</v>
      </c>
      <c r="I75" s="36" t="s">
        <v>6</v>
      </c>
      <c r="J75" s="34" t="s">
        <v>26</v>
      </c>
      <c r="K75" s="36" t="s">
        <v>12</v>
      </c>
      <c r="L75" s="36" t="s">
        <v>13</v>
      </c>
      <c r="M75" s="36" t="s">
        <v>28</v>
      </c>
      <c r="N75" s="36" t="s">
        <v>14</v>
      </c>
      <c r="O75" s="36" t="s">
        <v>15</v>
      </c>
      <c r="P75" s="36" t="s">
        <v>29</v>
      </c>
      <c r="Q75" s="36" t="s">
        <v>30</v>
      </c>
      <c r="R75" s="36" t="s">
        <v>31</v>
      </c>
      <c r="S75" s="36" t="s">
        <v>32</v>
      </c>
      <c r="T75" s="36" t="s">
        <v>140</v>
      </c>
    </row>
    <row r="76" spans="1:27" s="31" customFormat="1" ht="15.6" customHeight="1" x14ac:dyDescent="0.25">
      <c r="A76" s="84">
        <v>1</v>
      </c>
      <c r="B76" s="75" t="s">
        <v>59</v>
      </c>
      <c r="C76" s="75" t="s">
        <v>62</v>
      </c>
      <c r="D76" s="75" t="s">
        <v>63</v>
      </c>
      <c r="E76" s="75" t="s">
        <v>64</v>
      </c>
      <c r="F76" s="43" t="s">
        <v>7</v>
      </c>
      <c r="G76" s="91">
        <v>1000000</v>
      </c>
      <c r="H76" s="52"/>
      <c r="I76" s="52"/>
      <c r="J76" s="52">
        <f>I76-H76</f>
        <v>0</v>
      </c>
      <c r="K76" s="52"/>
      <c r="L76" s="52"/>
      <c r="M76" s="52">
        <f>L76-K76</f>
        <v>0</v>
      </c>
      <c r="N76" s="52"/>
      <c r="O76" s="52"/>
      <c r="P76" s="52">
        <f>O76-N76</f>
        <v>0</v>
      </c>
      <c r="Q76" s="52"/>
      <c r="R76" s="52"/>
      <c r="S76" s="52">
        <f>R76-Q76</f>
        <v>0</v>
      </c>
      <c r="T76" s="17">
        <f>$G$76*(J76+M76+P76+S76)</f>
        <v>0</v>
      </c>
      <c r="U76" s="123">
        <f>SUM(T76:T78)</f>
        <v>0</v>
      </c>
    </row>
    <row r="77" spans="1:27" s="31" customFormat="1" x14ac:dyDescent="0.25">
      <c r="A77" s="84"/>
      <c r="B77" s="75"/>
      <c r="C77" s="75"/>
      <c r="D77" s="75"/>
      <c r="E77" s="75"/>
      <c r="F77" s="43" t="s">
        <v>8</v>
      </c>
      <c r="G77" s="91"/>
      <c r="H77" s="52"/>
      <c r="I77" s="52"/>
      <c r="J77" s="52">
        <f t="shared" ref="J77:J78" si="14">I77-H77</f>
        <v>0</v>
      </c>
      <c r="K77" s="52"/>
      <c r="L77" s="52"/>
      <c r="M77" s="52">
        <f t="shared" ref="M77:M78" si="15">L77-K77</f>
        <v>0</v>
      </c>
      <c r="N77" s="52"/>
      <c r="O77" s="52"/>
      <c r="P77" s="52">
        <f t="shared" ref="P77:P78" si="16">O77-N77</f>
        <v>0</v>
      </c>
      <c r="Q77" s="52"/>
      <c r="R77" s="52"/>
      <c r="S77" s="52">
        <f t="shared" ref="S77:S78" si="17">R77-Q77</f>
        <v>0</v>
      </c>
      <c r="T77" s="17">
        <f t="shared" ref="T77:T78" si="18">$G$76*(J77+M77+P77+S77)</f>
        <v>0</v>
      </c>
      <c r="U77" s="122"/>
    </row>
    <row r="78" spans="1:27" s="31" customFormat="1" x14ac:dyDescent="0.25">
      <c r="A78" s="84"/>
      <c r="B78" s="75"/>
      <c r="C78" s="75"/>
      <c r="D78" s="75"/>
      <c r="E78" s="75"/>
      <c r="F78" s="43" t="s">
        <v>9</v>
      </c>
      <c r="G78" s="91"/>
      <c r="H78" s="52"/>
      <c r="I78" s="52"/>
      <c r="J78" s="52">
        <f t="shared" si="14"/>
        <v>0</v>
      </c>
      <c r="K78" s="52"/>
      <c r="L78" s="52"/>
      <c r="M78" s="52">
        <f t="shared" si="15"/>
        <v>0</v>
      </c>
      <c r="N78" s="52"/>
      <c r="O78" s="52"/>
      <c r="P78" s="52">
        <f t="shared" si="16"/>
        <v>0</v>
      </c>
      <c r="Q78" s="52"/>
      <c r="R78" s="52"/>
      <c r="S78" s="52">
        <f t="shared" si="17"/>
        <v>0</v>
      </c>
      <c r="T78" s="17">
        <f t="shared" si="18"/>
        <v>0</v>
      </c>
      <c r="U78" s="122"/>
    </row>
    <row r="79" spans="1:27" ht="15.6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16"/>
      <c r="R79" s="105" t="s">
        <v>121</v>
      </c>
      <c r="S79" s="106"/>
      <c r="T79" s="32">
        <f>SUM(T76:T78)</f>
        <v>0</v>
      </c>
      <c r="U79" s="2"/>
      <c r="V79" s="2"/>
      <c r="W79" s="2"/>
      <c r="X79" s="2"/>
      <c r="Y79" s="2"/>
      <c r="Z79" s="2"/>
      <c r="AA79" s="2"/>
    </row>
    <row r="80" spans="1:27" ht="15.6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16"/>
      <c r="R80" s="16"/>
      <c r="S80" s="16"/>
      <c r="U80" s="2"/>
      <c r="V80" s="2"/>
      <c r="W80" s="2"/>
      <c r="X80" s="2"/>
      <c r="Y80" s="2"/>
      <c r="Z80" s="2"/>
      <c r="AA80" s="2"/>
    </row>
    <row r="81" spans="1:21" s="6" customFormat="1" ht="16.5" x14ac:dyDescent="0.25">
      <c r="A81" s="13" t="s">
        <v>80</v>
      </c>
      <c r="B81" s="11"/>
      <c r="C81" s="11"/>
      <c r="D81" s="11"/>
      <c r="F81" s="7"/>
      <c r="G81" s="7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21" s="6" customFormat="1" ht="19.149999999999999" customHeight="1" x14ac:dyDescent="0.25">
      <c r="A82" s="93" t="s">
        <v>1</v>
      </c>
      <c r="B82" s="96" t="s">
        <v>2</v>
      </c>
      <c r="C82" s="93" t="s">
        <v>21</v>
      </c>
      <c r="D82" s="93" t="s">
        <v>23</v>
      </c>
      <c r="E82" s="96" t="s">
        <v>11</v>
      </c>
      <c r="F82" s="93" t="s">
        <v>19</v>
      </c>
      <c r="G82" s="81" t="s">
        <v>27</v>
      </c>
      <c r="H82" s="92" t="s">
        <v>47</v>
      </c>
      <c r="I82" s="92"/>
      <c r="J82" s="92"/>
      <c r="K82" s="92" t="s">
        <v>48</v>
      </c>
      <c r="L82" s="92"/>
      <c r="M82" s="92"/>
      <c r="N82" s="92" t="s">
        <v>49</v>
      </c>
      <c r="O82" s="92"/>
      <c r="P82" s="92"/>
      <c r="Q82" s="92" t="s">
        <v>50</v>
      </c>
      <c r="R82" s="92"/>
      <c r="S82" s="92"/>
      <c r="T82" s="99" t="s">
        <v>33</v>
      </c>
    </row>
    <row r="83" spans="1:21" s="6" customFormat="1" ht="19.149999999999999" customHeight="1" x14ac:dyDescent="0.25">
      <c r="A83" s="94"/>
      <c r="B83" s="97"/>
      <c r="C83" s="94"/>
      <c r="D83" s="94"/>
      <c r="E83" s="97"/>
      <c r="F83" s="94"/>
      <c r="G83" s="81"/>
      <c r="H83" s="119" t="s">
        <v>143</v>
      </c>
      <c r="I83" s="120"/>
      <c r="J83" s="121"/>
      <c r="K83" s="100" t="s">
        <v>144</v>
      </c>
      <c r="L83" s="101"/>
      <c r="M83" s="102"/>
      <c r="N83" s="100" t="s">
        <v>145</v>
      </c>
      <c r="O83" s="101"/>
      <c r="P83" s="102"/>
      <c r="Q83" s="100" t="s">
        <v>146</v>
      </c>
      <c r="R83" s="101"/>
      <c r="S83" s="102"/>
      <c r="T83" s="99"/>
    </row>
    <row r="84" spans="1:21" s="15" customFormat="1" ht="36.75" customHeight="1" x14ac:dyDescent="0.25">
      <c r="A84" s="94"/>
      <c r="B84" s="97"/>
      <c r="C84" s="94"/>
      <c r="D84" s="94"/>
      <c r="E84" s="97"/>
      <c r="F84" s="94"/>
      <c r="G84" s="81"/>
      <c r="H84" s="33" t="s">
        <v>24</v>
      </c>
      <c r="I84" s="33" t="s">
        <v>25</v>
      </c>
      <c r="J84" s="33" t="s">
        <v>117</v>
      </c>
      <c r="K84" s="33" t="s">
        <v>24</v>
      </c>
      <c r="L84" s="33" t="s">
        <v>25</v>
      </c>
      <c r="M84" s="33" t="s">
        <v>117</v>
      </c>
      <c r="N84" s="33" t="s">
        <v>24</v>
      </c>
      <c r="O84" s="33" t="s">
        <v>25</v>
      </c>
      <c r="P84" s="33" t="s">
        <v>117</v>
      </c>
      <c r="Q84" s="33" t="s">
        <v>24</v>
      </c>
      <c r="R84" s="33" t="s">
        <v>25</v>
      </c>
      <c r="S84" s="33" t="s">
        <v>117</v>
      </c>
      <c r="T84" s="99"/>
    </row>
    <row r="85" spans="1:21" s="35" customFormat="1" ht="35.25" customHeight="1" x14ac:dyDescent="0.25">
      <c r="A85" s="95"/>
      <c r="B85" s="98"/>
      <c r="C85" s="95"/>
      <c r="D85" s="95"/>
      <c r="E85" s="98"/>
      <c r="F85" s="95"/>
      <c r="G85" s="36" t="s">
        <v>4</v>
      </c>
      <c r="H85" s="36" t="s">
        <v>5</v>
      </c>
      <c r="I85" s="36" t="s">
        <v>6</v>
      </c>
      <c r="J85" s="34" t="s">
        <v>26</v>
      </c>
      <c r="K85" s="36" t="s">
        <v>12</v>
      </c>
      <c r="L85" s="36" t="s">
        <v>13</v>
      </c>
      <c r="M85" s="36" t="s">
        <v>28</v>
      </c>
      <c r="N85" s="36" t="s">
        <v>14</v>
      </c>
      <c r="O85" s="36" t="s">
        <v>15</v>
      </c>
      <c r="P85" s="36" t="s">
        <v>29</v>
      </c>
      <c r="Q85" s="36" t="s">
        <v>30</v>
      </c>
      <c r="R85" s="36" t="s">
        <v>31</v>
      </c>
      <c r="S85" s="36" t="s">
        <v>32</v>
      </c>
      <c r="T85" s="36" t="s">
        <v>142</v>
      </c>
    </row>
    <row r="86" spans="1:21" s="31" customFormat="1" ht="15.6" customHeight="1" x14ac:dyDescent="0.25">
      <c r="A86" s="84">
        <v>1</v>
      </c>
      <c r="B86" s="75" t="s">
        <v>22</v>
      </c>
      <c r="C86" s="75" t="s">
        <v>81</v>
      </c>
      <c r="D86" s="84" t="s">
        <v>34</v>
      </c>
      <c r="E86" s="75" t="s">
        <v>16</v>
      </c>
      <c r="F86" s="43" t="s">
        <v>7</v>
      </c>
      <c r="G86" s="91">
        <v>1000000</v>
      </c>
      <c r="H86" s="52"/>
      <c r="I86" s="52"/>
      <c r="J86" s="52">
        <f>I86-H86</f>
        <v>0</v>
      </c>
      <c r="K86" s="52"/>
      <c r="L86" s="52"/>
      <c r="M86" s="52">
        <f>L86-K86</f>
        <v>0</v>
      </c>
      <c r="N86" s="52"/>
      <c r="O86" s="52"/>
      <c r="P86" s="52">
        <f>O86-N86</f>
        <v>0</v>
      </c>
      <c r="Q86" s="52"/>
      <c r="R86" s="52"/>
      <c r="S86" s="52">
        <f>R86-Q86</f>
        <v>0</v>
      </c>
      <c r="T86" s="17">
        <f>$G$86*(J86+M86+P86+S86)</f>
        <v>0</v>
      </c>
      <c r="U86" s="123">
        <f>SUM(T86:T88)</f>
        <v>0</v>
      </c>
    </row>
    <row r="87" spans="1:21" s="31" customFormat="1" x14ac:dyDescent="0.25">
      <c r="A87" s="84"/>
      <c r="B87" s="75"/>
      <c r="C87" s="75"/>
      <c r="D87" s="84"/>
      <c r="E87" s="75"/>
      <c r="F87" s="43" t="s">
        <v>8</v>
      </c>
      <c r="G87" s="91"/>
      <c r="H87" s="52"/>
      <c r="I87" s="52"/>
      <c r="J87" s="52">
        <f t="shared" ref="J87:J100" si="19">I87-H87</f>
        <v>0</v>
      </c>
      <c r="K87" s="52"/>
      <c r="L87" s="52"/>
      <c r="M87" s="52">
        <f t="shared" ref="M87:M100" si="20">L87-K87</f>
        <v>0</v>
      </c>
      <c r="N87" s="52"/>
      <c r="O87" s="52"/>
      <c r="P87" s="52">
        <f t="shared" ref="P87:P100" si="21">O87-N87</f>
        <v>0</v>
      </c>
      <c r="Q87" s="52"/>
      <c r="R87" s="52"/>
      <c r="S87" s="52">
        <f t="shared" ref="S87:S100" si="22">R87-Q87</f>
        <v>0</v>
      </c>
      <c r="T87" s="17">
        <f t="shared" ref="T87:T88" si="23">$G$86*(J87+M87+P87+S87)</f>
        <v>0</v>
      </c>
      <c r="U87" s="122"/>
    </row>
    <row r="88" spans="1:21" s="31" customFormat="1" x14ac:dyDescent="0.25">
      <c r="A88" s="84"/>
      <c r="B88" s="75"/>
      <c r="C88" s="75"/>
      <c r="D88" s="84"/>
      <c r="E88" s="75"/>
      <c r="F88" s="43" t="s">
        <v>9</v>
      </c>
      <c r="G88" s="91"/>
      <c r="H88" s="52"/>
      <c r="I88" s="52"/>
      <c r="J88" s="52">
        <f t="shared" si="19"/>
        <v>0</v>
      </c>
      <c r="K88" s="52"/>
      <c r="L88" s="52"/>
      <c r="M88" s="52">
        <f t="shared" si="20"/>
        <v>0</v>
      </c>
      <c r="N88" s="52"/>
      <c r="O88" s="52"/>
      <c r="P88" s="52">
        <f t="shared" si="21"/>
        <v>0</v>
      </c>
      <c r="Q88" s="52"/>
      <c r="R88" s="52"/>
      <c r="S88" s="52">
        <f t="shared" si="22"/>
        <v>0</v>
      </c>
      <c r="T88" s="17">
        <f t="shared" si="23"/>
        <v>0</v>
      </c>
      <c r="U88" s="122"/>
    </row>
    <row r="89" spans="1:21" s="31" customFormat="1" ht="15.6" customHeight="1" x14ac:dyDescent="0.25">
      <c r="A89" s="84"/>
      <c r="B89" s="75"/>
      <c r="C89" s="75"/>
      <c r="D89" s="84"/>
      <c r="E89" s="104" t="s">
        <v>17</v>
      </c>
      <c r="F89" s="43" t="s">
        <v>7</v>
      </c>
      <c r="G89" s="91">
        <v>1000000</v>
      </c>
      <c r="H89" s="52"/>
      <c r="I89" s="52"/>
      <c r="J89" s="52">
        <f t="shared" si="19"/>
        <v>0</v>
      </c>
      <c r="K89" s="52"/>
      <c r="L89" s="52"/>
      <c r="M89" s="52">
        <f t="shared" si="20"/>
        <v>0</v>
      </c>
      <c r="N89" s="52"/>
      <c r="O89" s="52"/>
      <c r="P89" s="52">
        <f t="shared" si="21"/>
        <v>0</v>
      </c>
      <c r="Q89" s="52"/>
      <c r="R89" s="52"/>
      <c r="S89" s="52">
        <f t="shared" si="22"/>
        <v>0</v>
      </c>
      <c r="T89" s="17">
        <f>$G$89*(J89+M89+P89+S89)</f>
        <v>0</v>
      </c>
      <c r="U89" s="123">
        <f>SUM(T89:T91)</f>
        <v>0</v>
      </c>
    </row>
    <row r="90" spans="1:21" s="31" customFormat="1" x14ac:dyDescent="0.25">
      <c r="A90" s="84"/>
      <c r="B90" s="75"/>
      <c r="C90" s="75"/>
      <c r="D90" s="84"/>
      <c r="E90" s="104"/>
      <c r="F90" s="43" t="s">
        <v>8</v>
      </c>
      <c r="G90" s="91"/>
      <c r="H90" s="52"/>
      <c r="I90" s="52"/>
      <c r="J90" s="52">
        <f t="shared" si="19"/>
        <v>0</v>
      </c>
      <c r="K90" s="52"/>
      <c r="L90" s="52"/>
      <c r="M90" s="52">
        <f t="shared" si="20"/>
        <v>0</v>
      </c>
      <c r="N90" s="52"/>
      <c r="O90" s="52"/>
      <c r="P90" s="52">
        <f t="shared" si="21"/>
        <v>0</v>
      </c>
      <c r="Q90" s="52"/>
      <c r="R90" s="52"/>
      <c r="S90" s="52">
        <f t="shared" si="22"/>
        <v>0</v>
      </c>
      <c r="T90" s="17">
        <f t="shared" ref="T90:T91" si="24">$G$89*(J90+M90+P90+S90)</f>
        <v>0</v>
      </c>
      <c r="U90" s="122"/>
    </row>
    <row r="91" spans="1:21" s="31" customFormat="1" x14ac:dyDescent="0.25">
      <c r="A91" s="84"/>
      <c r="B91" s="75"/>
      <c r="C91" s="75"/>
      <c r="D91" s="84"/>
      <c r="E91" s="104"/>
      <c r="F91" s="43" t="s">
        <v>9</v>
      </c>
      <c r="G91" s="91"/>
      <c r="H91" s="52"/>
      <c r="I91" s="52"/>
      <c r="J91" s="52">
        <f t="shared" si="19"/>
        <v>0</v>
      </c>
      <c r="K91" s="52"/>
      <c r="L91" s="52"/>
      <c r="M91" s="52">
        <f t="shared" si="20"/>
        <v>0</v>
      </c>
      <c r="N91" s="52"/>
      <c r="O91" s="52"/>
      <c r="P91" s="52">
        <f t="shared" si="21"/>
        <v>0</v>
      </c>
      <c r="Q91" s="52"/>
      <c r="R91" s="52"/>
      <c r="S91" s="52">
        <f t="shared" si="22"/>
        <v>0</v>
      </c>
      <c r="T91" s="17">
        <f t="shared" si="24"/>
        <v>0</v>
      </c>
      <c r="U91" s="122"/>
    </row>
    <row r="92" spans="1:21" s="31" customFormat="1" ht="15.6" customHeight="1" x14ac:dyDescent="0.25">
      <c r="A92" s="84"/>
      <c r="B92" s="75"/>
      <c r="C92" s="75"/>
      <c r="D92" s="84"/>
      <c r="E92" s="104" t="s">
        <v>18</v>
      </c>
      <c r="F92" s="43" t="s">
        <v>7</v>
      </c>
      <c r="G92" s="91">
        <v>1000000</v>
      </c>
      <c r="H92" s="52"/>
      <c r="I92" s="52"/>
      <c r="J92" s="52">
        <f t="shared" si="19"/>
        <v>0</v>
      </c>
      <c r="K92" s="52"/>
      <c r="L92" s="52"/>
      <c r="M92" s="52">
        <f t="shared" si="20"/>
        <v>0</v>
      </c>
      <c r="N92" s="52"/>
      <c r="O92" s="52"/>
      <c r="P92" s="52">
        <f t="shared" si="21"/>
        <v>0</v>
      </c>
      <c r="Q92" s="52"/>
      <c r="R92" s="52"/>
      <c r="S92" s="52">
        <f t="shared" si="22"/>
        <v>0</v>
      </c>
      <c r="T92" s="17">
        <f>$G$92*(J92+M92+P92+S92)</f>
        <v>0</v>
      </c>
      <c r="U92" s="123">
        <f t="shared" ref="U92" si="25">SUM(T92:T94)</f>
        <v>0</v>
      </c>
    </row>
    <row r="93" spans="1:21" s="31" customFormat="1" x14ac:dyDescent="0.25">
      <c r="A93" s="84"/>
      <c r="B93" s="75"/>
      <c r="C93" s="75"/>
      <c r="D93" s="84"/>
      <c r="E93" s="104"/>
      <c r="F93" s="43" t="s">
        <v>8</v>
      </c>
      <c r="G93" s="91"/>
      <c r="H93" s="52"/>
      <c r="I93" s="52"/>
      <c r="J93" s="52">
        <f t="shared" si="19"/>
        <v>0</v>
      </c>
      <c r="K93" s="52"/>
      <c r="L93" s="52"/>
      <c r="M93" s="52">
        <f t="shared" si="20"/>
        <v>0</v>
      </c>
      <c r="N93" s="52"/>
      <c r="O93" s="52"/>
      <c r="P93" s="52">
        <f t="shared" si="21"/>
        <v>0</v>
      </c>
      <c r="Q93" s="52"/>
      <c r="R93" s="52"/>
      <c r="S93" s="52">
        <f t="shared" si="22"/>
        <v>0</v>
      </c>
      <c r="T93" s="17">
        <f t="shared" ref="T93:T94" si="26">$G$92*(J93+M93+P93+S93)</f>
        <v>0</v>
      </c>
      <c r="U93" s="122"/>
    </row>
    <row r="94" spans="1:21" s="31" customFormat="1" x14ac:dyDescent="0.25">
      <c r="A94" s="84"/>
      <c r="B94" s="75"/>
      <c r="C94" s="75"/>
      <c r="D94" s="84"/>
      <c r="E94" s="104"/>
      <c r="F94" s="43" t="s">
        <v>9</v>
      </c>
      <c r="G94" s="91"/>
      <c r="H94" s="52"/>
      <c r="I94" s="52"/>
      <c r="J94" s="52">
        <f t="shared" si="19"/>
        <v>0</v>
      </c>
      <c r="K94" s="52"/>
      <c r="L94" s="52"/>
      <c r="M94" s="52">
        <f t="shared" si="20"/>
        <v>0</v>
      </c>
      <c r="N94" s="52"/>
      <c r="O94" s="52"/>
      <c r="P94" s="52">
        <f t="shared" si="21"/>
        <v>0</v>
      </c>
      <c r="Q94" s="52"/>
      <c r="R94" s="52"/>
      <c r="S94" s="52">
        <f t="shared" si="22"/>
        <v>0</v>
      </c>
      <c r="T94" s="17">
        <f t="shared" si="26"/>
        <v>0</v>
      </c>
      <c r="U94" s="122"/>
    </row>
    <row r="95" spans="1:21" s="31" customFormat="1" ht="15.6" customHeight="1" x14ac:dyDescent="0.25">
      <c r="A95" s="84">
        <v>2</v>
      </c>
      <c r="B95" s="75" t="s">
        <v>82</v>
      </c>
      <c r="C95" s="75" t="s">
        <v>86</v>
      </c>
      <c r="D95" s="75" t="s">
        <v>83</v>
      </c>
      <c r="E95" s="75" t="s">
        <v>84</v>
      </c>
      <c r="F95" s="43" t="s">
        <v>7</v>
      </c>
      <c r="G95" s="91">
        <v>1000000</v>
      </c>
      <c r="H95" s="52"/>
      <c r="I95" s="52"/>
      <c r="J95" s="52">
        <f t="shared" si="19"/>
        <v>0</v>
      </c>
      <c r="K95" s="52"/>
      <c r="L95" s="52"/>
      <c r="M95" s="52">
        <f t="shared" si="20"/>
        <v>0</v>
      </c>
      <c r="N95" s="52"/>
      <c r="O95" s="52"/>
      <c r="P95" s="52">
        <f t="shared" si="21"/>
        <v>0</v>
      </c>
      <c r="Q95" s="52"/>
      <c r="R95" s="52"/>
      <c r="S95" s="52">
        <f t="shared" si="22"/>
        <v>0</v>
      </c>
      <c r="T95" s="17">
        <f>$G$95*(J95+M95+P95+S95)</f>
        <v>0</v>
      </c>
      <c r="U95" s="123">
        <f t="shared" ref="U95" si="27">SUM(T95:T97)</f>
        <v>0</v>
      </c>
    </row>
    <row r="96" spans="1:21" s="31" customFormat="1" x14ac:dyDescent="0.25">
      <c r="A96" s="84"/>
      <c r="B96" s="75"/>
      <c r="C96" s="75"/>
      <c r="D96" s="75"/>
      <c r="E96" s="75"/>
      <c r="F96" s="43" t="s">
        <v>8</v>
      </c>
      <c r="G96" s="91"/>
      <c r="H96" s="52"/>
      <c r="I96" s="52"/>
      <c r="J96" s="52">
        <f t="shared" si="19"/>
        <v>0</v>
      </c>
      <c r="K96" s="52"/>
      <c r="L96" s="52"/>
      <c r="M96" s="52">
        <f t="shared" si="20"/>
        <v>0</v>
      </c>
      <c r="N96" s="52"/>
      <c r="O96" s="52"/>
      <c r="P96" s="52">
        <f t="shared" si="21"/>
        <v>0</v>
      </c>
      <c r="Q96" s="52"/>
      <c r="R96" s="52"/>
      <c r="S96" s="52">
        <f t="shared" si="22"/>
        <v>0</v>
      </c>
      <c r="T96" s="17">
        <f t="shared" ref="T96:T97" si="28">$G$95*(J96+M96+P96+S96)</f>
        <v>0</v>
      </c>
      <c r="U96" s="122"/>
    </row>
    <row r="97" spans="1:21" s="31" customFormat="1" x14ac:dyDescent="0.25">
      <c r="A97" s="84"/>
      <c r="B97" s="75"/>
      <c r="C97" s="75"/>
      <c r="D97" s="75"/>
      <c r="E97" s="75"/>
      <c r="F97" s="43" t="s">
        <v>9</v>
      </c>
      <c r="G97" s="91"/>
      <c r="H97" s="52"/>
      <c r="I97" s="52"/>
      <c r="J97" s="52">
        <f t="shared" si="19"/>
        <v>0</v>
      </c>
      <c r="K97" s="52"/>
      <c r="L97" s="52"/>
      <c r="M97" s="52">
        <f t="shared" si="20"/>
        <v>0</v>
      </c>
      <c r="N97" s="52"/>
      <c r="O97" s="52"/>
      <c r="P97" s="52">
        <f t="shared" si="21"/>
        <v>0</v>
      </c>
      <c r="Q97" s="52"/>
      <c r="R97" s="52"/>
      <c r="S97" s="52">
        <f t="shared" si="22"/>
        <v>0</v>
      </c>
      <c r="T97" s="17">
        <f t="shared" si="28"/>
        <v>0</v>
      </c>
      <c r="U97" s="122"/>
    </row>
    <row r="98" spans="1:21" s="31" customFormat="1" x14ac:dyDescent="0.25">
      <c r="A98" s="84"/>
      <c r="B98" s="75"/>
      <c r="C98" s="75"/>
      <c r="D98" s="75"/>
      <c r="E98" s="104" t="s">
        <v>85</v>
      </c>
      <c r="F98" s="43" t="s">
        <v>7</v>
      </c>
      <c r="G98" s="91">
        <v>1000000</v>
      </c>
      <c r="H98" s="52"/>
      <c r="I98" s="52"/>
      <c r="J98" s="52">
        <f t="shared" si="19"/>
        <v>0</v>
      </c>
      <c r="K98" s="52"/>
      <c r="L98" s="52"/>
      <c r="M98" s="52">
        <f t="shared" si="20"/>
        <v>0</v>
      </c>
      <c r="N98" s="52"/>
      <c r="O98" s="52"/>
      <c r="P98" s="52">
        <f t="shared" si="21"/>
        <v>0</v>
      </c>
      <c r="Q98" s="52"/>
      <c r="R98" s="52"/>
      <c r="S98" s="52">
        <f t="shared" si="22"/>
        <v>0</v>
      </c>
      <c r="T98" s="17">
        <f>$G$98*(J98+M98+P98+S98)</f>
        <v>0</v>
      </c>
      <c r="U98" s="123">
        <f t="shared" ref="U98" si="29">SUM(T98:T100)</f>
        <v>0</v>
      </c>
    </row>
    <row r="99" spans="1:21" s="31" customFormat="1" x14ac:dyDescent="0.25">
      <c r="A99" s="84"/>
      <c r="B99" s="75"/>
      <c r="C99" s="75"/>
      <c r="D99" s="75"/>
      <c r="E99" s="104"/>
      <c r="F99" s="43" t="s">
        <v>8</v>
      </c>
      <c r="G99" s="91"/>
      <c r="H99" s="52"/>
      <c r="I99" s="52"/>
      <c r="J99" s="52">
        <f t="shared" si="19"/>
        <v>0</v>
      </c>
      <c r="K99" s="52"/>
      <c r="L99" s="52"/>
      <c r="M99" s="52">
        <f t="shared" si="20"/>
        <v>0</v>
      </c>
      <c r="N99" s="52"/>
      <c r="O99" s="52"/>
      <c r="P99" s="52">
        <f t="shared" si="21"/>
        <v>0</v>
      </c>
      <c r="Q99" s="52"/>
      <c r="R99" s="52"/>
      <c r="S99" s="52">
        <f t="shared" si="22"/>
        <v>0</v>
      </c>
      <c r="T99" s="17">
        <f t="shared" ref="T99:T100" si="30">$G$98*(J99+M99+P99+S99)</f>
        <v>0</v>
      </c>
      <c r="U99" s="122"/>
    </row>
    <row r="100" spans="1:21" s="31" customFormat="1" x14ac:dyDescent="0.25">
      <c r="A100" s="84"/>
      <c r="B100" s="75"/>
      <c r="C100" s="75"/>
      <c r="D100" s="75"/>
      <c r="E100" s="104"/>
      <c r="F100" s="43" t="s">
        <v>9</v>
      </c>
      <c r="G100" s="91"/>
      <c r="H100" s="52"/>
      <c r="I100" s="52"/>
      <c r="J100" s="52">
        <f t="shared" si="19"/>
        <v>0</v>
      </c>
      <c r="K100" s="52"/>
      <c r="L100" s="52"/>
      <c r="M100" s="52">
        <f t="shared" si="20"/>
        <v>0</v>
      </c>
      <c r="N100" s="52"/>
      <c r="O100" s="52"/>
      <c r="P100" s="52">
        <f t="shared" si="21"/>
        <v>0</v>
      </c>
      <c r="Q100" s="52"/>
      <c r="R100" s="52"/>
      <c r="S100" s="52">
        <f t="shared" si="22"/>
        <v>0</v>
      </c>
      <c r="T100" s="17">
        <f t="shared" si="30"/>
        <v>0</v>
      </c>
      <c r="U100" s="122"/>
    </row>
    <row r="101" spans="1:21" ht="33" customHeight="1" x14ac:dyDescent="0.25">
      <c r="A101" s="26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103" t="s">
        <v>150</v>
      </c>
      <c r="Q101" s="103"/>
      <c r="R101" s="103"/>
      <c r="S101" s="103"/>
      <c r="T101" s="32">
        <f>T86+T89+T92+T95+T98</f>
        <v>0</v>
      </c>
    </row>
    <row r="102" spans="1:21" ht="33" customHeight="1" x14ac:dyDescent="0.25">
      <c r="A102" s="26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103" t="s">
        <v>151</v>
      </c>
      <c r="Q102" s="103"/>
      <c r="R102" s="103"/>
      <c r="S102" s="103"/>
      <c r="T102" s="32">
        <f>T87+T90+T93+T96+T99</f>
        <v>0</v>
      </c>
    </row>
    <row r="103" spans="1:21" ht="33" customHeight="1" x14ac:dyDescent="0.25">
      <c r="A103" s="26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103" t="s">
        <v>152</v>
      </c>
      <c r="Q103" s="103"/>
      <c r="R103" s="103"/>
      <c r="S103" s="103"/>
      <c r="T103" s="32">
        <f>T88+T91+T94+T97+T100</f>
        <v>0</v>
      </c>
    </row>
    <row r="104" spans="1:21" ht="33" customHeight="1" x14ac:dyDescent="0.25">
      <c r="A104" s="26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103" t="s">
        <v>122</v>
      </c>
      <c r="Q104" s="103"/>
      <c r="R104" s="103"/>
      <c r="S104" s="103"/>
      <c r="T104" s="32">
        <f>SUM(T101:T103)</f>
        <v>0</v>
      </c>
    </row>
    <row r="105" spans="1:21" s="6" customFormat="1" ht="19.149999999999999" customHeight="1" x14ac:dyDescent="0.25">
      <c r="A105" s="13" t="s">
        <v>136</v>
      </c>
      <c r="B105" s="11"/>
      <c r="C105" s="11"/>
      <c r="D105" s="11"/>
      <c r="F105" s="7"/>
      <c r="G105" s="7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21" s="6" customFormat="1" ht="19.149999999999999" customHeight="1" x14ac:dyDescent="0.25">
      <c r="A106" s="93" t="s">
        <v>1</v>
      </c>
      <c r="B106" s="96" t="s">
        <v>2</v>
      </c>
      <c r="C106" s="93" t="s">
        <v>21</v>
      </c>
      <c r="D106" s="93" t="s">
        <v>23</v>
      </c>
      <c r="E106" s="96" t="s">
        <v>11</v>
      </c>
      <c r="F106" s="93" t="s">
        <v>19</v>
      </c>
      <c r="G106" s="81" t="s">
        <v>27</v>
      </c>
      <c r="H106" s="92" t="s">
        <v>47</v>
      </c>
      <c r="I106" s="92"/>
      <c r="J106" s="92"/>
      <c r="K106" s="92" t="s">
        <v>48</v>
      </c>
      <c r="L106" s="92"/>
      <c r="M106" s="92"/>
      <c r="N106" s="92" t="s">
        <v>49</v>
      </c>
      <c r="O106" s="92"/>
      <c r="P106" s="92"/>
      <c r="Q106" s="92" t="s">
        <v>50</v>
      </c>
      <c r="R106" s="92"/>
      <c r="S106" s="92"/>
      <c r="T106" s="99" t="s">
        <v>33</v>
      </c>
    </row>
    <row r="107" spans="1:21" s="6" customFormat="1" ht="19.149999999999999" customHeight="1" x14ac:dyDescent="0.25">
      <c r="A107" s="94"/>
      <c r="B107" s="97"/>
      <c r="C107" s="94"/>
      <c r="D107" s="94"/>
      <c r="E107" s="97"/>
      <c r="F107" s="94"/>
      <c r="G107" s="81"/>
      <c r="H107" s="119" t="s">
        <v>143</v>
      </c>
      <c r="I107" s="120"/>
      <c r="J107" s="121"/>
      <c r="K107" s="100" t="s">
        <v>144</v>
      </c>
      <c r="L107" s="101"/>
      <c r="M107" s="102"/>
      <c r="N107" s="100" t="s">
        <v>145</v>
      </c>
      <c r="O107" s="101"/>
      <c r="P107" s="102"/>
      <c r="Q107" s="100" t="s">
        <v>146</v>
      </c>
      <c r="R107" s="101"/>
      <c r="S107" s="102"/>
      <c r="T107" s="99"/>
    </row>
    <row r="108" spans="1:21" s="15" customFormat="1" ht="34.5" customHeight="1" x14ac:dyDescent="0.25">
      <c r="A108" s="94"/>
      <c r="B108" s="97"/>
      <c r="C108" s="94"/>
      <c r="D108" s="94"/>
      <c r="E108" s="97"/>
      <c r="F108" s="94"/>
      <c r="G108" s="81"/>
      <c r="H108" s="33" t="s">
        <v>24</v>
      </c>
      <c r="I108" s="33" t="s">
        <v>25</v>
      </c>
      <c r="J108" s="33" t="s">
        <v>20</v>
      </c>
      <c r="K108" s="33" t="s">
        <v>24</v>
      </c>
      <c r="L108" s="33" t="s">
        <v>25</v>
      </c>
      <c r="M108" s="33" t="s">
        <v>20</v>
      </c>
      <c r="N108" s="33" t="s">
        <v>24</v>
      </c>
      <c r="O108" s="33" t="s">
        <v>25</v>
      </c>
      <c r="P108" s="33" t="s">
        <v>20</v>
      </c>
      <c r="Q108" s="33" t="s">
        <v>24</v>
      </c>
      <c r="R108" s="33" t="s">
        <v>25</v>
      </c>
      <c r="S108" s="33" t="s">
        <v>20</v>
      </c>
      <c r="T108" s="99"/>
    </row>
    <row r="109" spans="1:21" s="35" customFormat="1" ht="31.5" customHeight="1" x14ac:dyDescent="0.25">
      <c r="A109" s="95"/>
      <c r="B109" s="98"/>
      <c r="C109" s="95"/>
      <c r="D109" s="95"/>
      <c r="E109" s="98"/>
      <c r="F109" s="95"/>
      <c r="G109" s="36" t="s">
        <v>4</v>
      </c>
      <c r="H109" s="36" t="s">
        <v>5</v>
      </c>
      <c r="I109" s="36" t="s">
        <v>6</v>
      </c>
      <c r="J109" s="34" t="s">
        <v>26</v>
      </c>
      <c r="K109" s="36" t="s">
        <v>12</v>
      </c>
      <c r="L109" s="36" t="s">
        <v>13</v>
      </c>
      <c r="M109" s="36" t="s">
        <v>28</v>
      </c>
      <c r="N109" s="36" t="s">
        <v>14</v>
      </c>
      <c r="O109" s="36" t="s">
        <v>15</v>
      </c>
      <c r="P109" s="36" t="s">
        <v>29</v>
      </c>
      <c r="Q109" s="36" t="s">
        <v>30</v>
      </c>
      <c r="R109" s="36" t="s">
        <v>31</v>
      </c>
      <c r="S109" s="36" t="s">
        <v>32</v>
      </c>
      <c r="T109" s="36" t="s">
        <v>141</v>
      </c>
    </row>
    <row r="110" spans="1:21" s="31" customFormat="1" ht="15.6" customHeight="1" x14ac:dyDescent="0.25">
      <c r="A110" s="84">
        <v>1</v>
      </c>
      <c r="B110" s="85" t="s">
        <v>125</v>
      </c>
      <c r="C110" s="85" t="s">
        <v>126</v>
      </c>
      <c r="D110" s="85" t="s">
        <v>127</v>
      </c>
      <c r="E110" s="88" t="s">
        <v>128</v>
      </c>
      <c r="F110" s="43" t="s">
        <v>7</v>
      </c>
      <c r="G110" s="91">
        <v>1000000</v>
      </c>
      <c r="H110" s="52"/>
      <c r="I110" s="52"/>
      <c r="J110" s="52">
        <f>I110-H110</f>
        <v>0</v>
      </c>
      <c r="K110" s="52"/>
      <c r="L110" s="52"/>
      <c r="M110" s="52">
        <f>L110-K110</f>
        <v>0</v>
      </c>
      <c r="N110" s="52"/>
      <c r="O110" s="52"/>
      <c r="P110" s="52">
        <f>O110-N110</f>
        <v>0</v>
      </c>
      <c r="Q110" s="52"/>
      <c r="R110" s="52"/>
      <c r="S110" s="52">
        <f>R110-Q110</f>
        <v>0</v>
      </c>
      <c r="T110" s="17">
        <f>$G$110*(J110+M110+P110+S110)</f>
        <v>0</v>
      </c>
      <c r="U110" s="123">
        <f t="shared" ref="U110" si="31">SUM(T110:T112)</f>
        <v>0</v>
      </c>
    </row>
    <row r="111" spans="1:21" s="31" customFormat="1" x14ac:dyDescent="0.25">
      <c r="A111" s="84"/>
      <c r="B111" s="86"/>
      <c r="C111" s="86"/>
      <c r="D111" s="86"/>
      <c r="E111" s="89"/>
      <c r="F111" s="43" t="s">
        <v>8</v>
      </c>
      <c r="G111" s="91"/>
      <c r="H111" s="52"/>
      <c r="I111" s="52"/>
      <c r="J111" s="52">
        <f t="shared" ref="J111:J112" si="32">I111-H111</f>
        <v>0</v>
      </c>
      <c r="K111" s="52"/>
      <c r="L111" s="52"/>
      <c r="M111" s="52">
        <f t="shared" ref="M111:M112" si="33">L111-K111</f>
        <v>0</v>
      </c>
      <c r="N111" s="52"/>
      <c r="O111" s="52"/>
      <c r="P111" s="52">
        <f t="shared" ref="P111:P112" si="34">O111-N111</f>
        <v>0</v>
      </c>
      <c r="Q111" s="52"/>
      <c r="R111" s="52"/>
      <c r="S111" s="52">
        <f t="shared" ref="S111:S112" si="35">R111-Q111</f>
        <v>0</v>
      </c>
      <c r="T111" s="17">
        <f t="shared" ref="T111:T112" si="36">$G$110*(J111+M111+P111+S111)</f>
        <v>0</v>
      </c>
      <c r="U111" s="122"/>
    </row>
    <row r="112" spans="1:21" s="31" customFormat="1" x14ac:dyDescent="0.25">
      <c r="A112" s="84"/>
      <c r="B112" s="87"/>
      <c r="C112" s="87"/>
      <c r="D112" s="87"/>
      <c r="E112" s="90"/>
      <c r="F112" s="43" t="s">
        <v>9</v>
      </c>
      <c r="G112" s="91"/>
      <c r="H112" s="52"/>
      <c r="I112" s="52"/>
      <c r="J112" s="52">
        <f t="shared" si="32"/>
        <v>0</v>
      </c>
      <c r="K112" s="52"/>
      <c r="L112" s="52"/>
      <c r="M112" s="52">
        <f t="shared" si="33"/>
        <v>0</v>
      </c>
      <c r="N112" s="52"/>
      <c r="O112" s="52"/>
      <c r="P112" s="52">
        <f t="shared" si="34"/>
        <v>0</v>
      </c>
      <c r="Q112" s="52"/>
      <c r="R112" s="52"/>
      <c r="S112" s="52">
        <f t="shared" si="35"/>
        <v>0</v>
      </c>
      <c r="T112" s="17">
        <f t="shared" si="36"/>
        <v>0</v>
      </c>
      <c r="U112" s="122"/>
    </row>
    <row r="113" spans="1:27" ht="15.6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16"/>
      <c r="R113" s="16"/>
      <c r="S113" s="16"/>
      <c r="U113" s="2"/>
      <c r="V113" s="2"/>
      <c r="W113" s="2"/>
      <c r="X113" s="2"/>
      <c r="Y113" s="2"/>
      <c r="Z113" s="2"/>
      <c r="AA113" s="2"/>
    </row>
    <row r="114" spans="1:27" ht="15.6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76" t="s">
        <v>129</v>
      </c>
      <c r="Q114" s="77"/>
      <c r="R114" s="81" t="s">
        <v>19</v>
      </c>
      <c r="S114" s="81" t="s">
        <v>130</v>
      </c>
      <c r="T114" s="81" t="s">
        <v>33</v>
      </c>
      <c r="U114" s="2"/>
      <c r="V114" s="2"/>
      <c r="W114" s="2"/>
      <c r="X114" s="2"/>
      <c r="Y114" s="2"/>
      <c r="Z114" s="2"/>
      <c r="AA114" s="2"/>
    </row>
    <row r="115" spans="1:27" ht="15.6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65"/>
      <c r="Q115" s="78"/>
      <c r="R115" s="81"/>
      <c r="S115" s="81"/>
      <c r="T115" s="81"/>
      <c r="U115" s="2"/>
      <c r="V115" s="2"/>
      <c r="W115" s="2"/>
      <c r="X115" s="2"/>
      <c r="Y115" s="2"/>
      <c r="Z115" s="2"/>
      <c r="AA115" s="2"/>
    </row>
    <row r="116" spans="1:27" ht="15.6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79"/>
      <c r="Q116" s="80"/>
      <c r="R116" s="41"/>
      <c r="S116" s="41" t="s">
        <v>131</v>
      </c>
      <c r="T116" s="42" t="s">
        <v>138</v>
      </c>
      <c r="U116" s="2"/>
      <c r="V116" s="2"/>
      <c r="W116" s="2"/>
      <c r="X116" s="2"/>
      <c r="Y116" s="2"/>
      <c r="Z116" s="2"/>
      <c r="AA116" s="2"/>
    </row>
    <row r="117" spans="1:27" ht="15.6" customHeight="1" x14ac:dyDescent="0.25">
      <c r="A117" s="26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75" t="s">
        <v>132</v>
      </c>
      <c r="Q117" s="75"/>
      <c r="R117" s="43" t="s">
        <v>7</v>
      </c>
      <c r="S117" s="39">
        <v>0.65</v>
      </c>
      <c r="T117" s="40">
        <f>S117*T110</f>
        <v>0</v>
      </c>
    </row>
    <row r="118" spans="1:27" ht="15.6" customHeight="1" x14ac:dyDescent="0.25">
      <c r="A118" s="26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75"/>
      <c r="Q118" s="75"/>
      <c r="R118" s="43" t="s">
        <v>8</v>
      </c>
      <c r="S118" s="39">
        <v>0.65</v>
      </c>
      <c r="T118" s="40">
        <f t="shared" ref="T118:T119" si="37">S118*T111</f>
        <v>0</v>
      </c>
    </row>
    <row r="119" spans="1:27" ht="15.6" customHeight="1" x14ac:dyDescent="0.25">
      <c r="A119" s="26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75"/>
      <c r="Q119" s="75"/>
      <c r="R119" s="43" t="s">
        <v>9</v>
      </c>
      <c r="S119" s="39">
        <v>0.65</v>
      </c>
      <c r="T119" s="40">
        <f t="shared" si="37"/>
        <v>0</v>
      </c>
    </row>
    <row r="120" spans="1:27" ht="15.6" customHeight="1" x14ac:dyDescent="0.25">
      <c r="A120" s="26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83" t="s">
        <v>133</v>
      </c>
      <c r="Q120" s="83"/>
      <c r="R120" s="83"/>
      <c r="S120" s="83"/>
      <c r="T120" s="32">
        <f>SUM(T117:T119)</f>
        <v>0</v>
      </c>
    </row>
    <row r="121" spans="1:27" x14ac:dyDescent="0.25">
      <c r="A121" s="26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7" ht="15.6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76" t="s">
        <v>134</v>
      </c>
      <c r="Q122" s="77"/>
      <c r="R122" s="81" t="s">
        <v>19</v>
      </c>
      <c r="S122" s="81" t="s">
        <v>130</v>
      </c>
      <c r="T122" s="66" t="s">
        <v>33</v>
      </c>
      <c r="U122" s="2"/>
      <c r="V122" s="2"/>
      <c r="W122" s="2"/>
      <c r="X122" s="2"/>
      <c r="Y122" s="2"/>
      <c r="Z122" s="2"/>
      <c r="AA122" s="2"/>
    </row>
    <row r="123" spans="1:27" ht="15.6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65"/>
      <c r="Q123" s="78"/>
      <c r="R123" s="81"/>
      <c r="S123" s="81"/>
      <c r="T123" s="82"/>
      <c r="U123" s="2"/>
      <c r="V123" s="2"/>
      <c r="W123" s="2"/>
      <c r="X123" s="2"/>
      <c r="Y123" s="2"/>
      <c r="Z123" s="2"/>
      <c r="AA123" s="2"/>
    </row>
    <row r="124" spans="1:27" ht="15.6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79"/>
      <c r="Q124" s="80"/>
      <c r="R124" s="41"/>
      <c r="S124" s="41" t="s">
        <v>131</v>
      </c>
      <c r="T124" s="42" t="s">
        <v>139</v>
      </c>
      <c r="U124" s="2"/>
      <c r="V124" s="2"/>
      <c r="W124" s="2"/>
      <c r="X124" s="2"/>
      <c r="Y124" s="2"/>
      <c r="Z124" s="2"/>
      <c r="AA124" s="2"/>
    </row>
    <row r="125" spans="1:27" ht="15.6" customHeight="1" x14ac:dyDescent="0.25">
      <c r="A125" s="26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75" t="s">
        <v>135</v>
      </c>
      <c r="Q125" s="75"/>
      <c r="R125" s="43" t="s">
        <v>7</v>
      </c>
      <c r="S125" s="39">
        <v>0.35</v>
      </c>
      <c r="T125" s="40">
        <f>S125*T110</f>
        <v>0</v>
      </c>
    </row>
    <row r="126" spans="1:27" ht="15.6" customHeight="1" x14ac:dyDescent="0.25">
      <c r="A126" s="26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75"/>
      <c r="Q126" s="75"/>
      <c r="R126" s="43" t="s">
        <v>8</v>
      </c>
      <c r="S126" s="39">
        <v>0.35</v>
      </c>
      <c r="T126" s="40">
        <f t="shared" ref="T126:T127" si="38">S126*T111</f>
        <v>0</v>
      </c>
    </row>
    <row r="127" spans="1:27" ht="15.6" customHeight="1" x14ac:dyDescent="0.25">
      <c r="A127" s="26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75"/>
      <c r="Q127" s="75"/>
      <c r="R127" s="43" t="s">
        <v>9</v>
      </c>
      <c r="S127" s="39">
        <v>0.35</v>
      </c>
      <c r="T127" s="40">
        <f t="shared" si="38"/>
        <v>0</v>
      </c>
    </row>
    <row r="128" spans="1:27" ht="15.6" customHeight="1" x14ac:dyDescent="0.25">
      <c r="A128" s="26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83" t="s">
        <v>133</v>
      </c>
      <c r="Q128" s="83"/>
      <c r="R128" s="83"/>
      <c r="S128" s="83"/>
      <c r="T128" s="32">
        <f>SUM(T125:T127)</f>
        <v>0</v>
      </c>
    </row>
    <row r="129" spans="1:20" s="6" customFormat="1" ht="16.5" x14ac:dyDescent="0.25">
      <c r="A129" s="13" t="s">
        <v>137</v>
      </c>
      <c r="B129" s="11"/>
      <c r="C129" s="11"/>
      <c r="D129" s="11"/>
      <c r="F129" s="7"/>
      <c r="G129" s="7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spans="1:20" ht="52.9" customHeight="1" x14ac:dyDescent="0.25">
      <c r="A130" s="41" t="s">
        <v>1</v>
      </c>
      <c r="B130" s="41" t="s">
        <v>36</v>
      </c>
      <c r="C130" s="41" t="s">
        <v>19</v>
      </c>
      <c r="D130" s="63" t="s">
        <v>37</v>
      </c>
      <c r="E130" s="64"/>
      <c r="F130" s="65" t="s">
        <v>3</v>
      </c>
      <c r="G130" s="66"/>
      <c r="H130" s="66"/>
      <c r="I130" s="66"/>
      <c r="J130" s="66"/>
      <c r="K130" s="66"/>
      <c r="L130" s="66"/>
      <c r="M130" s="66"/>
      <c r="N130" s="66"/>
      <c r="O130" s="66"/>
      <c r="P130" s="16"/>
      <c r="Q130" s="16"/>
      <c r="R130" s="16"/>
      <c r="S130" s="28"/>
      <c r="T130" s="3"/>
    </row>
    <row r="131" spans="1:20" ht="33.75" customHeight="1" x14ac:dyDescent="0.25">
      <c r="A131" s="67">
        <v>1</v>
      </c>
      <c r="B131" s="70" t="s">
        <v>153</v>
      </c>
      <c r="C131" s="56" t="s">
        <v>7</v>
      </c>
      <c r="D131" s="73">
        <f>T66-T76+T101+T125</f>
        <v>0</v>
      </c>
      <c r="E131" s="74"/>
      <c r="F131" s="75" t="s">
        <v>154</v>
      </c>
      <c r="G131" s="75"/>
      <c r="H131" s="75"/>
      <c r="I131" s="75"/>
      <c r="J131" s="75"/>
      <c r="K131" s="75"/>
      <c r="L131" s="75"/>
      <c r="M131" s="75"/>
      <c r="N131" s="75"/>
      <c r="O131" s="75"/>
      <c r="S131" s="28"/>
      <c r="T131" s="3"/>
    </row>
    <row r="132" spans="1:20" ht="33.75" customHeight="1" x14ac:dyDescent="0.25">
      <c r="A132" s="68"/>
      <c r="B132" s="71"/>
      <c r="C132" s="56" t="s">
        <v>8</v>
      </c>
      <c r="D132" s="73">
        <f>T67-T77+T102+T126</f>
        <v>0</v>
      </c>
      <c r="E132" s="74"/>
      <c r="F132" s="75" t="s">
        <v>155</v>
      </c>
      <c r="G132" s="75"/>
      <c r="H132" s="75"/>
      <c r="I132" s="75"/>
      <c r="J132" s="75"/>
      <c r="K132" s="75"/>
      <c r="L132" s="75"/>
      <c r="M132" s="75"/>
      <c r="N132" s="75"/>
      <c r="O132" s="75"/>
      <c r="S132" s="28"/>
      <c r="T132" s="3"/>
    </row>
    <row r="133" spans="1:20" ht="33.75" customHeight="1" x14ac:dyDescent="0.25">
      <c r="A133" s="69"/>
      <c r="B133" s="72"/>
      <c r="C133" s="56" t="s">
        <v>9</v>
      </c>
      <c r="D133" s="73">
        <f>T68-T78+T103+T127</f>
        <v>0</v>
      </c>
      <c r="E133" s="74"/>
      <c r="F133" s="75" t="s">
        <v>156</v>
      </c>
      <c r="G133" s="75"/>
      <c r="H133" s="75"/>
      <c r="I133" s="75"/>
      <c r="J133" s="75"/>
      <c r="K133" s="75"/>
      <c r="L133" s="75"/>
      <c r="M133" s="75"/>
      <c r="N133" s="75"/>
      <c r="O133" s="75"/>
      <c r="S133" s="28"/>
      <c r="T133" s="3"/>
    </row>
    <row r="134" spans="1:20" ht="18.75" customHeight="1" x14ac:dyDescent="0.25">
      <c r="A134" s="44">
        <v>2</v>
      </c>
      <c r="B134" s="58" t="s">
        <v>133</v>
      </c>
      <c r="C134" s="59"/>
      <c r="D134" s="60">
        <f>SUM(D131:E133)</f>
        <v>0</v>
      </c>
      <c r="E134" s="61"/>
      <c r="F134" s="3"/>
      <c r="G134" s="26"/>
      <c r="H134" s="3"/>
      <c r="I134" s="28"/>
      <c r="J134" s="28"/>
      <c r="K134" s="28"/>
      <c r="L134" s="28"/>
      <c r="M134" s="28"/>
      <c r="N134" s="28"/>
      <c r="O134" s="28"/>
      <c r="P134" s="28"/>
      <c r="Q134" s="62" t="s">
        <v>38</v>
      </c>
      <c r="R134" s="62"/>
      <c r="S134" s="62"/>
      <c r="T134" s="62"/>
    </row>
    <row r="135" spans="1:20" x14ac:dyDescent="0.25">
      <c r="A135" s="26"/>
      <c r="B135" s="3"/>
      <c r="C135" s="3"/>
      <c r="D135" s="3"/>
      <c r="E135" s="3"/>
      <c r="F135" s="3"/>
      <c r="G135" s="26"/>
      <c r="H135" s="3"/>
      <c r="I135" s="28"/>
      <c r="J135" s="28"/>
      <c r="K135" s="28"/>
      <c r="L135" s="28"/>
      <c r="M135" s="28"/>
      <c r="N135" s="28"/>
      <c r="O135" s="28"/>
      <c r="P135" s="28"/>
      <c r="Q135" s="62" t="s">
        <v>39</v>
      </c>
      <c r="R135" s="62"/>
      <c r="S135" s="62"/>
      <c r="T135" s="62"/>
    </row>
    <row r="136" spans="1:20" x14ac:dyDescent="0.25">
      <c r="A136" s="26"/>
      <c r="B136" s="3"/>
      <c r="C136" s="3"/>
      <c r="D136" s="3"/>
      <c r="E136" s="3"/>
      <c r="F136" s="3"/>
      <c r="G136" s="26"/>
      <c r="H136" s="3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3"/>
    </row>
    <row r="137" spans="1:20" x14ac:dyDescent="0.25">
      <c r="A137" s="26"/>
      <c r="B137" s="3"/>
      <c r="C137" s="3"/>
      <c r="D137" s="3"/>
      <c r="E137" s="3"/>
      <c r="F137" s="3"/>
      <c r="G137" s="26"/>
      <c r="H137" s="3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3"/>
    </row>
    <row r="138" spans="1:20" x14ac:dyDescent="0.25">
      <c r="A138" s="26"/>
      <c r="B138" s="3"/>
      <c r="C138" s="3"/>
      <c r="D138" s="3"/>
      <c r="E138" s="3"/>
      <c r="F138" s="3"/>
      <c r="G138" s="26"/>
      <c r="H138" s="3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3"/>
    </row>
    <row r="139" spans="1:20" x14ac:dyDescent="0.25">
      <c r="A139" s="26"/>
      <c r="B139" s="3"/>
      <c r="C139" s="3"/>
      <c r="D139" s="3"/>
      <c r="E139" s="3"/>
      <c r="F139" s="3"/>
      <c r="G139" s="26"/>
      <c r="H139" s="3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3"/>
    </row>
    <row r="140" spans="1:20" x14ac:dyDescent="0.25">
      <c r="A140" s="26"/>
      <c r="B140" s="3"/>
      <c r="C140" s="3"/>
      <c r="D140" s="3"/>
      <c r="E140" s="3"/>
      <c r="F140" s="3"/>
      <c r="G140" s="26"/>
      <c r="H140" s="3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3"/>
    </row>
    <row r="141" spans="1:20" x14ac:dyDescent="0.25">
      <c r="A141" s="26"/>
      <c r="B141" s="3"/>
      <c r="C141" s="3"/>
      <c r="D141" s="3"/>
      <c r="E141" s="3"/>
      <c r="F141" s="3"/>
      <c r="G141" s="26"/>
      <c r="H141" s="3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3"/>
    </row>
    <row r="142" spans="1:20" x14ac:dyDescent="0.25">
      <c r="A142" s="26"/>
      <c r="B142" s="3"/>
      <c r="C142" s="3"/>
      <c r="D142" s="3"/>
      <c r="E142" s="3"/>
      <c r="F142" s="3"/>
      <c r="G142" s="26"/>
      <c r="H142" s="3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3"/>
    </row>
  </sheetData>
  <mergeCells count="196">
    <mergeCell ref="U76:U78"/>
    <mergeCell ref="U86:U88"/>
    <mergeCell ref="U89:U91"/>
    <mergeCell ref="U92:U94"/>
    <mergeCell ref="U95:U97"/>
    <mergeCell ref="U98:U100"/>
    <mergeCell ref="U110:U112"/>
    <mergeCell ref="U39:U41"/>
    <mergeCell ref="U42:U44"/>
    <mergeCell ref="U45:U47"/>
    <mergeCell ref="U48:U50"/>
    <mergeCell ref="U51:U53"/>
    <mergeCell ref="U54:U56"/>
    <mergeCell ref="U57:U59"/>
    <mergeCell ref="U60:U62"/>
    <mergeCell ref="U63:U65"/>
    <mergeCell ref="K35:M35"/>
    <mergeCell ref="N35:P35"/>
    <mergeCell ref="Q35:S35"/>
    <mergeCell ref="T35:T37"/>
    <mergeCell ref="H36:J36"/>
    <mergeCell ref="K36:M36"/>
    <mergeCell ref="N36:P36"/>
    <mergeCell ref="Q36:S36"/>
    <mergeCell ref="A3:T3"/>
    <mergeCell ref="A4:T4"/>
    <mergeCell ref="A35:A38"/>
    <mergeCell ref="B35:B38"/>
    <mergeCell ref="C35:C38"/>
    <mergeCell ref="D35:D38"/>
    <mergeCell ref="E35:E38"/>
    <mergeCell ref="F35:F38"/>
    <mergeCell ref="G35:G37"/>
    <mergeCell ref="H35:J35"/>
    <mergeCell ref="A42:A44"/>
    <mergeCell ref="B42:B44"/>
    <mergeCell ref="C42:C44"/>
    <mergeCell ref="D42:D44"/>
    <mergeCell ref="E42:E44"/>
    <mergeCell ref="G42:G44"/>
    <mergeCell ref="A39:A41"/>
    <mergeCell ref="B39:B41"/>
    <mergeCell ref="C39:C41"/>
    <mergeCell ref="D39:D41"/>
    <mergeCell ref="E39:E41"/>
    <mergeCell ref="G39:G41"/>
    <mergeCell ref="A48:A50"/>
    <mergeCell ref="B48:B50"/>
    <mergeCell ref="C48:C50"/>
    <mergeCell ref="D48:D50"/>
    <mergeCell ref="E48:E50"/>
    <mergeCell ref="G48:G50"/>
    <mergeCell ref="A45:A47"/>
    <mergeCell ref="B45:B47"/>
    <mergeCell ref="C45:C47"/>
    <mergeCell ref="D45:D47"/>
    <mergeCell ref="E45:E47"/>
    <mergeCell ref="G45:G47"/>
    <mergeCell ref="A51:A56"/>
    <mergeCell ref="B51:B56"/>
    <mergeCell ref="C51:C56"/>
    <mergeCell ref="D51:D53"/>
    <mergeCell ref="E51:E53"/>
    <mergeCell ref="G51:G53"/>
    <mergeCell ref="D54:D56"/>
    <mergeCell ref="E54:E56"/>
    <mergeCell ref="G54:G56"/>
    <mergeCell ref="A63:A65"/>
    <mergeCell ref="B63:B65"/>
    <mergeCell ref="C63:C65"/>
    <mergeCell ref="D63:D65"/>
    <mergeCell ref="E63:E65"/>
    <mergeCell ref="G63:G65"/>
    <mergeCell ref="C57:C59"/>
    <mergeCell ref="D57:D59"/>
    <mergeCell ref="E57:E59"/>
    <mergeCell ref="G57:G59"/>
    <mergeCell ref="C60:C62"/>
    <mergeCell ref="D60:D62"/>
    <mergeCell ref="E60:E62"/>
    <mergeCell ref="G60:G62"/>
    <mergeCell ref="A57:A62"/>
    <mergeCell ref="B57:B62"/>
    <mergeCell ref="N72:P72"/>
    <mergeCell ref="Q72:S72"/>
    <mergeCell ref="T72:T74"/>
    <mergeCell ref="H73:J73"/>
    <mergeCell ref="K73:M73"/>
    <mergeCell ref="N73:P73"/>
    <mergeCell ref="Q73:S73"/>
    <mergeCell ref="Q66:S66"/>
    <mergeCell ref="Q67:S67"/>
    <mergeCell ref="Q68:S68"/>
    <mergeCell ref="Q69:S69"/>
    <mergeCell ref="A76:A78"/>
    <mergeCell ref="B76:B78"/>
    <mergeCell ref="C76:C78"/>
    <mergeCell ref="D76:D78"/>
    <mergeCell ref="E76:E78"/>
    <mergeCell ref="G76:G78"/>
    <mergeCell ref="G72:G74"/>
    <mergeCell ref="H72:J72"/>
    <mergeCell ref="K72:M72"/>
    <mergeCell ref="A72:A75"/>
    <mergeCell ref="B72:B75"/>
    <mergeCell ref="C72:C75"/>
    <mergeCell ref="D72:D75"/>
    <mergeCell ref="E72:E75"/>
    <mergeCell ref="F72:F75"/>
    <mergeCell ref="N82:P82"/>
    <mergeCell ref="Q82:S82"/>
    <mergeCell ref="T82:T84"/>
    <mergeCell ref="H83:J83"/>
    <mergeCell ref="K83:M83"/>
    <mergeCell ref="N83:P83"/>
    <mergeCell ref="Q83:S83"/>
    <mergeCell ref="R79:S79"/>
    <mergeCell ref="A82:A85"/>
    <mergeCell ref="B82:B85"/>
    <mergeCell ref="C82:C85"/>
    <mergeCell ref="D82:D85"/>
    <mergeCell ref="E82:E85"/>
    <mergeCell ref="F82:F85"/>
    <mergeCell ref="G82:G84"/>
    <mergeCell ref="H82:J82"/>
    <mergeCell ref="K82:M82"/>
    <mergeCell ref="A95:A100"/>
    <mergeCell ref="B95:B100"/>
    <mergeCell ref="C95:C100"/>
    <mergeCell ref="D95:D100"/>
    <mergeCell ref="E95:E97"/>
    <mergeCell ref="G95:G97"/>
    <mergeCell ref="E98:E100"/>
    <mergeCell ref="G98:G100"/>
    <mergeCell ref="A86:A94"/>
    <mergeCell ref="B86:B94"/>
    <mergeCell ref="C86:C94"/>
    <mergeCell ref="D86:D94"/>
    <mergeCell ref="E86:E88"/>
    <mergeCell ref="G86:G88"/>
    <mergeCell ref="E89:E91"/>
    <mergeCell ref="G89:G91"/>
    <mergeCell ref="E92:E94"/>
    <mergeCell ref="G92:G94"/>
    <mergeCell ref="N106:P106"/>
    <mergeCell ref="Q106:S106"/>
    <mergeCell ref="T106:T108"/>
    <mergeCell ref="H107:J107"/>
    <mergeCell ref="K107:M107"/>
    <mergeCell ref="N107:P107"/>
    <mergeCell ref="Q107:S107"/>
    <mergeCell ref="P101:S101"/>
    <mergeCell ref="P102:S102"/>
    <mergeCell ref="P103:S103"/>
    <mergeCell ref="P104:S104"/>
    <mergeCell ref="A110:A112"/>
    <mergeCell ref="B110:B112"/>
    <mergeCell ref="C110:C112"/>
    <mergeCell ref="D110:D112"/>
    <mergeCell ref="E110:E112"/>
    <mergeCell ref="G110:G112"/>
    <mergeCell ref="G106:G108"/>
    <mergeCell ref="H106:J106"/>
    <mergeCell ref="K106:M106"/>
    <mergeCell ref="A106:A109"/>
    <mergeCell ref="B106:B109"/>
    <mergeCell ref="C106:C109"/>
    <mergeCell ref="D106:D109"/>
    <mergeCell ref="E106:E109"/>
    <mergeCell ref="F106:F109"/>
    <mergeCell ref="P122:Q124"/>
    <mergeCell ref="R122:R123"/>
    <mergeCell ref="S122:S123"/>
    <mergeCell ref="T122:T123"/>
    <mergeCell ref="P125:Q127"/>
    <mergeCell ref="P128:S128"/>
    <mergeCell ref="P114:Q116"/>
    <mergeCell ref="R114:R115"/>
    <mergeCell ref="S114:S115"/>
    <mergeCell ref="T114:T115"/>
    <mergeCell ref="P117:Q119"/>
    <mergeCell ref="P120:S120"/>
    <mergeCell ref="B134:C134"/>
    <mergeCell ref="D134:E134"/>
    <mergeCell ref="Q134:T134"/>
    <mergeCell ref="Q135:T135"/>
    <mergeCell ref="D130:E130"/>
    <mergeCell ref="F130:O130"/>
    <mergeCell ref="A131:A133"/>
    <mergeCell ref="B131:B133"/>
    <mergeCell ref="D131:E131"/>
    <mergeCell ref="F131:O131"/>
    <mergeCell ref="D132:E132"/>
    <mergeCell ref="F132:O132"/>
    <mergeCell ref="D133:E133"/>
    <mergeCell ref="F133:O133"/>
  </mergeCells>
  <conditionalFormatting sqref="G76">
    <cfRule type="cellIs" dxfId="2" priority="3" stopIfTrue="1" operator="equal">
      <formula>"Insert"</formula>
    </cfRule>
  </conditionalFormatting>
  <conditionalFormatting sqref="G86 G89 G92 G95 G98">
    <cfRule type="cellIs" dxfId="1" priority="2" stopIfTrue="1" operator="equal">
      <formula>"Insert"</formula>
    </cfRule>
  </conditionalFormatting>
  <conditionalFormatting sqref="G110">
    <cfRule type="cellIs" dxfId="0" priority="1" stopIfTrue="1" operator="equal">
      <formula>"Insert"</formula>
    </cfRule>
  </conditionalFormatting>
  <printOptions horizontalCentered="1"/>
  <pageMargins left="0.25" right="0.25" top="0.25" bottom="0.25" header="0.25" footer="0.25"/>
  <pageSetup paperSize="9" scale="49" fitToHeight="0" orientation="landscape" r:id="rId1"/>
  <headerFooter>
    <oddFooter>&amp;F&amp;RPage &amp;P</oddFooter>
  </headerFooter>
  <rowBreaks count="2" manualBreakCount="2">
    <brk id="70" max="19" man="1"/>
    <brk id="135" max="19" man="1"/>
  </rowBreaks>
  <colBreaks count="1" manualBreakCount="1">
    <brk id="20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 ca ngày</vt:lpstr>
      <vt:lpstr>BM ca đêm</vt:lpstr>
      <vt:lpstr>'BM ca đêm'!Print_Area</vt:lpstr>
      <vt:lpstr>'BM ca ngày'!Print_Area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Nhật Huy Nguyễn</cp:lastModifiedBy>
  <cp:lastPrinted>2020-02-01T03:39:07Z</cp:lastPrinted>
  <dcterms:created xsi:type="dcterms:W3CDTF">2012-12-21T06:22:57Z</dcterms:created>
  <dcterms:modified xsi:type="dcterms:W3CDTF">2024-03-21T19:03:55Z</dcterms:modified>
</cp:coreProperties>
</file>