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 activeTab="1"/>
  </bookViews>
  <sheets>
    <sheet name="BM ca ngày" sheetId="30" r:id="rId1"/>
    <sheet name="BM ca đêm" sheetId="29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đêm'!$A$1:$T$136</definedName>
    <definedName name="_xlnm.Print_Area" localSheetId="0">'BM ca ngày'!$A$1:$T$136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6" i="30" l="1"/>
  <c r="T76" i="30"/>
  <c r="S40" i="30" l="1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T57" i="30" s="1"/>
  <c r="M58" i="30"/>
  <c r="M59" i="30"/>
  <c r="M60" i="30"/>
  <c r="M61" i="30"/>
  <c r="M62" i="30"/>
  <c r="M63" i="30"/>
  <c r="M64" i="30"/>
  <c r="M65" i="30"/>
  <c r="M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39" i="29"/>
  <c r="T58" i="30" l="1"/>
  <c r="S112" i="30"/>
  <c r="P112" i="30"/>
  <c r="M112" i="30"/>
  <c r="J112" i="30"/>
  <c r="S111" i="30"/>
  <c r="P111" i="30"/>
  <c r="M111" i="30"/>
  <c r="J111" i="30"/>
  <c r="S110" i="30"/>
  <c r="P110" i="30"/>
  <c r="M110" i="30"/>
  <c r="J110" i="30"/>
  <c r="S100" i="30"/>
  <c r="P100" i="30"/>
  <c r="M100" i="30"/>
  <c r="J100" i="30"/>
  <c r="S99" i="30"/>
  <c r="P99" i="30"/>
  <c r="M99" i="30"/>
  <c r="J99" i="30"/>
  <c r="S98" i="30"/>
  <c r="P98" i="30"/>
  <c r="M98" i="30"/>
  <c r="J98" i="30"/>
  <c r="S97" i="30"/>
  <c r="P97" i="30"/>
  <c r="M97" i="30"/>
  <c r="J97" i="30"/>
  <c r="S96" i="30"/>
  <c r="P96" i="30"/>
  <c r="M96" i="30"/>
  <c r="J96" i="30"/>
  <c r="S95" i="30"/>
  <c r="P95" i="30"/>
  <c r="M95" i="30"/>
  <c r="J95" i="30"/>
  <c r="S94" i="30"/>
  <c r="P94" i="30"/>
  <c r="M94" i="30"/>
  <c r="J94" i="30"/>
  <c r="S93" i="30"/>
  <c r="P93" i="30"/>
  <c r="M93" i="30"/>
  <c r="J93" i="30"/>
  <c r="S92" i="30"/>
  <c r="P92" i="30"/>
  <c r="M92" i="30"/>
  <c r="J92" i="30"/>
  <c r="S91" i="30"/>
  <c r="P91" i="30"/>
  <c r="M91" i="30"/>
  <c r="J91" i="30"/>
  <c r="S90" i="30"/>
  <c r="P90" i="30"/>
  <c r="M90" i="30"/>
  <c r="J90" i="30"/>
  <c r="S89" i="30"/>
  <c r="P89" i="30"/>
  <c r="M89" i="30"/>
  <c r="J89" i="30"/>
  <c r="S88" i="30"/>
  <c r="P88" i="30"/>
  <c r="M88" i="30"/>
  <c r="J88" i="30"/>
  <c r="S87" i="30"/>
  <c r="P87" i="30"/>
  <c r="M87" i="30"/>
  <c r="J87" i="30"/>
  <c r="S86" i="30"/>
  <c r="P86" i="30"/>
  <c r="M86" i="30"/>
  <c r="J86" i="30"/>
  <c r="S78" i="30"/>
  <c r="P78" i="30"/>
  <c r="M78" i="30"/>
  <c r="J78" i="30"/>
  <c r="S77" i="30"/>
  <c r="P77" i="30"/>
  <c r="M77" i="30"/>
  <c r="J77" i="30"/>
  <c r="S76" i="30"/>
  <c r="P76" i="30"/>
  <c r="M76" i="30"/>
  <c r="J76" i="30"/>
  <c r="T65" i="30"/>
  <c r="T64" i="30"/>
  <c r="T63" i="30"/>
  <c r="T62" i="30"/>
  <c r="T61" i="30"/>
  <c r="T60" i="30"/>
  <c r="T59" i="30"/>
  <c r="U57" i="30" s="1"/>
  <c r="T56" i="30"/>
  <c r="T55" i="30"/>
  <c r="T54" i="30"/>
  <c r="U54" i="30" s="1"/>
  <c r="T53" i="30"/>
  <c r="T52" i="30"/>
  <c r="T51" i="30"/>
  <c r="T50" i="30"/>
  <c r="T49" i="30"/>
  <c r="T48" i="30"/>
  <c r="T47" i="30"/>
  <c r="T46" i="30"/>
  <c r="T45" i="30"/>
  <c r="U45" i="30" s="1"/>
  <c r="T44" i="30"/>
  <c r="T43" i="30"/>
  <c r="T42" i="30"/>
  <c r="U42" i="30" s="1"/>
  <c r="T41" i="30"/>
  <c r="T40" i="30"/>
  <c r="J39" i="30"/>
  <c r="T39" i="30" s="1"/>
  <c r="J62" i="29"/>
  <c r="T62" i="29" s="1"/>
  <c r="J61" i="29"/>
  <c r="T61" i="29" s="1"/>
  <c r="J60" i="29"/>
  <c r="T60" i="29" s="1"/>
  <c r="U60" i="29" s="1"/>
  <c r="U63" i="30" l="1"/>
  <c r="U48" i="30"/>
  <c r="U60" i="30"/>
  <c r="U51" i="30"/>
  <c r="U39" i="30"/>
  <c r="T112" i="30"/>
  <c r="T127" i="30" s="1"/>
  <c r="T87" i="30"/>
  <c r="T88" i="30"/>
  <c r="T91" i="30"/>
  <c r="T90" i="30"/>
  <c r="T86" i="30"/>
  <c r="U86" i="30" s="1"/>
  <c r="T89" i="30"/>
  <c r="U89" i="30" s="1"/>
  <c r="T94" i="30"/>
  <c r="T97" i="30"/>
  <c r="T100" i="30"/>
  <c r="T77" i="30"/>
  <c r="T78" i="30"/>
  <c r="T92" i="30"/>
  <c r="T95" i="30"/>
  <c r="T98" i="30"/>
  <c r="T110" i="30"/>
  <c r="T93" i="30"/>
  <c r="T96" i="30"/>
  <c r="T99" i="30"/>
  <c r="T111" i="30"/>
  <c r="T126" i="30" s="1"/>
  <c r="T66" i="30"/>
  <c r="T68" i="30"/>
  <c r="T67" i="30"/>
  <c r="S112" i="29"/>
  <c r="P112" i="29"/>
  <c r="M112" i="29"/>
  <c r="J112" i="29"/>
  <c r="S111" i="29"/>
  <c r="P111" i="29"/>
  <c r="M111" i="29"/>
  <c r="J111" i="29"/>
  <c r="S110" i="29"/>
  <c r="P110" i="29"/>
  <c r="M110" i="29"/>
  <c r="J110" i="29"/>
  <c r="S100" i="29"/>
  <c r="P100" i="29"/>
  <c r="M100" i="29"/>
  <c r="J100" i="29"/>
  <c r="S99" i="29"/>
  <c r="P99" i="29"/>
  <c r="M99" i="29"/>
  <c r="J99" i="29"/>
  <c r="S98" i="29"/>
  <c r="P98" i="29"/>
  <c r="M98" i="29"/>
  <c r="J98" i="29"/>
  <c r="S97" i="29"/>
  <c r="P97" i="29"/>
  <c r="M97" i="29"/>
  <c r="J97" i="29"/>
  <c r="S96" i="29"/>
  <c r="P96" i="29"/>
  <c r="M96" i="29"/>
  <c r="J96" i="29"/>
  <c r="S95" i="29"/>
  <c r="P95" i="29"/>
  <c r="M95" i="29"/>
  <c r="J95" i="29"/>
  <c r="S94" i="29"/>
  <c r="P94" i="29"/>
  <c r="M94" i="29"/>
  <c r="J94" i="29"/>
  <c r="S93" i="29"/>
  <c r="P93" i="29"/>
  <c r="M93" i="29"/>
  <c r="J93" i="29"/>
  <c r="S92" i="29"/>
  <c r="P92" i="29"/>
  <c r="M92" i="29"/>
  <c r="J92" i="29"/>
  <c r="S91" i="29"/>
  <c r="P91" i="29"/>
  <c r="M91" i="29"/>
  <c r="J91" i="29"/>
  <c r="S90" i="29"/>
  <c r="P90" i="29"/>
  <c r="M90" i="29"/>
  <c r="J90" i="29"/>
  <c r="S89" i="29"/>
  <c r="P89" i="29"/>
  <c r="M89" i="29"/>
  <c r="J89" i="29"/>
  <c r="S88" i="29"/>
  <c r="P88" i="29"/>
  <c r="M88" i="29"/>
  <c r="J88" i="29"/>
  <c r="S87" i="29"/>
  <c r="P87" i="29"/>
  <c r="M87" i="29"/>
  <c r="J87" i="29"/>
  <c r="S86" i="29"/>
  <c r="P86" i="29"/>
  <c r="M86" i="29"/>
  <c r="J86" i="29"/>
  <c r="S78" i="29"/>
  <c r="P78" i="29"/>
  <c r="M78" i="29"/>
  <c r="J78" i="29"/>
  <c r="S77" i="29"/>
  <c r="P77" i="29"/>
  <c r="M77" i="29"/>
  <c r="J77" i="29"/>
  <c r="S76" i="29"/>
  <c r="P76" i="29"/>
  <c r="M76" i="29"/>
  <c r="J76" i="29"/>
  <c r="J65" i="29"/>
  <c r="T65" i="29" s="1"/>
  <c r="J64" i="29"/>
  <c r="T64" i="29" s="1"/>
  <c r="J63" i="29"/>
  <c r="T63" i="29" s="1"/>
  <c r="J59" i="29"/>
  <c r="T59" i="29" s="1"/>
  <c r="J58" i="29"/>
  <c r="T58" i="29" s="1"/>
  <c r="J57" i="29"/>
  <c r="J56" i="29"/>
  <c r="T56" i="29" s="1"/>
  <c r="J55" i="29"/>
  <c r="T55" i="29" s="1"/>
  <c r="J54" i="29"/>
  <c r="T54" i="29" s="1"/>
  <c r="J53" i="29"/>
  <c r="T53" i="29" s="1"/>
  <c r="J52" i="29"/>
  <c r="T52" i="29" s="1"/>
  <c r="J51" i="29"/>
  <c r="T51" i="29" s="1"/>
  <c r="J50" i="29"/>
  <c r="T50" i="29" s="1"/>
  <c r="J49" i="29"/>
  <c r="T49" i="29" s="1"/>
  <c r="J48" i="29"/>
  <c r="T48" i="29" s="1"/>
  <c r="J47" i="29"/>
  <c r="T47" i="29" s="1"/>
  <c r="J46" i="29"/>
  <c r="T46" i="29" s="1"/>
  <c r="J45" i="29"/>
  <c r="T45" i="29" s="1"/>
  <c r="J44" i="29"/>
  <c r="T44" i="29" s="1"/>
  <c r="J43" i="29"/>
  <c r="T43" i="29" s="1"/>
  <c r="J42" i="29"/>
  <c r="T42" i="29" s="1"/>
  <c r="J41" i="29"/>
  <c r="T41" i="29" s="1"/>
  <c r="J40" i="29"/>
  <c r="T40" i="29" s="1"/>
  <c r="J39" i="29"/>
  <c r="T39" i="29" s="1"/>
  <c r="T91" i="29" l="1"/>
  <c r="T88" i="29"/>
  <c r="T94" i="29"/>
  <c r="T97" i="29"/>
  <c r="T100" i="29"/>
  <c r="T86" i="29"/>
  <c r="T89" i="29"/>
  <c r="U51" i="29"/>
  <c r="U39" i="29"/>
  <c r="U42" i="29"/>
  <c r="U54" i="29"/>
  <c r="U48" i="29"/>
  <c r="U63" i="29"/>
  <c r="U45" i="29"/>
  <c r="T117" i="30"/>
  <c r="U110" i="30"/>
  <c r="T119" i="30"/>
  <c r="U95" i="30"/>
  <c r="U92" i="30"/>
  <c r="U98" i="30"/>
  <c r="T112" i="29"/>
  <c r="T119" i="29" s="1"/>
  <c r="T76" i="29"/>
  <c r="T125" i="30"/>
  <c r="T128" i="30" s="1"/>
  <c r="T103" i="30"/>
  <c r="D133" i="30" s="1"/>
  <c r="T102" i="30"/>
  <c r="T101" i="30"/>
  <c r="T79" i="30"/>
  <c r="T92" i="29"/>
  <c r="T95" i="29"/>
  <c r="T98" i="29"/>
  <c r="T110" i="29"/>
  <c r="T118" i="30"/>
  <c r="T87" i="29"/>
  <c r="U86" i="29" s="1"/>
  <c r="T90" i="29"/>
  <c r="U89" i="29" s="1"/>
  <c r="T93" i="29"/>
  <c r="T96" i="29"/>
  <c r="T99" i="29"/>
  <c r="T111" i="29"/>
  <c r="T126" i="29" s="1"/>
  <c r="T69" i="30"/>
  <c r="T67" i="29"/>
  <c r="T68" i="29"/>
  <c r="T77" i="29"/>
  <c r="T57" i="29"/>
  <c r="T78" i="29"/>
  <c r="T127" i="29" l="1"/>
  <c r="T125" i="29"/>
  <c r="U110" i="29"/>
  <c r="T103" i="29"/>
  <c r="U98" i="29"/>
  <c r="U95" i="29"/>
  <c r="U92" i="29"/>
  <c r="U76" i="29"/>
  <c r="T66" i="29"/>
  <c r="T69" i="29" s="1"/>
  <c r="U57" i="29"/>
  <c r="T120" i="30"/>
  <c r="T101" i="29"/>
  <c r="T79" i="29"/>
  <c r="D131" i="30"/>
  <c r="T104" i="30"/>
  <c r="D132" i="30"/>
  <c r="T118" i="29"/>
  <c r="T117" i="29"/>
  <c r="T102" i="29"/>
  <c r="D132" i="29" s="1"/>
  <c r="T128" i="29" l="1"/>
  <c r="D133" i="29"/>
  <c r="D131" i="29"/>
  <c r="D134" i="29" s="1"/>
  <c r="D134" i="30"/>
  <c r="T120" i="29"/>
  <c r="T104" i="29"/>
</calcChain>
</file>

<file path=xl/comments1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(BTP_4_5_OFFPEAK)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(BTP_5_0_STANDARD)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(BTP_4_5_OFFPEAK)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(BTP_5_0_STANDARD)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sharedStrings.xml><?xml version="1.0" encoding="utf-8"?>
<sst xmlns="http://schemas.openxmlformats.org/spreadsheetml/2006/main" count="718" uniqueCount="159">
  <si>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</si>
  <si>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</si>
  <si>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</si>
  <si>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</si>
  <si>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</si>
  <si>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</si>
  <si>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</si>
  <si>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</si>
  <si>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</si>
  <si>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</si>
  <si>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</si>
  <si>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</si>
  <si>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</si>
  <si>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</si>
  <si>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</si>
  <si>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</si>
  <si>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</si>
  <si>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</si>
  <si>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nguồn UTCĐ, tủ chiếu sáng văn phòng xưởng, chiếu sáng nhà xưởng, thiết bị lạnh các phòng điện.</t>
  </si>
  <si>
    <t>Giờ</t>
  </si>
  <si>
    <t>Tổng
(GWh)</t>
  </si>
  <si>
    <t>Phòng điện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</si>
  <si>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</si>
  <si>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</si>
  <si>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</si>
  <si>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</si>
  <si>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</si>
  <si>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</si>
  <si>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</si>
  <si>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</si>
  <si>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</si>
  <si>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</si>
  <si>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</si>
  <si>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</si>
  <si>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Tủ LV12</t>
  </si>
  <si>
    <t xml:space="preserve">                 NMSX</t>
  </si>
  <si>
    <t>Tổng số điện</t>
  </si>
  <si>
    <t>Chỉ số điện sử dụng
(KWh)
(***)</t>
  </si>
  <si>
    <t>Bình Phước, ngày ……. Tháng …… năm ……..</t>
  </si>
  <si>
    <t>Người theo dõi</t>
  </si>
  <si>
    <t>Trạm TR30:
7000kVA-22/11kV</t>
  </si>
  <si>
    <t>MV30</t>
  </si>
  <si>
    <t>TRẠM TR31:
2000KVA-22KV/0.69KV</t>
  </si>
  <si>
    <t>TỦ LV31</t>
  </si>
  <si>
    <t>SR03-2</t>
  </si>
  <si>
    <t>TRẠM TR32:
2000KVA-22KV/0.4KV</t>
  </si>
  <si>
    <t>TỦ LV32</t>
  </si>
  <si>
    <t>Lần chốt 1</t>
  </si>
  <si>
    <t>Lần chốt 2</t>
  </si>
  <si>
    <t>Lần chốt 3</t>
  </si>
  <si>
    <t>Lần chốt 4</t>
  </si>
  <si>
    <t>9h30' - 11h30'</t>
  </si>
  <si>
    <t>Đồng hồ đo tổng tủ LV31</t>
  </si>
  <si>
    <t>Đồng hồ đo tổng tủ LV32</t>
  </si>
  <si>
    <t>TRẠM TR33:
2000KVA-22KV/0.4KV</t>
  </si>
  <si>
    <t>TỦ LV33</t>
  </si>
  <si>
    <t>Đồng hồ đo tổng tủ LV33</t>
  </si>
  <si>
    <t>TRẠM TR34:
1600KVA-22KV/0.69-0.69KV</t>
  </si>
  <si>
    <t>SR03-1</t>
  </si>
  <si>
    <t>TRẠM TR42:
3500KVA-22KV/0.4KV</t>
  </si>
  <si>
    <t>TỦ LV34</t>
  </si>
  <si>
    <t>TỦ LV42</t>
  </si>
  <si>
    <t>SR04</t>
  </si>
  <si>
    <t>Tủ LV42</t>
  </si>
  <si>
    <t>Hệ thống lọc bụi toàn chuyền cụm 5900MC02 (MC02)</t>
  </si>
  <si>
    <t>Đồng hồ đo tổng tủ LV42</t>
  </si>
  <si>
    <t>I. Phạm vi thiết bị công đoạn BTP.</t>
  </si>
  <si>
    <t>Đồng hồ đo tổng tủ MV30</t>
  </si>
  <si>
    <t>- Tủ điều khiển kho chứa dăm và băng tải cấp dăm lên hệ thống rửa dăm 2100MC01 &amp; 2100MC02</t>
  </si>
  <si>
    <t>- Tủ điều khiển hệ thống xử lý nước trung tâm</t>
  </si>
  <si>
    <t>- Tủ nguồn UTCĐ, tủ chiếu sáng văn phòng xưởng, chiếu sáng nhà xưởng, thiết bị lạnh các phòng điện</t>
  </si>
  <si>
    <t>: Đồng hồ đo tổng tủ LV31</t>
  </si>
  <si>
    <t>: Đồng hồ đo tổng tủ MV30</t>
  </si>
  <si>
    <t>: Đồng hồ đo tổng tủ LV32</t>
  </si>
  <si>
    <t>: Đồng hồ đo tổng tủ LV33</t>
  </si>
  <si>
    <t>: Đồng hồ đo tổng tủ LV34</t>
  </si>
  <si>
    <t>: Đồng hồ đo tổng tủ LV42</t>
  </si>
  <si>
    <t>BẢNG THEO DÕI CHỈ SỐ ĐIỆN CÔNG ĐOẠN BTP</t>
  </si>
  <si>
    <t>Đồng hồ đo tổng tủ LV34-1</t>
  </si>
  <si>
    <t>Đồng hồ đo tổng tủ LV34-2</t>
  </si>
  <si>
    <t>V. Danh mục chốt chỉ số các đồng hồ điện thuộc cụm BTP ( nguồn điện đang ở các vị trí NMSX keo, cụm chế biến dăm).</t>
  </si>
  <si>
    <t>SR01&amp;02
(Băm dăm)</t>
  </si>
  <si>
    <t>TRẠM TR82:
1000KVA-22KV/0.38KV</t>
  </si>
  <si>
    <t>Tủ LV82</t>
  </si>
  <si>
    <t>Hệ thống xử lý nước đầu nguồn</t>
  </si>
  <si>
    <t>Hệ thống xử lý nước thải bãi củi và nước thải SX</t>
  </si>
  <si>
    <t>TR82</t>
  </si>
  <si>
    <t>1.Trạm TR12: 2000KVA-22KV/0.38KV khu vực băm dăm bao gồm các đồng hồ:</t>
  </si>
  <si>
    <t>- Hệ thống xử lý nước đầu nguồn</t>
  </si>
  <si>
    <t>- Hệ thống xử lý nước thải bãi củi và nước thải SX</t>
  </si>
  <si>
    <t>3.Trạm TR30: 7000kVA-22/11kV</t>
  </si>
  <si>
    <t>4.TRẠM TR31: 2000KVA-22KV/0.69KV</t>
  </si>
  <si>
    <t>5.TRẠM TR32: 2000KVA-22KV/0.4KV</t>
  </si>
  <si>
    <t>6.TRẠM TR33: 2000KVA-22KV/0.4KV</t>
  </si>
  <si>
    <t>7.TRẠM TR34: 1600KVA-22KV/0.69-0.69KV</t>
  </si>
  <si>
    <t>8.TRẠM TR42: 3500KVA-22KV/0.4KV</t>
  </si>
  <si>
    <t>2.Trạm TR82: 750KVA-22KV/0.38KV khu vực sản xuất keo bao gồm các đồng hồ:</t>
  </si>
  <si>
    <t>Đồng hồ đo tổng tủ LV72</t>
  </si>
  <si>
    <t>TỦ LV72</t>
  </si>
  <si>
    <t>SR07</t>
  </si>
  <si>
    <t>II. Cách tính giờ cao điểm.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</si>
  <si>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</si>
  <si>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</si>
  <si>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</si>
  <si>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ngày: 6h00 - 18h00</t>
  </si>
  <si>
    <t>- Ca SX tối: 18h00 - 6h00</t>
  </si>
  <si>
    <t>11h30' - 17h00'</t>
  </si>
  <si>
    <t>17h00' - 18h00'</t>
  </si>
  <si>
    <t>6h00'(kế thừa ca tối) - 9h30'</t>
  </si>
  <si>
    <t>TRẠM TR72:
1600KVA-22KV/0.4KV</t>
  </si>
  <si>
    <t>9.TRẠM TR72: 1600KVA-22KV/0.4KV</t>
  </si>
  <si>
    <t>: Đồng hồ đo tổng tủ LV72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</si>
  <si>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</si>
  <si>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</si>
  <si>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</si>
  <si>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</si>
  <si>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</si>
  <si>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</si>
  <si>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Phòng điện trung tâm MV</t>
  </si>
  <si>
    <t>III. Danh mục chốt chỉ số các đồng hồ điện thuộc cụm BTP quản lý.</t>
  </si>
  <si>
    <t>IV. Danh mục chốt chỉ số các đồng hồ điện không thuộc cụm BTP ( nguồn điện đang dùng chung với cụm BTP) =&gt; Công đoạn TP.</t>
  </si>
  <si>
    <t>Tổng số điện 15(*)</t>
  </si>
  <si>
    <t>Tổng số điện sử dụng công đoạn BTP lấy nguồn điện từ nhà keo và cụm băm dăm 16(*)</t>
  </si>
  <si>
    <t>3.Trạm TR52: 3000KVA-22KV/0.4KV khu vực thành phẩm bao gồm các đồng hồ:</t>
  </si>
  <si>
    <t>- Máy nén khí (Công đoạn bán thành phẩm 65% và thành phẩm 35% (Công đoạn BTP đang có 1 máy nén khí sử dụng từ nguồn máy phát điện 1500kVA được lấy nguồn từ công đoạn này))</t>
  </si>
  <si>
    <t>TRẠM TR52:
3000KVA-22KV/0.4KV</t>
  </si>
  <si>
    <t>SR05</t>
  </si>
  <si>
    <t>Tủ LV52</t>
  </si>
  <si>
    <t>Tủ điện cụm máy khí nén</t>
  </si>
  <si>
    <t>Tổng số điện
(TP)</t>
  </si>
  <si>
    <t>Hệ số phân bổ</t>
  </si>
  <si>
    <t>(a)</t>
  </si>
  <si>
    <t>Tổng sô điện sử dụng khí nén cho TP</t>
  </si>
  <si>
    <t>Tổng số điện sử dụng</t>
  </si>
  <si>
    <t>Tổng số điện
(BTP)</t>
  </si>
  <si>
    <t>Tổng sô điện sử dụng khí nén cho BTP</t>
  </si>
  <si>
    <t>VI. Danh mục chốt chỉ số các đồng hồ điện dùng chung cho cả thành phẩm và bán thành phẩm ( máy nén khí).</t>
  </si>
  <si>
    <t>VII. Tổng số điện sử dụng cho công đoạn SX BTP.</t>
  </si>
  <si>
    <t>17 (b)=(a) * (15)</t>
  </si>
  <si>
    <t>17 (c)=(a) * (15)</t>
  </si>
  <si>
    <t>(15)=(1)*(4+7+10+ 13)</t>
  </si>
  <si>
    <t>(17)=(1)*(4+7+10+ 13)</t>
  </si>
  <si>
    <t>(16)=(1)*(4+7+10+ 13)</t>
  </si>
  <si>
    <t>18h00'(kế thừa ca ngày) - 20h00'</t>
  </si>
  <si>
    <t>20h00' - 22h00'</t>
  </si>
  <si>
    <t>22h00' - 4h00'</t>
  </si>
  <si>
    <t>4h00' - 6h00'</t>
  </si>
  <si>
    <t>Tổng số điện giờ CĐ (14*)</t>
  </si>
  <si>
    <t>Tổng số điện giờ TĐ (14*)</t>
  </si>
  <si>
    <t>Tổng số điện giờ BT (14*)</t>
  </si>
  <si>
    <t>Tổng số điện sử dụng công đoạn BTP lấy nguồn điện từ nhà keo và cụm băm dăm giờ CĐ 16(*)</t>
  </si>
  <si>
    <t>Tổng số điện sử dụng công đoạn BTP lấy nguồn điện từ nhà keo và cụm băm dăm giờ TĐ 16(*)</t>
  </si>
  <si>
    <t>Tổng số điện sử dụng công đoạn BTP lấy nguồn điện từ nhà keo và cụm băm dăm giờ BT 16(*)</t>
  </si>
  <si>
    <t>Tổng số điện sử dụng cho cụm thiết bị Bán thành phẩm</t>
  </si>
  <si>
    <t>Tổng số điện giờ CĐ (***) = Tổng số điện CĐ (14*) - Tổng số điện CĐ (15*) + Tổng số điện CĐ (16*) + Tổng số điện CĐ (17c)</t>
  </si>
  <si>
    <t>Tổng số điện giờ TĐ (***) = Tổng số điện TĐ (14*) - Tổng số điện TĐ (15*) + Tổng số điện TĐ (16*) + Tổng số điện TĐ (17c)</t>
  </si>
  <si>
    <t>Tổng số điện giờ BT (***) = Tổng số điện BT (14*) - Tổng số điện BT (15*) + Tổng số điện BT (16*) + Tổng số điện BT (17c)</t>
  </si>
  <si>
    <t>Tủ Điện mặt trời</t>
  </si>
  <si>
    <t>NLX Kim Tín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</si>
</sst>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horizontal="center" vertical="top" wrapText="1"/>
    </xf>
    <xf numFmtId="164" fontId="10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"/>
  <sheetViews>
    <sheetView view="pageBreakPreview" topLeftCell="E24" zoomScale="70" zoomScaleNormal="70" zoomScaleSheetLayoutView="70" workbookViewId="0">
      <selection activeCell="H53" sqref="H53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62" t="s">
        <v>108</v>
      </c>
      <c r="I36" s="63"/>
      <c r="J36" s="64"/>
      <c r="K36" s="62" t="s">
        <v>51</v>
      </c>
      <c r="L36" s="63"/>
      <c r="M36" s="64"/>
      <c r="N36" s="62" t="s">
        <v>106</v>
      </c>
      <c r="O36" s="63"/>
      <c r="P36" s="64"/>
      <c r="Q36" s="62" t="s">
        <v>107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55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55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55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55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55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55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55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55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55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55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55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55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55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55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55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55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55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55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55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55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55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si="0"/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si="4"/>
        <v>0</v>
      </c>
      <c r="U60" s="58">
        <f t="shared" ref="U60" si="10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4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4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55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1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55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55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62" t="s">
        <v>108</v>
      </c>
      <c r="I73" s="63"/>
      <c r="J73" s="64"/>
      <c r="K73" s="62" t="s">
        <v>51</v>
      </c>
      <c r="L73" s="63"/>
      <c r="M73" s="64"/>
      <c r="N73" s="62" t="s">
        <v>106</v>
      </c>
      <c r="O73" s="63"/>
      <c r="P73" s="64"/>
      <c r="Q73" s="62" t="s">
        <v>107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55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55" t="s">
        <v>8</v>
      </c>
      <c r="G77" s="92"/>
      <c r="H77" s="52"/>
      <c r="I77" s="52"/>
      <c r="J77" s="52">
        <f t="shared" ref="J77:J78" si="12">I77-H77</f>
        <v>0</v>
      </c>
      <c r="K77" s="52"/>
      <c r="L77" s="52"/>
      <c r="M77" s="52">
        <f t="shared" ref="M77:M78" si="13">L77-K77</f>
        <v>0</v>
      </c>
      <c r="N77" s="52"/>
      <c r="O77" s="52"/>
      <c r="P77" s="52">
        <f t="shared" ref="P77:P78" si="14">O77-N77</f>
        <v>0</v>
      </c>
      <c r="Q77" s="52"/>
      <c r="R77" s="52"/>
      <c r="S77" s="52">
        <f t="shared" ref="S77:S78" si="15">R77-Q77</f>
        <v>0</v>
      </c>
      <c r="T77" s="17">
        <f t="shared" ref="T77:T78" si="16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55" t="s">
        <v>9</v>
      </c>
      <c r="G78" s="92"/>
      <c r="H78" s="52"/>
      <c r="I78" s="52"/>
      <c r="J78" s="52">
        <f t="shared" si="12"/>
        <v>0</v>
      </c>
      <c r="K78" s="52"/>
      <c r="L78" s="52"/>
      <c r="M78" s="52">
        <f t="shared" si="13"/>
        <v>0</v>
      </c>
      <c r="N78" s="52"/>
      <c r="O78" s="52"/>
      <c r="P78" s="52">
        <f t="shared" si="14"/>
        <v>0</v>
      </c>
      <c r="Q78" s="52"/>
      <c r="R78" s="52"/>
      <c r="S78" s="52">
        <f t="shared" si="15"/>
        <v>0</v>
      </c>
      <c r="T78" s="17">
        <f t="shared" si="16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62" t="s">
        <v>108</v>
      </c>
      <c r="I83" s="63"/>
      <c r="J83" s="64"/>
      <c r="K83" s="62" t="s">
        <v>51</v>
      </c>
      <c r="L83" s="63"/>
      <c r="M83" s="64"/>
      <c r="N83" s="62" t="s">
        <v>106</v>
      </c>
      <c r="O83" s="63"/>
      <c r="P83" s="64"/>
      <c r="Q83" s="62" t="s">
        <v>107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55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55" t="s">
        <v>8</v>
      </c>
      <c r="G87" s="92"/>
      <c r="H87" s="52"/>
      <c r="I87" s="52"/>
      <c r="J87" s="52">
        <f t="shared" ref="J87:J100" si="17">I87-H87</f>
        <v>0</v>
      </c>
      <c r="K87" s="52"/>
      <c r="L87" s="52"/>
      <c r="M87" s="52">
        <f t="shared" ref="M87:M100" si="18">L87-K87</f>
        <v>0</v>
      </c>
      <c r="N87" s="52"/>
      <c r="O87" s="52"/>
      <c r="P87" s="52">
        <f t="shared" ref="P87:P100" si="19">O87-N87</f>
        <v>0</v>
      </c>
      <c r="Q87" s="52"/>
      <c r="R87" s="52"/>
      <c r="S87" s="52">
        <f t="shared" ref="S87:S100" si="20">R87-Q87</f>
        <v>0</v>
      </c>
      <c r="T87" s="17">
        <f t="shared" ref="T87:T88" si="21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55" t="s">
        <v>9</v>
      </c>
      <c r="G88" s="92"/>
      <c r="H88" s="52"/>
      <c r="I88" s="52"/>
      <c r="J88" s="52">
        <f t="shared" si="17"/>
        <v>0</v>
      </c>
      <c r="K88" s="52"/>
      <c r="L88" s="52"/>
      <c r="M88" s="52">
        <f t="shared" si="18"/>
        <v>0</v>
      </c>
      <c r="N88" s="52"/>
      <c r="O88" s="52"/>
      <c r="P88" s="52">
        <f t="shared" si="19"/>
        <v>0</v>
      </c>
      <c r="Q88" s="52"/>
      <c r="R88" s="52"/>
      <c r="S88" s="52">
        <f t="shared" si="20"/>
        <v>0</v>
      </c>
      <c r="T88" s="17">
        <f t="shared" si="21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55" t="s">
        <v>7</v>
      </c>
      <c r="G89" s="92">
        <v>1000000</v>
      </c>
      <c r="H89" s="52"/>
      <c r="I89" s="52"/>
      <c r="J89" s="52">
        <f t="shared" si="17"/>
        <v>0</v>
      </c>
      <c r="K89" s="52"/>
      <c r="L89" s="52"/>
      <c r="M89" s="52">
        <f t="shared" si="18"/>
        <v>0</v>
      </c>
      <c r="N89" s="52"/>
      <c r="O89" s="52"/>
      <c r="P89" s="52">
        <f t="shared" si="19"/>
        <v>0</v>
      </c>
      <c r="Q89" s="52"/>
      <c r="R89" s="52"/>
      <c r="S89" s="52">
        <f t="shared" si="20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55" t="s">
        <v>8</v>
      </c>
      <c r="G90" s="92"/>
      <c r="H90" s="52"/>
      <c r="I90" s="52"/>
      <c r="J90" s="52">
        <f t="shared" si="17"/>
        <v>0</v>
      </c>
      <c r="K90" s="52"/>
      <c r="L90" s="52"/>
      <c r="M90" s="52">
        <f t="shared" si="18"/>
        <v>0</v>
      </c>
      <c r="N90" s="52"/>
      <c r="O90" s="52"/>
      <c r="P90" s="52">
        <f t="shared" si="19"/>
        <v>0</v>
      </c>
      <c r="Q90" s="52"/>
      <c r="R90" s="52"/>
      <c r="S90" s="52">
        <f t="shared" si="20"/>
        <v>0</v>
      </c>
      <c r="T90" s="17">
        <f t="shared" ref="T90:T91" si="22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55" t="s">
        <v>9</v>
      </c>
      <c r="G91" s="92"/>
      <c r="H91" s="52"/>
      <c r="I91" s="52"/>
      <c r="J91" s="52">
        <f t="shared" si="17"/>
        <v>0</v>
      </c>
      <c r="K91" s="52"/>
      <c r="L91" s="52"/>
      <c r="M91" s="52">
        <f t="shared" si="18"/>
        <v>0</v>
      </c>
      <c r="N91" s="52"/>
      <c r="O91" s="52"/>
      <c r="P91" s="52">
        <f t="shared" si="19"/>
        <v>0</v>
      </c>
      <c r="Q91" s="52"/>
      <c r="R91" s="52"/>
      <c r="S91" s="52">
        <f t="shared" si="20"/>
        <v>0</v>
      </c>
      <c r="T91" s="17">
        <f t="shared" si="22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55" t="s">
        <v>7</v>
      </c>
      <c r="G92" s="92">
        <v>1000000</v>
      </c>
      <c r="H92" s="52"/>
      <c r="I92" s="52"/>
      <c r="J92" s="52">
        <f t="shared" si="17"/>
        <v>0</v>
      </c>
      <c r="K92" s="52"/>
      <c r="L92" s="52"/>
      <c r="M92" s="52">
        <f t="shared" si="18"/>
        <v>0</v>
      </c>
      <c r="N92" s="52"/>
      <c r="O92" s="52"/>
      <c r="P92" s="52">
        <f t="shared" si="19"/>
        <v>0</v>
      </c>
      <c r="Q92" s="52"/>
      <c r="R92" s="52"/>
      <c r="S92" s="52">
        <f t="shared" si="20"/>
        <v>0</v>
      </c>
      <c r="T92" s="17">
        <f>$G$92*(J92+M92+P92+S92)</f>
        <v>0</v>
      </c>
      <c r="U92" s="58">
        <f t="shared" ref="U92" si="23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55" t="s">
        <v>8</v>
      </c>
      <c r="G93" s="92"/>
      <c r="H93" s="52"/>
      <c r="I93" s="52"/>
      <c r="J93" s="52">
        <f t="shared" si="17"/>
        <v>0</v>
      </c>
      <c r="K93" s="52"/>
      <c r="L93" s="52"/>
      <c r="M93" s="52">
        <f t="shared" si="18"/>
        <v>0</v>
      </c>
      <c r="N93" s="52"/>
      <c r="O93" s="52"/>
      <c r="P93" s="52">
        <f t="shared" si="19"/>
        <v>0</v>
      </c>
      <c r="Q93" s="52"/>
      <c r="R93" s="52"/>
      <c r="S93" s="52">
        <f t="shared" si="20"/>
        <v>0</v>
      </c>
      <c r="T93" s="17">
        <f t="shared" ref="T93:T94" si="24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55" t="s">
        <v>9</v>
      </c>
      <c r="G94" s="92"/>
      <c r="H94" s="52"/>
      <c r="I94" s="52"/>
      <c r="J94" s="52">
        <f t="shared" si="17"/>
        <v>0</v>
      </c>
      <c r="K94" s="52"/>
      <c r="L94" s="52"/>
      <c r="M94" s="52">
        <f t="shared" si="18"/>
        <v>0</v>
      </c>
      <c r="N94" s="52"/>
      <c r="O94" s="52"/>
      <c r="P94" s="52">
        <f t="shared" si="19"/>
        <v>0</v>
      </c>
      <c r="Q94" s="52"/>
      <c r="R94" s="52"/>
      <c r="S94" s="52">
        <f t="shared" si="20"/>
        <v>0</v>
      </c>
      <c r="T94" s="17">
        <f t="shared" si="24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55" t="s">
        <v>7</v>
      </c>
      <c r="G95" s="92">
        <v>1000000</v>
      </c>
      <c r="H95" s="52"/>
      <c r="I95" s="52"/>
      <c r="J95" s="52">
        <f t="shared" si="17"/>
        <v>0</v>
      </c>
      <c r="K95" s="52"/>
      <c r="L95" s="52"/>
      <c r="M95" s="52">
        <f t="shared" si="18"/>
        <v>0</v>
      </c>
      <c r="N95" s="52"/>
      <c r="O95" s="52"/>
      <c r="P95" s="52">
        <f t="shared" si="19"/>
        <v>0</v>
      </c>
      <c r="Q95" s="52"/>
      <c r="R95" s="52"/>
      <c r="S95" s="52">
        <f t="shared" si="20"/>
        <v>0</v>
      </c>
      <c r="T95" s="17">
        <f>$G$95*(J95+M95+P95+S95)</f>
        <v>0</v>
      </c>
      <c r="U95" s="58">
        <f t="shared" ref="U95" si="25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55" t="s">
        <v>8</v>
      </c>
      <c r="G96" s="92"/>
      <c r="H96" s="52"/>
      <c r="I96" s="52"/>
      <c r="J96" s="52">
        <f t="shared" si="17"/>
        <v>0</v>
      </c>
      <c r="K96" s="52"/>
      <c r="L96" s="52"/>
      <c r="M96" s="52">
        <f t="shared" si="18"/>
        <v>0</v>
      </c>
      <c r="N96" s="52"/>
      <c r="O96" s="52"/>
      <c r="P96" s="52">
        <f t="shared" si="19"/>
        <v>0</v>
      </c>
      <c r="Q96" s="52"/>
      <c r="R96" s="52"/>
      <c r="S96" s="52">
        <f t="shared" si="20"/>
        <v>0</v>
      </c>
      <c r="T96" s="17">
        <f t="shared" ref="T96:T97" si="26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55" t="s">
        <v>9</v>
      </c>
      <c r="G97" s="92"/>
      <c r="H97" s="52"/>
      <c r="I97" s="52"/>
      <c r="J97" s="52">
        <f t="shared" si="17"/>
        <v>0</v>
      </c>
      <c r="K97" s="52"/>
      <c r="L97" s="52"/>
      <c r="M97" s="52">
        <f t="shared" si="18"/>
        <v>0</v>
      </c>
      <c r="N97" s="52"/>
      <c r="O97" s="52"/>
      <c r="P97" s="52">
        <f t="shared" si="19"/>
        <v>0</v>
      </c>
      <c r="Q97" s="52"/>
      <c r="R97" s="52"/>
      <c r="S97" s="52">
        <f t="shared" si="20"/>
        <v>0</v>
      </c>
      <c r="T97" s="17">
        <f t="shared" si="26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55" t="s">
        <v>7</v>
      </c>
      <c r="G98" s="92">
        <v>1000000</v>
      </c>
      <c r="H98" s="52"/>
      <c r="I98" s="52"/>
      <c r="J98" s="52">
        <f t="shared" si="17"/>
        <v>0</v>
      </c>
      <c r="K98" s="52"/>
      <c r="L98" s="52"/>
      <c r="M98" s="52">
        <f t="shared" si="18"/>
        <v>0</v>
      </c>
      <c r="N98" s="52"/>
      <c r="O98" s="52"/>
      <c r="P98" s="52">
        <f t="shared" si="19"/>
        <v>0</v>
      </c>
      <c r="Q98" s="52"/>
      <c r="R98" s="52"/>
      <c r="S98" s="52">
        <f t="shared" si="20"/>
        <v>0</v>
      </c>
      <c r="T98" s="17">
        <f>$G$98*(J98+M98+P98+S98)</f>
        <v>0</v>
      </c>
      <c r="U98" s="58">
        <f t="shared" ref="U98" si="27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55" t="s">
        <v>8</v>
      </c>
      <c r="G99" s="92"/>
      <c r="H99" s="52"/>
      <c r="I99" s="52"/>
      <c r="J99" s="52">
        <f t="shared" si="17"/>
        <v>0</v>
      </c>
      <c r="K99" s="52"/>
      <c r="L99" s="52"/>
      <c r="M99" s="52">
        <f t="shared" si="18"/>
        <v>0</v>
      </c>
      <c r="N99" s="52"/>
      <c r="O99" s="52"/>
      <c r="P99" s="52">
        <f t="shared" si="19"/>
        <v>0</v>
      </c>
      <c r="Q99" s="52"/>
      <c r="R99" s="52"/>
      <c r="S99" s="52">
        <f t="shared" si="20"/>
        <v>0</v>
      </c>
      <c r="T99" s="17">
        <f t="shared" ref="T99:T100" si="28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55" t="s">
        <v>9</v>
      </c>
      <c r="G100" s="92"/>
      <c r="H100" s="52"/>
      <c r="I100" s="52"/>
      <c r="J100" s="52">
        <f t="shared" si="17"/>
        <v>0</v>
      </c>
      <c r="K100" s="52"/>
      <c r="L100" s="52"/>
      <c r="M100" s="52">
        <f t="shared" si="18"/>
        <v>0</v>
      </c>
      <c r="N100" s="52"/>
      <c r="O100" s="52"/>
      <c r="P100" s="52">
        <f t="shared" si="19"/>
        <v>0</v>
      </c>
      <c r="Q100" s="52"/>
      <c r="R100" s="52"/>
      <c r="S100" s="52">
        <f t="shared" si="20"/>
        <v>0</v>
      </c>
      <c r="T100" s="17">
        <f t="shared" si="28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62" t="s">
        <v>108</v>
      </c>
      <c r="I107" s="63"/>
      <c r="J107" s="64"/>
      <c r="K107" s="62" t="s">
        <v>51</v>
      </c>
      <c r="L107" s="63"/>
      <c r="M107" s="64"/>
      <c r="N107" s="62" t="s">
        <v>106</v>
      </c>
      <c r="O107" s="63"/>
      <c r="P107" s="64"/>
      <c r="Q107" s="62" t="s">
        <v>107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55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29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55" t="s">
        <v>8</v>
      </c>
      <c r="G111" s="92"/>
      <c r="H111" s="52"/>
      <c r="I111" s="52"/>
      <c r="J111" s="52">
        <f t="shared" ref="J111:J112" si="30">I111-H111</f>
        <v>0</v>
      </c>
      <c r="K111" s="52"/>
      <c r="L111" s="52"/>
      <c r="M111" s="52">
        <f t="shared" ref="M111:M112" si="31">L111-K111</f>
        <v>0</v>
      </c>
      <c r="N111" s="52"/>
      <c r="O111" s="52"/>
      <c r="P111" s="52">
        <f t="shared" ref="P111:P112" si="32">O111-N111</f>
        <v>0</v>
      </c>
      <c r="Q111" s="52"/>
      <c r="R111" s="52"/>
      <c r="S111" s="52">
        <f t="shared" ref="S111:S112" si="33">R111-Q111</f>
        <v>0</v>
      </c>
      <c r="T111" s="17">
        <f t="shared" ref="T111:T112" si="34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55" t="s">
        <v>9</v>
      </c>
      <c r="G112" s="92"/>
      <c r="H112" s="52"/>
      <c r="I112" s="52"/>
      <c r="J112" s="52">
        <f t="shared" si="30"/>
        <v>0</v>
      </c>
      <c r="K112" s="52"/>
      <c r="L112" s="52"/>
      <c r="M112" s="52">
        <f t="shared" si="31"/>
        <v>0</v>
      </c>
      <c r="N112" s="52"/>
      <c r="O112" s="52"/>
      <c r="P112" s="52">
        <f t="shared" si="32"/>
        <v>0</v>
      </c>
      <c r="Q112" s="52"/>
      <c r="R112" s="52"/>
      <c r="S112" s="52">
        <f t="shared" si="33"/>
        <v>0</v>
      </c>
      <c r="T112" s="17">
        <f t="shared" si="34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53"/>
      <c r="S116" s="53" t="s">
        <v>131</v>
      </c>
      <c r="T116" s="54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55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55" t="s">
        <v>8</v>
      </c>
      <c r="S118" s="39">
        <v>0.65</v>
      </c>
      <c r="T118" s="40">
        <f t="shared" ref="T118:T119" si="35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55" t="s">
        <v>9</v>
      </c>
      <c r="S119" s="39">
        <v>0.65</v>
      </c>
      <c r="T119" s="40">
        <f t="shared" si="35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53"/>
      <c r="S124" s="53" t="s">
        <v>131</v>
      </c>
      <c r="T124" s="54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55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55" t="s">
        <v>8</v>
      </c>
      <c r="S126" s="39">
        <v>0.35</v>
      </c>
      <c r="T126" s="40">
        <f t="shared" ref="T126:T127" si="36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55" t="s">
        <v>9</v>
      </c>
      <c r="S127" s="39">
        <v>0.35</v>
      </c>
      <c r="T127" s="40">
        <f t="shared" si="36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53" t="s">
        <v>1</v>
      </c>
      <c r="B130" s="53" t="s">
        <v>36</v>
      </c>
      <c r="C130" s="53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7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7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7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A57:A62"/>
    <mergeCell ref="B57:B62"/>
    <mergeCell ref="C57:C59"/>
    <mergeCell ref="D57:D59"/>
    <mergeCell ref="E57:E59"/>
    <mergeCell ref="G57:G59"/>
    <mergeCell ref="C60:C62"/>
    <mergeCell ref="D60:D62"/>
    <mergeCell ref="E60:E62"/>
    <mergeCell ref="G60:G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5" priority="3" stopIfTrue="1" operator="equal">
      <formula>"Insert"</formula>
    </cfRule>
  </conditionalFormatting>
  <conditionalFormatting sqref="G86 G89 G92 G95 G98">
    <cfRule type="cellIs" dxfId="4" priority="2" stopIfTrue="1" operator="equal">
      <formula>"Insert"</formula>
    </cfRule>
  </conditionalFormatting>
  <conditionalFormatting sqref="G110">
    <cfRule type="cellIs" dxfId="3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42"/>
  <sheetViews>
    <sheetView tabSelected="1" view="pageBreakPreview" topLeftCell="A31" zoomScale="69" zoomScaleNormal="70" zoomScaleSheetLayoutView="69" workbookViewId="0">
      <selection activeCell="H53" sqref="H53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121" t="s">
        <v>143</v>
      </c>
      <c r="I36" s="122"/>
      <c r="J36" s="123"/>
      <c r="K36" s="62" t="s">
        <v>144</v>
      </c>
      <c r="L36" s="63"/>
      <c r="M36" s="64"/>
      <c r="N36" s="62" t="s">
        <v>145</v>
      </c>
      <c r="O36" s="63"/>
      <c r="P36" s="64"/>
      <c r="Q36" s="62" t="s">
        <v>146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43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43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43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43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43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43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43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43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43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43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43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43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43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43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43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43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43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43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43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43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43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ref="J60:J62" si="10">I60-H60</f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ref="T60:T62" si="11">$G$39*(J60+M60+P60+S60)</f>
        <v>0</v>
      </c>
      <c r="U60" s="58">
        <f t="shared" ref="U60" si="12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1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11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1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11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43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3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43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43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121" t="s">
        <v>143</v>
      </c>
      <c r="I73" s="122"/>
      <c r="J73" s="123"/>
      <c r="K73" s="62" t="s">
        <v>144</v>
      </c>
      <c r="L73" s="63"/>
      <c r="M73" s="64"/>
      <c r="N73" s="62" t="s">
        <v>145</v>
      </c>
      <c r="O73" s="63"/>
      <c r="P73" s="64"/>
      <c r="Q73" s="62" t="s">
        <v>146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43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43" t="s">
        <v>8</v>
      </c>
      <c r="G77" s="92"/>
      <c r="H77" s="52"/>
      <c r="I77" s="52"/>
      <c r="J77" s="52">
        <f t="shared" ref="J77:J78" si="14">I77-H77</f>
        <v>0</v>
      </c>
      <c r="K77" s="52"/>
      <c r="L77" s="52"/>
      <c r="M77" s="52">
        <f t="shared" ref="M77:M78" si="15">L77-K77</f>
        <v>0</v>
      </c>
      <c r="N77" s="52"/>
      <c r="O77" s="52"/>
      <c r="P77" s="52">
        <f t="shared" ref="P77:P78" si="16">O77-N77</f>
        <v>0</v>
      </c>
      <c r="Q77" s="52"/>
      <c r="R77" s="52"/>
      <c r="S77" s="52">
        <f t="shared" ref="S77:S78" si="17">R77-Q77</f>
        <v>0</v>
      </c>
      <c r="T77" s="17">
        <f t="shared" ref="T77:T78" si="18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43" t="s">
        <v>9</v>
      </c>
      <c r="G78" s="92"/>
      <c r="H78" s="52"/>
      <c r="I78" s="52"/>
      <c r="J78" s="52">
        <f t="shared" si="14"/>
        <v>0</v>
      </c>
      <c r="K78" s="52"/>
      <c r="L78" s="52"/>
      <c r="M78" s="52">
        <f t="shared" si="15"/>
        <v>0</v>
      </c>
      <c r="N78" s="52"/>
      <c r="O78" s="52"/>
      <c r="P78" s="52">
        <f t="shared" si="16"/>
        <v>0</v>
      </c>
      <c r="Q78" s="52"/>
      <c r="R78" s="52"/>
      <c r="S78" s="52">
        <f t="shared" si="17"/>
        <v>0</v>
      </c>
      <c r="T78" s="17">
        <f t="shared" si="18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121" t="s">
        <v>143</v>
      </c>
      <c r="I83" s="122"/>
      <c r="J83" s="123"/>
      <c r="K83" s="62" t="s">
        <v>144</v>
      </c>
      <c r="L83" s="63"/>
      <c r="M83" s="64"/>
      <c r="N83" s="62" t="s">
        <v>145</v>
      </c>
      <c r="O83" s="63"/>
      <c r="P83" s="64"/>
      <c r="Q83" s="62" t="s">
        <v>146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43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43" t="s">
        <v>8</v>
      </c>
      <c r="G87" s="92"/>
      <c r="H87" s="52"/>
      <c r="I87" s="52"/>
      <c r="J87" s="52">
        <f t="shared" ref="J87:J100" si="19">I87-H87</f>
        <v>0</v>
      </c>
      <c r="K87" s="52"/>
      <c r="L87" s="52"/>
      <c r="M87" s="52">
        <f t="shared" ref="M87:M100" si="20">L87-K87</f>
        <v>0</v>
      </c>
      <c r="N87" s="52"/>
      <c r="O87" s="52"/>
      <c r="P87" s="52">
        <f t="shared" ref="P87:P100" si="21">O87-N87</f>
        <v>0</v>
      </c>
      <c r="Q87" s="52"/>
      <c r="R87" s="52"/>
      <c r="S87" s="52">
        <f t="shared" ref="S87:S100" si="22">R87-Q87</f>
        <v>0</v>
      </c>
      <c r="T87" s="17">
        <f t="shared" ref="T87:T88" si="23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43" t="s">
        <v>9</v>
      </c>
      <c r="G88" s="92"/>
      <c r="H88" s="52"/>
      <c r="I88" s="52"/>
      <c r="J88" s="52">
        <f t="shared" si="19"/>
        <v>0</v>
      </c>
      <c r="K88" s="52"/>
      <c r="L88" s="52"/>
      <c r="M88" s="52">
        <f t="shared" si="20"/>
        <v>0</v>
      </c>
      <c r="N88" s="52"/>
      <c r="O88" s="52"/>
      <c r="P88" s="52">
        <f t="shared" si="21"/>
        <v>0</v>
      </c>
      <c r="Q88" s="52"/>
      <c r="R88" s="52"/>
      <c r="S88" s="52">
        <f t="shared" si="22"/>
        <v>0</v>
      </c>
      <c r="T88" s="17">
        <f t="shared" si="23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43" t="s">
        <v>7</v>
      </c>
      <c r="G89" s="92">
        <v>1000000</v>
      </c>
      <c r="H89" s="52"/>
      <c r="I89" s="52"/>
      <c r="J89" s="52">
        <f t="shared" si="19"/>
        <v>0</v>
      </c>
      <c r="K89" s="52"/>
      <c r="L89" s="52"/>
      <c r="M89" s="52">
        <f t="shared" si="20"/>
        <v>0</v>
      </c>
      <c r="N89" s="52"/>
      <c r="O89" s="52"/>
      <c r="P89" s="52">
        <f t="shared" si="21"/>
        <v>0</v>
      </c>
      <c r="Q89" s="52"/>
      <c r="R89" s="52"/>
      <c r="S89" s="52">
        <f t="shared" si="22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43" t="s">
        <v>8</v>
      </c>
      <c r="G90" s="92"/>
      <c r="H90" s="52"/>
      <c r="I90" s="52"/>
      <c r="J90" s="52">
        <f t="shared" si="19"/>
        <v>0</v>
      </c>
      <c r="K90" s="52"/>
      <c r="L90" s="52"/>
      <c r="M90" s="52">
        <f t="shared" si="20"/>
        <v>0</v>
      </c>
      <c r="N90" s="52"/>
      <c r="O90" s="52"/>
      <c r="P90" s="52">
        <f t="shared" si="21"/>
        <v>0</v>
      </c>
      <c r="Q90" s="52"/>
      <c r="R90" s="52"/>
      <c r="S90" s="52">
        <f t="shared" si="22"/>
        <v>0</v>
      </c>
      <c r="T90" s="17">
        <f t="shared" ref="T90:T91" si="24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43" t="s">
        <v>9</v>
      </c>
      <c r="G91" s="92"/>
      <c r="H91" s="52"/>
      <c r="I91" s="52"/>
      <c r="J91" s="52">
        <f t="shared" si="19"/>
        <v>0</v>
      </c>
      <c r="K91" s="52"/>
      <c r="L91" s="52"/>
      <c r="M91" s="52">
        <f t="shared" si="20"/>
        <v>0</v>
      </c>
      <c r="N91" s="52"/>
      <c r="O91" s="52"/>
      <c r="P91" s="52">
        <f t="shared" si="21"/>
        <v>0</v>
      </c>
      <c r="Q91" s="52"/>
      <c r="R91" s="52"/>
      <c r="S91" s="52">
        <f t="shared" si="22"/>
        <v>0</v>
      </c>
      <c r="T91" s="17">
        <f t="shared" si="24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43" t="s">
        <v>7</v>
      </c>
      <c r="G92" s="92">
        <v>1000000</v>
      </c>
      <c r="H92" s="52"/>
      <c r="I92" s="52"/>
      <c r="J92" s="52">
        <f t="shared" si="19"/>
        <v>0</v>
      </c>
      <c r="K92" s="52"/>
      <c r="L92" s="52"/>
      <c r="M92" s="52">
        <f t="shared" si="20"/>
        <v>0</v>
      </c>
      <c r="N92" s="52"/>
      <c r="O92" s="52"/>
      <c r="P92" s="52">
        <f t="shared" si="21"/>
        <v>0</v>
      </c>
      <c r="Q92" s="52"/>
      <c r="R92" s="52"/>
      <c r="S92" s="52">
        <f t="shared" si="22"/>
        <v>0</v>
      </c>
      <c r="T92" s="17">
        <f>$G$92*(J92+M92+P92+S92)</f>
        <v>0</v>
      </c>
      <c r="U92" s="58">
        <f t="shared" ref="U92" si="25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43" t="s">
        <v>8</v>
      </c>
      <c r="G93" s="92"/>
      <c r="H93" s="52"/>
      <c r="I93" s="52"/>
      <c r="J93" s="52">
        <f t="shared" si="19"/>
        <v>0</v>
      </c>
      <c r="K93" s="52"/>
      <c r="L93" s="52"/>
      <c r="M93" s="52">
        <f t="shared" si="20"/>
        <v>0</v>
      </c>
      <c r="N93" s="52"/>
      <c r="O93" s="52"/>
      <c r="P93" s="52">
        <f t="shared" si="21"/>
        <v>0</v>
      </c>
      <c r="Q93" s="52"/>
      <c r="R93" s="52"/>
      <c r="S93" s="52">
        <f t="shared" si="22"/>
        <v>0</v>
      </c>
      <c r="T93" s="17">
        <f t="shared" ref="T93:T94" si="26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43" t="s">
        <v>9</v>
      </c>
      <c r="G94" s="92"/>
      <c r="H94" s="52"/>
      <c r="I94" s="52"/>
      <c r="J94" s="52">
        <f t="shared" si="19"/>
        <v>0</v>
      </c>
      <c r="K94" s="52"/>
      <c r="L94" s="52"/>
      <c r="M94" s="52">
        <f t="shared" si="20"/>
        <v>0</v>
      </c>
      <c r="N94" s="52"/>
      <c r="O94" s="52"/>
      <c r="P94" s="52">
        <f t="shared" si="21"/>
        <v>0</v>
      </c>
      <c r="Q94" s="52"/>
      <c r="R94" s="52"/>
      <c r="S94" s="52">
        <f t="shared" si="22"/>
        <v>0</v>
      </c>
      <c r="T94" s="17">
        <f t="shared" si="26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43" t="s">
        <v>7</v>
      </c>
      <c r="G95" s="92">
        <v>1000000</v>
      </c>
      <c r="H95" s="52"/>
      <c r="I95" s="52"/>
      <c r="J95" s="52">
        <f t="shared" si="19"/>
        <v>0</v>
      </c>
      <c r="K95" s="52"/>
      <c r="L95" s="52"/>
      <c r="M95" s="52">
        <f t="shared" si="20"/>
        <v>0</v>
      </c>
      <c r="N95" s="52"/>
      <c r="O95" s="52"/>
      <c r="P95" s="52">
        <f t="shared" si="21"/>
        <v>0</v>
      </c>
      <c r="Q95" s="52"/>
      <c r="R95" s="52"/>
      <c r="S95" s="52">
        <f t="shared" si="22"/>
        <v>0</v>
      </c>
      <c r="T95" s="17">
        <f>$G$95*(J95+M95+P95+S95)</f>
        <v>0</v>
      </c>
      <c r="U95" s="58">
        <f t="shared" ref="U95" si="27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43" t="s">
        <v>8</v>
      </c>
      <c r="G96" s="92"/>
      <c r="H96" s="52"/>
      <c r="I96" s="52"/>
      <c r="J96" s="52">
        <f t="shared" si="19"/>
        <v>0</v>
      </c>
      <c r="K96" s="52"/>
      <c r="L96" s="52"/>
      <c r="M96" s="52">
        <f t="shared" si="20"/>
        <v>0</v>
      </c>
      <c r="N96" s="52"/>
      <c r="O96" s="52"/>
      <c r="P96" s="52">
        <f t="shared" si="21"/>
        <v>0</v>
      </c>
      <c r="Q96" s="52"/>
      <c r="R96" s="52"/>
      <c r="S96" s="52">
        <f t="shared" si="22"/>
        <v>0</v>
      </c>
      <c r="T96" s="17">
        <f t="shared" ref="T96:T97" si="28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43" t="s">
        <v>9</v>
      </c>
      <c r="G97" s="92"/>
      <c r="H97" s="52"/>
      <c r="I97" s="52"/>
      <c r="J97" s="52">
        <f t="shared" si="19"/>
        <v>0</v>
      </c>
      <c r="K97" s="52"/>
      <c r="L97" s="52"/>
      <c r="M97" s="52">
        <f t="shared" si="20"/>
        <v>0</v>
      </c>
      <c r="N97" s="52"/>
      <c r="O97" s="52"/>
      <c r="P97" s="52">
        <f t="shared" si="21"/>
        <v>0</v>
      </c>
      <c r="Q97" s="52"/>
      <c r="R97" s="52"/>
      <c r="S97" s="52">
        <f t="shared" si="22"/>
        <v>0</v>
      </c>
      <c r="T97" s="17">
        <f t="shared" si="28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43" t="s">
        <v>7</v>
      </c>
      <c r="G98" s="92">
        <v>1000000</v>
      </c>
      <c r="H98" s="52"/>
      <c r="I98" s="52"/>
      <c r="J98" s="52">
        <f t="shared" si="19"/>
        <v>0</v>
      </c>
      <c r="K98" s="52"/>
      <c r="L98" s="52"/>
      <c r="M98" s="52">
        <f t="shared" si="20"/>
        <v>0</v>
      </c>
      <c r="N98" s="52"/>
      <c r="O98" s="52"/>
      <c r="P98" s="52">
        <f t="shared" si="21"/>
        <v>0</v>
      </c>
      <c r="Q98" s="52"/>
      <c r="R98" s="52"/>
      <c r="S98" s="52">
        <f t="shared" si="22"/>
        <v>0</v>
      </c>
      <c r="T98" s="17">
        <f>$G$98*(J98+M98+P98+S98)</f>
        <v>0</v>
      </c>
      <c r="U98" s="58">
        <f t="shared" ref="U98" si="29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43" t="s">
        <v>8</v>
      </c>
      <c r="G99" s="92"/>
      <c r="H99" s="52"/>
      <c r="I99" s="52"/>
      <c r="J99" s="52">
        <f t="shared" si="19"/>
        <v>0</v>
      </c>
      <c r="K99" s="52"/>
      <c r="L99" s="52"/>
      <c r="M99" s="52">
        <f t="shared" si="20"/>
        <v>0</v>
      </c>
      <c r="N99" s="52"/>
      <c r="O99" s="52"/>
      <c r="P99" s="52">
        <f t="shared" si="21"/>
        <v>0</v>
      </c>
      <c r="Q99" s="52"/>
      <c r="R99" s="52"/>
      <c r="S99" s="52">
        <f t="shared" si="22"/>
        <v>0</v>
      </c>
      <c r="T99" s="17">
        <f t="shared" ref="T99:T100" si="30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43" t="s">
        <v>9</v>
      </c>
      <c r="G100" s="92"/>
      <c r="H100" s="52"/>
      <c r="I100" s="52"/>
      <c r="J100" s="52">
        <f t="shared" si="19"/>
        <v>0</v>
      </c>
      <c r="K100" s="52"/>
      <c r="L100" s="52"/>
      <c r="M100" s="52">
        <f t="shared" si="20"/>
        <v>0</v>
      </c>
      <c r="N100" s="52"/>
      <c r="O100" s="52"/>
      <c r="P100" s="52">
        <f t="shared" si="21"/>
        <v>0</v>
      </c>
      <c r="Q100" s="52"/>
      <c r="R100" s="52"/>
      <c r="S100" s="52">
        <f t="shared" si="22"/>
        <v>0</v>
      </c>
      <c r="T100" s="17">
        <f t="shared" si="30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121" t="s">
        <v>143</v>
      </c>
      <c r="I107" s="122"/>
      <c r="J107" s="123"/>
      <c r="K107" s="62" t="s">
        <v>144</v>
      </c>
      <c r="L107" s="63"/>
      <c r="M107" s="64"/>
      <c r="N107" s="62" t="s">
        <v>145</v>
      </c>
      <c r="O107" s="63"/>
      <c r="P107" s="64"/>
      <c r="Q107" s="62" t="s">
        <v>146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43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31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43" t="s">
        <v>8</v>
      </c>
      <c r="G111" s="92"/>
      <c r="H111" s="52"/>
      <c r="I111" s="52"/>
      <c r="J111" s="52">
        <f t="shared" ref="J111:J112" si="32">I111-H111</f>
        <v>0</v>
      </c>
      <c r="K111" s="52"/>
      <c r="L111" s="52"/>
      <c r="M111" s="52">
        <f t="shared" ref="M111:M112" si="33">L111-K111</f>
        <v>0</v>
      </c>
      <c r="N111" s="52"/>
      <c r="O111" s="52"/>
      <c r="P111" s="52">
        <f t="shared" ref="P111:P112" si="34">O111-N111</f>
        <v>0</v>
      </c>
      <c r="Q111" s="52"/>
      <c r="R111" s="52"/>
      <c r="S111" s="52">
        <f t="shared" ref="S111:S112" si="35">R111-Q111</f>
        <v>0</v>
      </c>
      <c r="T111" s="17">
        <f t="shared" ref="T111:T112" si="36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43" t="s">
        <v>9</v>
      </c>
      <c r="G112" s="92"/>
      <c r="H112" s="52"/>
      <c r="I112" s="52"/>
      <c r="J112" s="52">
        <f t="shared" si="32"/>
        <v>0</v>
      </c>
      <c r="K112" s="52"/>
      <c r="L112" s="52"/>
      <c r="M112" s="52">
        <f t="shared" si="33"/>
        <v>0</v>
      </c>
      <c r="N112" s="52"/>
      <c r="O112" s="52"/>
      <c r="P112" s="52">
        <f t="shared" si="34"/>
        <v>0</v>
      </c>
      <c r="Q112" s="52"/>
      <c r="R112" s="52"/>
      <c r="S112" s="52">
        <f t="shared" si="35"/>
        <v>0</v>
      </c>
      <c r="T112" s="17">
        <f t="shared" si="36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41"/>
      <c r="S116" s="41" t="s">
        <v>131</v>
      </c>
      <c r="T116" s="42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43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43" t="s">
        <v>8</v>
      </c>
      <c r="S118" s="39">
        <v>0.65</v>
      </c>
      <c r="T118" s="40">
        <f t="shared" ref="T118:T119" si="37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43" t="s">
        <v>9</v>
      </c>
      <c r="S119" s="39">
        <v>0.65</v>
      </c>
      <c r="T119" s="40">
        <f t="shared" si="37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41"/>
      <c r="S124" s="41" t="s">
        <v>131</v>
      </c>
      <c r="T124" s="42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43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43" t="s">
        <v>8</v>
      </c>
      <c r="S126" s="39">
        <v>0.35</v>
      </c>
      <c r="T126" s="40">
        <f t="shared" ref="T126:T127" si="38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43" t="s">
        <v>9</v>
      </c>
      <c r="S127" s="39">
        <v>0.35</v>
      </c>
      <c r="T127" s="40">
        <f t="shared" si="38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41" t="s">
        <v>1</v>
      </c>
      <c r="B130" s="41" t="s">
        <v>36</v>
      </c>
      <c r="C130" s="41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6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6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6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C57:C59"/>
    <mergeCell ref="D57:D59"/>
    <mergeCell ref="E57:E59"/>
    <mergeCell ref="G57:G59"/>
    <mergeCell ref="C60:C62"/>
    <mergeCell ref="D60:D62"/>
    <mergeCell ref="E60:E62"/>
    <mergeCell ref="G60:G62"/>
    <mergeCell ref="A57:A62"/>
    <mergeCell ref="B57:B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2" priority="3" stopIfTrue="1" operator="equal">
      <formula>"Insert"</formula>
    </cfRule>
  </conditionalFormatting>
  <conditionalFormatting sqref="G86 G89 G92 G95 G98">
    <cfRule type="cellIs" dxfId="1" priority="2" stopIfTrue="1" operator="equal">
      <formula>"Insert"</formula>
    </cfRule>
  </conditionalFormatting>
  <conditionalFormatting sqref="G110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2020-02-01T03:39:07Z</cp:lastPrinted>
  <dcterms:created xsi:type="dcterms:W3CDTF">2012-12-21T06:22:57Z</dcterms:created>
  <dcterms:modified xsi:type="dcterms:W3CDTF">2024-03-24T07:14:37Z</dcterms:modified>
</cp:coreProperties>
</file>