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5200" windowHeight="11880" tabRatio="802" firstSheet="1" activeTab="5"/>
  </bookViews>
  <sheets>
    <sheet name="Rechnen Erg." sheetId="2" state="hidden" r:id="rId1"/>
    <sheet name="Preisliste Hundesalon" sheetId="19" r:id="rId2"/>
    <sheet name="Umsätze" sheetId="21" r:id="rId3"/>
    <sheet name="Teeservice " sheetId="18" r:id="rId4"/>
    <sheet name="Lohnkosten" sheetId="22" r:id="rId5"/>
    <sheet name="Fussballergebnisse" sheetId="23" r:id="rId6"/>
  </sheets>
  <calcPr calcId="162913"/>
</workbook>
</file>

<file path=xl/calcChain.xml><?xml version="1.0" encoding="utf-8"?>
<calcChain xmlns="http://schemas.openxmlformats.org/spreadsheetml/2006/main">
  <c r="G6" i="23" l="1"/>
  <c r="G5" i="23"/>
  <c r="G7" i="23"/>
  <c r="G4" i="23"/>
  <c r="F5" i="23"/>
  <c r="F6" i="23"/>
  <c r="F7" i="23"/>
  <c r="F4" i="23"/>
  <c r="E4" i="23"/>
  <c r="E5" i="23"/>
  <c r="E6" i="23"/>
  <c r="E7" i="23"/>
  <c r="C6" i="22"/>
  <c r="C7" i="22"/>
  <c r="C5" i="22"/>
  <c r="D14" i="18"/>
  <c r="D13" i="18"/>
  <c r="D12" i="18"/>
  <c r="D4" i="18"/>
  <c r="D5" i="18"/>
  <c r="D6" i="18"/>
  <c r="D7" i="18"/>
  <c r="D8" i="18"/>
  <c r="D9" i="18"/>
  <c r="D10" i="18"/>
  <c r="D11" i="18"/>
  <c r="D3" i="18"/>
  <c r="F5" i="21"/>
  <c r="F4" i="21"/>
  <c r="F3" i="21"/>
  <c r="F6" i="21" s="1"/>
  <c r="C6" i="21"/>
  <c r="D6" i="21"/>
  <c r="E6" i="21"/>
  <c r="B6" i="21"/>
  <c r="G4" i="19"/>
  <c r="G5" i="19"/>
  <c r="G6" i="19"/>
  <c r="G7" i="19"/>
  <c r="G8" i="19"/>
  <c r="G3" i="19"/>
  <c r="F4" i="19"/>
  <c r="F5" i="19"/>
  <c r="F6" i="19"/>
  <c r="F7" i="19"/>
  <c r="F8" i="19"/>
  <c r="F3" i="19"/>
  <c r="D4" i="2" l="1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</calcChain>
</file>

<file path=xl/comments1.xml><?xml version="1.0" encoding="utf-8"?>
<comments xmlns="http://schemas.openxmlformats.org/spreadsheetml/2006/main">
  <authors>
    <author>Oliver Mochmann</author>
  </authors>
  <commentList>
    <comment ref="G7" authorId="0" shapeId="0">
      <text>
        <r>
          <rPr>
            <sz val="8"/>
            <color indexed="81"/>
            <rFont val="Tahoma"/>
            <family val="2"/>
          </rPr>
          <t xml:space="preserve">Hier erscheint die Fehlermeldung 
#DIV/0!
Da nicht durch 0 geteilt werden kann.
</t>
        </r>
      </text>
    </comment>
  </commentList>
</comments>
</file>

<file path=xl/sharedStrings.xml><?xml version="1.0" encoding="utf-8"?>
<sst xmlns="http://schemas.openxmlformats.org/spreadsheetml/2006/main" count="74" uniqueCount="73">
  <si>
    <t>Zahl 2:</t>
  </si>
  <si>
    <t>Zahl 1:</t>
  </si>
  <si>
    <t>Summe</t>
  </si>
  <si>
    <t>Differenz</t>
  </si>
  <si>
    <t>Produkt</t>
  </si>
  <si>
    <t>Quotient</t>
  </si>
  <si>
    <t>Artikel</t>
  </si>
  <si>
    <t>Einzelpreis</t>
  </si>
  <si>
    <t>Stück</t>
  </si>
  <si>
    <t>Kanne</t>
  </si>
  <si>
    <t>Stövchen</t>
  </si>
  <si>
    <t>Tasse</t>
  </si>
  <si>
    <t>Untertasse</t>
  </si>
  <si>
    <t>Teller</t>
  </si>
  <si>
    <t>Kuchentablett</t>
  </si>
  <si>
    <t>Zuckerdose</t>
  </si>
  <si>
    <t>Kerzenhalter</t>
  </si>
  <si>
    <t>Teeservice</t>
  </si>
  <si>
    <t>Betrag:</t>
  </si>
  <si>
    <t>Gesamtpreis</t>
  </si>
  <si>
    <t>Milchkännchen</t>
  </si>
  <si>
    <t>Rechnen</t>
  </si>
  <si>
    <t>Gesamt:</t>
  </si>
  <si>
    <t>Hundesalon</t>
  </si>
  <si>
    <t>Rasse</t>
  </si>
  <si>
    <t>Waschen</t>
  </si>
  <si>
    <t>Krallen Schneiden</t>
  </si>
  <si>
    <t>Ohren Reinigen</t>
  </si>
  <si>
    <t>Komplett</t>
  </si>
  <si>
    <t>Yorkshire Terrier, Pekinese</t>
  </si>
  <si>
    <t>Pudel</t>
  </si>
  <si>
    <t>Cocker Spaniel</t>
  </si>
  <si>
    <t>Golden Retriever, Flat Coated Retriever</t>
  </si>
  <si>
    <t>Collie, Bobtail</t>
  </si>
  <si>
    <t>Neufundländer, Leonberger, Pyrenäenberghund</t>
  </si>
  <si>
    <t>Mitarbeiter</t>
  </si>
  <si>
    <t>1.Quartal</t>
  </si>
  <si>
    <t>2.Quartal</t>
  </si>
  <si>
    <t>3.Quartal</t>
  </si>
  <si>
    <t>4.Quartal</t>
  </si>
  <si>
    <t>Jahr</t>
  </si>
  <si>
    <t>Berger</t>
  </si>
  <si>
    <t>Müller</t>
  </si>
  <si>
    <t>Meier</t>
  </si>
  <si>
    <t>Rabatt bei Betrag über 300,- Euro (5%):</t>
  </si>
  <si>
    <t>Zu Bezahlen:</t>
  </si>
  <si>
    <t>Waschen + Frisieren</t>
  </si>
  <si>
    <t>Frisieren</t>
  </si>
  <si>
    <t>Umsätze</t>
  </si>
  <si>
    <t>Stundenlohn:</t>
  </si>
  <si>
    <t>Herr Schmid</t>
  </si>
  <si>
    <t>Frau Schmitz</t>
  </si>
  <si>
    <t>Herr Müller</t>
  </si>
  <si>
    <t>Arbeitsstunden</t>
  </si>
  <si>
    <t>Verdienst</t>
  </si>
  <si>
    <t>Lohnkosten</t>
  </si>
  <si>
    <t>Mannschaft 1</t>
  </si>
  <si>
    <t>Mannschaft 2</t>
  </si>
  <si>
    <t>Tore 1</t>
  </si>
  <si>
    <t>Tore 2</t>
  </si>
  <si>
    <t>Punkte 1</t>
  </si>
  <si>
    <t>Punkte 2</t>
  </si>
  <si>
    <t>Sieger</t>
  </si>
  <si>
    <t>FCB</t>
  </si>
  <si>
    <t>FCD</t>
  </si>
  <si>
    <t>FCG</t>
  </si>
  <si>
    <t>FCF</t>
  </si>
  <si>
    <t>FCM</t>
  </si>
  <si>
    <t>FCE</t>
  </si>
  <si>
    <t>FCI</t>
  </si>
  <si>
    <t>FCT</t>
  </si>
  <si>
    <t>Sieg = 3 Punkte Unentschieden = je 1 Punkt Verloren = 0 Punkte</t>
  </si>
  <si>
    <t>Fußballergebnisse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</si>
</sst>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#,##0.00\ &quot;€&quot;;\-#,##0.00\ &quot;€&quot;"/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_-* #,##0.00_-;\-* #,##0.00_-;_-* &quot;-&quot;??_-;_-@_-"/>
    <numFmt numFmtId="166" formatCode="0.0_ ;[Red]\-0.0\ "/>
    <numFmt numFmtId="167" formatCode="0_ ;[Red]\-0\ "/>
    <numFmt numFmtId="168" formatCode="[$€-2]\ #,##0.00_);[Red]\([$€-2]\ #,##0.00\)"/>
    <numFmt numFmtId="170" formatCode="00.00\ &quot;€&quot;"/>
    <numFmt numFmtId="172" formatCode="0&quot; %&quot;"/>
  </numFmts>
  <fonts count="1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sz val="11"/>
      <name val="Arial"/>
      <family val="2"/>
    </font>
    <font>
      <b/>
      <sz val="14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</borders>
  <cellStyleXfs count="7">
    <xf numFmtId="0" fontId="0" fillId="0" borderId="0"/>
    <xf numFmtId="16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109">
    <xf numFmtId="0" fontId="0" fillId="0" borderId="0" xfId="0"/>
    <xf numFmtId="167" fontId="0" fillId="2" borderId="1" xfId="0" applyNumberFormat="1" applyFill="1" applyBorder="1"/>
    <xf numFmtId="166" fontId="0" fillId="3" borderId="1" xfId="0" applyNumberFormat="1" applyFill="1" applyBorder="1"/>
    <xf numFmtId="167" fontId="0" fillId="2" borderId="2" xfId="0" applyNumberFormat="1" applyFill="1" applyBorder="1"/>
    <xf numFmtId="166" fontId="0" fillId="3" borderId="3" xfId="0" applyNumberFormat="1" applyFill="1" applyBorder="1"/>
    <xf numFmtId="167" fontId="0" fillId="2" borderId="4" xfId="0" applyNumberFormat="1" applyFill="1" applyBorder="1"/>
    <xf numFmtId="167" fontId="0" fillId="2" borderId="5" xfId="0" applyNumberFormat="1" applyFill="1" applyBorder="1"/>
    <xf numFmtId="166" fontId="0" fillId="3" borderId="5" xfId="0" applyNumberFormat="1" applyFill="1" applyBorder="1"/>
    <xf numFmtId="166" fontId="0" fillId="3" borderId="6" xfId="0" applyNumberFormat="1" applyFill="1" applyBorder="1"/>
    <xf numFmtId="167" fontId="0" fillId="2" borderId="7" xfId="0" applyNumberFormat="1" applyFill="1" applyBorder="1"/>
    <xf numFmtId="167" fontId="0" fillId="2" borderId="8" xfId="0" applyNumberFormat="1" applyFill="1" applyBorder="1"/>
    <xf numFmtId="166" fontId="0" fillId="3" borderId="8" xfId="0" applyNumberFormat="1" applyFill="1" applyBorder="1"/>
    <xf numFmtId="166" fontId="0" fillId="3" borderId="9" xfId="0" applyNumberFormat="1" applyFill="1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0" xfId="3" applyFont="1"/>
    <xf numFmtId="0" fontId="1" fillId="0" borderId="2" xfId="3" applyFont="1" applyBorder="1"/>
    <xf numFmtId="0" fontId="1" fillId="0" borderId="0" xfId="3" applyFont="1" applyAlignment="1">
      <alignment horizontal="center"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1" fillId="0" borderId="19" xfId="0" applyFont="1" applyBorder="1" applyAlignment="1">
      <alignment vertical="center"/>
    </xf>
    <xf numFmtId="168" fontId="1" fillId="0" borderId="20" xfId="1" applyFont="1" applyBorder="1" applyAlignment="1">
      <alignment vertical="center"/>
    </xf>
    <xf numFmtId="168" fontId="1" fillId="0" borderId="21" xfId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8" fontId="1" fillId="0" borderId="1" xfId="1" applyFont="1" applyBorder="1" applyAlignment="1">
      <alignment vertical="center"/>
    </xf>
    <xf numFmtId="168" fontId="1" fillId="0" borderId="3" xfId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68" fontId="1" fillId="0" borderId="5" xfId="1" applyFont="1" applyBorder="1" applyAlignment="1">
      <alignment vertical="center"/>
    </xf>
    <xf numFmtId="168" fontId="1" fillId="0" borderId="6" xfId="1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168" fontId="1" fillId="8" borderId="11" xfId="0" applyNumberFormat="1" applyFont="1" applyFill="1" applyBorder="1" applyAlignment="1">
      <alignment vertical="center"/>
    </xf>
    <xf numFmtId="0" fontId="1" fillId="7" borderId="1" xfId="3" applyFont="1" applyFill="1" applyBorder="1" applyAlignment="1">
      <alignment horizontal="center" vertical="center"/>
    </xf>
    <xf numFmtId="0" fontId="1" fillId="0" borderId="1" xfId="3" applyFont="1" applyBorder="1"/>
    <xf numFmtId="164" fontId="1" fillId="0" borderId="1" xfId="5" applyFont="1" applyBorder="1"/>
    <xf numFmtId="0" fontId="1" fillId="7" borderId="2" xfId="3" applyFont="1" applyFill="1" applyBorder="1" applyAlignment="1">
      <alignment horizontal="center" vertical="center"/>
    </xf>
    <xf numFmtId="0" fontId="1" fillId="7" borderId="3" xfId="3" applyFont="1" applyFill="1" applyBorder="1" applyAlignment="1">
      <alignment horizontal="center" vertical="center"/>
    </xf>
    <xf numFmtId="44" fontId="1" fillId="8" borderId="3" xfId="3" applyNumberFormat="1" applyFont="1" applyFill="1" applyBorder="1"/>
    <xf numFmtId="44" fontId="8" fillId="8" borderId="12" xfId="3" applyNumberFormat="1" applyFont="1" applyFill="1" applyBorder="1"/>
    <xf numFmtId="164" fontId="1" fillId="8" borderId="21" xfId="4" applyFont="1" applyFill="1" applyBorder="1"/>
    <xf numFmtId="164" fontId="1" fillId="8" borderId="30" xfId="4" applyFont="1" applyFill="1" applyBorder="1"/>
    <xf numFmtId="164" fontId="8" fillId="0" borderId="17" xfId="4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8" borderId="1" xfId="0" applyNumberFormat="1" applyFill="1" applyBorder="1"/>
    <xf numFmtId="0" fontId="8" fillId="0" borderId="15" xfId="0" applyFont="1" applyBorder="1" applyAlignment="1">
      <alignment horizontal="right"/>
    </xf>
    <xf numFmtId="0" fontId="8" fillId="0" borderId="16" xfId="0" applyFont="1" applyBorder="1" applyAlignment="1">
      <alignment horizontal="right"/>
    </xf>
    <xf numFmtId="0" fontId="11" fillId="0" borderId="0" xfId="0" applyFont="1"/>
    <xf numFmtId="0" fontId="11" fillId="0" borderId="31" xfId="0" applyFont="1" applyBorder="1"/>
    <xf numFmtId="0" fontId="11" fillId="0" borderId="32" xfId="0" applyFont="1" applyBorder="1"/>
    <xf numFmtId="0" fontId="1" fillId="0" borderId="31" xfId="0" applyFont="1" applyBorder="1"/>
    <xf numFmtId="0" fontId="0" fillId="8" borderId="32" xfId="0" applyFill="1" applyBorder="1"/>
    <xf numFmtId="0" fontId="0" fillId="8" borderId="0" xfId="0" applyFill="1"/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19" xfId="3" applyFont="1" applyFill="1" applyBorder="1" applyAlignment="1">
      <alignment horizontal="center"/>
    </xf>
    <xf numFmtId="0" fontId="7" fillId="6" borderId="20" xfId="3" applyFont="1" applyFill="1" applyBorder="1" applyAlignment="1">
      <alignment horizontal="center"/>
    </xf>
    <xf numFmtId="0" fontId="0" fillId="6" borderId="20" xfId="0" applyFill="1" applyBorder="1" applyAlignment="1"/>
    <xf numFmtId="0" fontId="0" fillId="6" borderId="21" xfId="0" applyFill="1" applyBorder="1" applyAlignment="1"/>
    <xf numFmtId="0" fontId="8" fillId="0" borderId="22" xfId="3" applyFont="1" applyBorder="1" applyAlignment="1">
      <alignment horizontal="right"/>
    </xf>
    <xf numFmtId="0" fontId="0" fillId="0" borderId="14" xfId="0" applyBorder="1" applyAlignment="1"/>
    <xf numFmtId="0" fontId="8" fillId="0" borderId="10" xfId="3" applyFont="1" applyBorder="1" applyAlignment="1">
      <alignment horizontal="right"/>
    </xf>
    <xf numFmtId="0" fontId="0" fillId="0" borderId="11" xfId="0" applyBorder="1" applyAlignment="1">
      <alignment horizontal="right"/>
    </xf>
    <xf numFmtId="0" fontId="8" fillId="9" borderId="28" xfId="3" applyFont="1" applyFill="1" applyBorder="1" applyAlignment="1">
      <alignment horizontal="right"/>
    </xf>
    <xf numFmtId="0" fontId="0" fillId="0" borderId="29" xfId="0" applyBorder="1" applyAlignment="1"/>
    <xf numFmtId="0" fontId="0" fillId="0" borderId="23" xfId="0" applyBorder="1" applyAlignment="1"/>
    <xf numFmtId="0" fontId="11" fillId="6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1" fillId="0" borderId="33" xfId="0" applyFont="1" applyBorder="1" applyAlignment="1">
      <alignment wrapText="1"/>
    </xf>
    <xf numFmtId="0" fontId="0" fillId="0" borderId="34" xfId="0" applyBorder="1" applyAlignment="1">
      <alignment wrapText="1"/>
    </xf>
    <xf numFmtId="0" fontId="0" fillId="0" borderId="32" xfId="0" applyBorder="1" applyAlignment="1"/>
    <xf numFmtId="0" fontId="0" fillId="0" borderId="31" xfId="0" applyBorder="1" applyAlignment="1"/>
    <xf numFmtId="0" fontId="0" fillId="0" borderId="35" xfId="0" applyBorder="1" applyAlignment="1"/>
    <xf numFmtId="0" fontId="0" fillId="0" borderId="36" xfId="0" applyBorder="1" applyAlignment="1"/>
    <xf numFmtId="0" fontId="14" fillId="11" borderId="37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14" fillId="11" borderId="39" xfId="0" applyFont="1" applyFill="1" applyBorder="1" applyAlignment="1">
      <alignment horizontal="center" vertical="center"/>
    </xf>
    <xf numFmtId="0" fontId="4" fillId="0" borderId="40" xfId="0" applyFont="1" applyBorder="1" applyAlignment="1">
      <alignment horizontal="left" vertical="top" wrapText="1"/>
    </xf>
    <xf numFmtId="7" fontId="6" fillId="0" borderId="1" xfId="4" applyNumberFormat="1" applyFont="1" applyBorder="1" applyAlignment="1">
      <alignment horizontal="left" vertical="center"/>
    </xf>
    <xf numFmtId="0" fontId="4" fillId="0" borderId="41" xfId="0" applyFont="1" applyBorder="1" applyAlignment="1">
      <alignment horizontal="left" vertical="top" wrapText="1"/>
    </xf>
    <xf numFmtId="7" fontId="6" fillId="0" borderId="42" xfId="4" applyNumberFormat="1" applyFont="1" applyBorder="1" applyAlignment="1">
      <alignment horizontal="left" vertical="center"/>
    </xf>
    <xf numFmtId="0" fontId="4" fillId="0" borderId="43" xfId="0" applyFont="1" applyBorder="1" applyAlignment="1">
      <alignment horizontal="left" vertical="top" wrapText="1"/>
    </xf>
    <xf numFmtId="7" fontId="6" fillId="0" borderId="8" xfId="4" applyNumberFormat="1" applyFont="1" applyBorder="1" applyAlignment="1">
      <alignment horizontal="left" vertical="center"/>
    </xf>
    <xf numFmtId="7" fontId="6" fillId="0" borderId="35" xfId="4" applyNumberFormat="1" applyFont="1" applyBorder="1" applyAlignment="1">
      <alignment horizontal="left" vertical="center" wrapText="1"/>
    </xf>
    <xf numFmtId="7" fontId="6" fillId="0" borderId="44" xfId="4" applyNumberFormat="1" applyFont="1" applyBorder="1" applyAlignment="1">
      <alignment horizontal="left" vertical="center" wrapText="1"/>
    </xf>
    <xf numFmtId="7" fontId="6" fillId="0" borderId="45" xfId="4" applyNumberFormat="1" applyFont="1" applyBorder="1" applyAlignment="1">
      <alignment horizontal="left" vertical="center" wrapText="1"/>
    </xf>
    <xf numFmtId="164" fontId="6" fillId="8" borderId="47" xfId="6" applyFont="1" applyFill="1" applyBorder="1" applyAlignment="1">
      <alignment horizontal="left" vertical="center"/>
    </xf>
    <xf numFmtId="0" fontId="4" fillId="0" borderId="48" xfId="0" applyFont="1" applyFill="1" applyBorder="1" applyAlignment="1">
      <alignment horizontal="left" vertical="center"/>
    </xf>
    <xf numFmtId="0" fontId="4" fillId="0" borderId="49" xfId="0" applyFont="1" applyFill="1" applyBorder="1" applyAlignment="1">
      <alignment horizontal="left" vertical="center"/>
    </xf>
    <xf numFmtId="0" fontId="4" fillId="0" borderId="50" xfId="0" applyFont="1" applyFill="1" applyBorder="1" applyAlignment="1">
      <alignment horizontal="left" vertical="center"/>
    </xf>
    <xf numFmtId="0" fontId="4" fillId="0" borderId="51" xfId="0" applyFont="1" applyFill="1" applyBorder="1" applyAlignment="1">
      <alignment horizontal="left" vertical="center"/>
    </xf>
    <xf numFmtId="0" fontId="4" fillId="0" borderId="51" xfId="0" applyFont="1" applyFill="1" applyBorder="1" applyAlignment="1">
      <alignment horizontal="left" vertical="center" wrapText="1"/>
    </xf>
    <xf numFmtId="0" fontId="4" fillId="0" borderId="52" xfId="0" applyFont="1" applyFill="1" applyBorder="1" applyAlignment="1">
      <alignment horizontal="left" vertical="center" wrapText="1"/>
    </xf>
    <xf numFmtId="170" fontId="6" fillId="8" borderId="47" xfId="6" applyNumberFormat="1" applyFont="1" applyFill="1" applyBorder="1" applyAlignment="1">
      <alignment horizontal="left" vertical="center"/>
    </xf>
    <xf numFmtId="170" fontId="6" fillId="8" borderId="46" xfId="6" applyNumberFormat="1" applyFont="1" applyFill="1" applyBorder="1" applyAlignment="1">
      <alignment horizontal="left" vertical="center"/>
    </xf>
    <xf numFmtId="172" fontId="8" fillId="8" borderId="27" xfId="3" applyNumberFormat="1" applyFont="1" applyFill="1" applyBorder="1"/>
  </cellXfs>
  <cellStyles count="7">
    <cellStyle name="Euro" xfId="1"/>
    <cellStyle name="Komma 2" xfId="2"/>
    <cellStyle name="Standard" xfId="0" builtinId="0"/>
    <cellStyle name="Standard 2" xfId="3"/>
    <cellStyle name="Währung" xfId="4" builtinId="4"/>
    <cellStyle name="Währung 2" xfId="5"/>
    <cellStyle name="Währung 3" xfId="6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Quartalsumsätze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Umsätze!$A$3</c:f>
              <c:strCache>
                <c:ptCount val="1"/>
                <c:pt idx="0">
                  <c:v>Berger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Umsätze!$B$2:$E$2</c:f>
              <c:strCache>
                <c:ptCount val="4"/>
                <c:pt idx="0">
                  <c:v>1.Quartal</c:v>
                </c:pt>
                <c:pt idx="1">
                  <c:v>2.Quartal</c:v>
                </c:pt>
                <c:pt idx="2">
                  <c:v>3.Quartal</c:v>
                </c:pt>
                <c:pt idx="3">
                  <c:v>4.Quartal</c:v>
                </c:pt>
              </c:strCache>
            </c:strRef>
          </c:cat>
          <c:val>
            <c:numRef>
              <c:f>Umsätze!$B$3:$E$3</c:f>
              <c:numCache>
                <c:formatCode>[$€-2]\ #,##0.00_);[Red]\([$€-2]\ #,##0.00\)</c:formatCode>
                <c:ptCount val="4"/>
                <c:pt idx="0">
                  <c:v>6200</c:v>
                </c:pt>
                <c:pt idx="1">
                  <c:v>3800</c:v>
                </c:pt>
                <c:pt idx="2">
                  <c:v>4750</c:v>
                </c:pt>
                <c:pt idx="3">
                  <c:v>7260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5-41E5-8A0F-5CC0C5F6B540}"/>
            </c:ext>
          </c:extLst>
        </c:ser>
        <c:ser>
          <c:idx val="1"/>
          <c:order val="1"/>
          <c:tx>
            <c:strRef>
              <c:f>Umsätze!$A$4</c:f>
              <c:strCache>
                <c:ptCount val="1"/>
                <c:pt idx="0">
                  <c:v>Müller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Umsätze!$B$2:$E$2</c:f>
              <c:strCache>
                <c:ptCount val="4"/>
                <c:pt idx="0">
                  <c:v>1.Quartal</c:v>
                </c:pt>
                <c:pt idx="1">
                  <c:v>2.Quartal</c:v>
                </c:pt>
                <c:pt idx="2">
                  <c:v>3.Quartal</c:v>
                </c:pt>
                <c:pt idx="3">
                  <c:v>4.Quartal</c:v>
                </c:pt>
              </c:strCache>
            </c:strRef>
          </c:cat>
          <c:val>
            <c:numRef>
              <c:f>Umsätze!$B$4:$E$4</c:f>
              <c:numCache>
                <c:formatCode>[$€-2]\ #,##0.00_);[Red]\([$€-2]\ #,##0.00\)</c:formatCode>
                <c:ptCount val="4"/>
                <c:pt idx="0">
                  <c:v>1200</c:v>
                </c:pt>
                <c:pt idx="1">
                  <c:v>1050</c:v>
                </c:pt>
                <c:pt idx="2">
                  <c:v>2190</c:v>
                </c:pt>
                <c:pt idx="3">
                  <c:v>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5-41E5-8A0F-5CC0C5F6B540}"/>
            </c:ext>
          </c:extLst>
        </c:ser>
        <c:ser>
          <c:idx val="2"/>
          <c:order val="2"/>
          <c:tx>
            <c:strRef>
              <c:f>Umsätze!$A$5</c:f>
              <c:strCache>
                <c:ptCount val="1"/>
                <c:pt idx="0">
                  <c:v>Meier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Umsätze!$B$2:$E$2</c:f>
              <c:strCache>
                <c:ptCount val="4"/>
                <c:pt idx="0">
                  <c:v>1.Quartal</c:v>
                </c:pt>
                <c:pt idx="1">
                  <c:v>2.Quartal</c:v>
                </c:pt>
                <c:pt idx="2">
                  <c:v>3.Quartal</c:v>
                </c:pt>
                <c:pt idx="3">
                  <c:v>4.Quartal</c:v>
                </c:pt>
              </c:strCache>
            </c:strRef>
          </c:cat>
          <c:val>
            <c:numRef>
              <c:f>Umsätze!$B$5:$E$5</c:f>
              <c:numCache>
                <c:formatCode>[$€-2]\ #,##0.00_);[Red]\([$€-2]\ #,##0.00\)</c:formatCode>
                <c:ptCount val="4"/>
                <c:pt idx="0">
                  <c:v>8580</c:v>
                </c:pt>
                <c:pt idx="1">
                  <c:v>9440</c:v>
                </c:pt>
                <c:pt idx="2">
                  <c:v>12800</c:v>
                </c:pt>
                <c:pt idx="3">
                  <c:v>10370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5-41E5-8A0F-5CC0C5F6B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416872"/>
        <c:axId val="509416544"/>
      </c:barChart>
      <c:catAx>
        <c:axId val="50941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416544"/>
        <c:crosses val="autoZero"/>
        <c:auto val="1"/>
        <c:lblAlgn val="ctr"/>
        <c:lblOffset val="100"/>
        <c:noMultiLvlLbl val="0"/>
      </c:catAx>
      <c:valAx>
        <c:axId val="5094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_);[Red]\([$€-2]\ 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41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Umsätze!$A$3</c:f>
              <c:strCache>
                <c:ptCount val="1"/>
                <c:pt idx="0">
                  <c:v>Berger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Umsätze!$B$2:$E$2</c:f>
              <c:strCache>
                <c:ptCount val="4"/>
                <c:pt idx="0">
                  <c:v>1.Quartal</c:v>
                </c:pt>
                <c:pt idx="1">
                  <c:v>2.Quartal</c:v>
                </c:pt>
                <c:pt idx="2">
                  <c:v>3.Quartal</c:v>
                </c:pt>
                <c:pt idx="3">
                  <c:v>4.Quartal</c:v>
                </c:pt>
              </c:strCache>
            </c:strRef>
          </c:cat>
          <c:val>
            <c:numRef>
              <c:f>Umsätze!$B$3:$E$3</c:f>
              <c:numCache>
                <c:formatCode>[$€-2]\ #,##0.00_);[Red]\([$€-2]\ #,##0.00\)</c:formatCode>
                <c:ptCount val="4"/>
                <c:pt idx="0">
                  <c:v>6200</c:v>
                </c:pt>
                <c:pt idx="1">
                  <c:v>3800</c:v>
                </c:pt>
                <c:pt idx="2">
                  <c:v>4750</c:v>
                </c:pt>
                <c:pt idx="3">
                  <c:v>7260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A-4540-93F2-3A640B547695}"/>
            </c:ext>
          </c:extLst>
        </c:ser>
        <c:ser>
          <c:idx val="1"/>
          <c:order val="1"/>
          <c:tx>
            <c:strRef>
              <c:f>Umsätze!$B$2</c:f>
              <c:strCache>
                <c:ptCount val="1"/>
                <c:pt idx="0">
                  <c:v>1.Quartal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Umsätze!$B$2:$E$2</c:f>
              <c:strCache>
                <c:ptCount val="4"/>
                <c:pt idx="0">
                  <c:v>1.Quartal</c:v>
                </c:pt>
                <c:pt idx="1">
                  <c:v>2.Quartal</c:v>
                </c:pt>
                <c:pt idx="2">
                  <c:v>3.Quartal</c:v>
                </c:pt>
                <c:pt idx="3">
                  <c:v>4.Quartal</c:v>
                </c:pt>
              </c:strCache>
            </c:strRef>
          </c:cat>
          <c:val>
            <c:numRef>
              <c:f>Umsätze!$C$2:$E$2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A-4540-93F2-3A640B547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32971</xdr:colOff>
      <xdr:row>7</xdr:row>
      <xdr:rowOff>20515</xdr:rowOff>
    </xdr:from>
    <xdr:to>
      <xdr:col>6</xdr:col>
      <xdr:colOff>648433</xdr:colOff>
      <xdr:row>24</xdr:row>
      <xdr:rowOff>23446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47624</xdr:colOff>
      <xdr:row>7</xdr:row>
      <xdr:rowOff>20515</xdr:rowOff>
    </xdr:from>
    <xdr:to>
      <xdr:col>13</xdr:col>
      <xdr:colOff>47624</xdr:colOff>
      <xdr:row>24</xdr:row>
      <xdr:rowOff>23446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8"/>
  <sheetViews>
    <sheetView zoomScale="110" zoomScaleNormal="110" workbookViewId="0">
      <selection activeCell="G7" sqref="G7"/>
    </sheetView>
  </sheetViews>
  <sheetFormatPr baseColWidth="10" defaultRowHeight="12.75" x14ac:dyDescent="0.2"/>
  <cols>
    <col min="1" max="1" width="5.7109375" customWidth="1"/>
  </cols>
  <sheetData>
    <row r="1" spans="2:7" ht="13.5" thickBot="1" x14ac:dyDescent="0.25"/>
    <row r="2" spans="2:7" ht="15.75" thickBot="1" x14ac:dyDescent="0.3">
      <c r="B2" s="61" t="s">
        <v>21</v>
      </c>
      <c r="C2" s="62"/>
      <c r="D2" s="62"/>
      <c r="E2" s="62"/>
      <c r="F2" s="62"/>
      <c r="G2" s="63"/>
    </row>
    <row r="3" spans="2:7" ht="13.5" thickBot="1" x14ac:dyDescent="0.25">
      <c r="B3" s="13" t="s">
        <v>1</v>
      </c>
      <c r="C3" s="14" t="s">
        <v>0</v>
      </c>
      <c r="D3" s="15" t="s">
        <v>2</v>
      </c>
      <c r="E3" s="15" t="s">
        <v>3</v>
      </c>
      <c r="F3" s="15" t="s">
        <v>4</v>
      </c>
      <c r="G3" s="16" t="s">
        <v>5</v>
      </c>
    </row>
    <row r="4" spans="2:7" x14ac:dyDescent="0.2">
      <c r="B4" s="9">
        <v>4</v>
      </c>
      <c r="C4" s="10">
        <v>5</v>
      </c>
      <c r="D4" s="11">
        <f>B4+C4</f>
        <v>9</v>
      </c>
      <c r="E4" s="11">
        <f>B4-C4</f>
        <v>-1</v>
      </c>
      <c r="F4" s="11">
        <f>B4*C4</f>
        <v>20</v>
      </c>
      <c r="G4" s="12">
        <f>B4/C4</f>
        <v>0.8</v>
      </c>
    </row>
    <row r="5" spans="2:7" x14ac:dyDescent="0.2">
      <c r="B5" s="3">
        <v>3</v>
      </c>
      <c r="C5" s="1">
        <v>3</v>
      </c>
      <c r="D5" s="2">
        <f>B5+C5</f>
        <v>6</v>
      </c>
      <c r="E5" s="2">
        <f>B5-C5</f>
        <v>0</v>
      </c>
      <c r="F5" s="2">
        <f>B5*C5</f>
        <v>9</v>
      </c>
      <c r="G5" s="4">
        <f>B5/C5</f>
        <v>1</v>
      </c>
    </row>
    <row r="6" spans="2:7" x14ac:dyDescent="0.2">
      <c r="B6" s="3">
        <v>3</v>
      </c>
      <c r="C6" s="1">
        <v>-3</v>
      </c>
      <c r="D6" s="2">
        <f>B6+C6</f>
        <v>0</v>
      </c>
      <c r="E6" s="2">
        <f>B6-C6</f>
        <v>6</v>
      </c>
      <c r="F6" s="2">
        <f>B6*C6</f>
        <v>-9</v>
      </c>
      <c r="G6" s="4">
        <f>B6/C6</f>
        <v>-1</v>
      </c>
    </row>
    <row r="7" spans="2:7" x14ac:dyDescent="0.2">
      <c r="B7" s="3">
        <v>2</v>
      </c>
      <c r="C7" s="1">
        <v>0</v>
      </c>
      <c r="D7" s="2">
        <f>B7+C7</f>
        <v>2</v>
      </c>
      <c r="E7" s="2">
        <f>B7-C7</f>
        <v>2</v>
      </c>
      <c r="F7" s="2">
        <f>B7*C7</f>
        <v>0</v>
      </c>
      <c r="G7" s="4" t="e">
        <f>B7/C7</f>
        <v>#DIV/0!</v>
      </c>
    </row>
    <row r="8" spans="2:7" ht="13.5" thickBot="1" x14ac:dyDescent="0.25">
      <c r="B8" s="5">
        <v>10</v>
      </c>
      <c r="C8" s="6">
        <v>-28</v>
      </c>
      <c r="D8" s="7">
        <f>B8+C8</f>
        <v>-18</v>
      </c>
      <c r="E8" s="7">
        <f>B8-C8</f>
        <v>38</v>
      </c>
      <c r="F8" s="7">
        <f>B8*C8</f>
        <v>-280</v>
      </c>
      <c r="G8" s="8">
        <f>B8/C8</f>
        <v>-0.35714285714285715</v>
      </c>
    </row>
  </sheetData>
  <mergeCells count="1">
    <mergeCell ref="B2:G2"/>
  </mergeCells>
  <phoneticPr fontId="0" type="noConversion"/>
  <pageMargins left="0.78740157499999996" right="0.78740157499999996" top="0.984251969" bottom="0.984251969" header="0.4921259845" footer="0.492125984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30" zoomScaleNormal="130" zoomScalePageLayoutView="190" workbookViewId="0">
      <selection activeCell="F6" sqref="F6"/>
    </sheetView>
  </sheetViews>
  <sheetFormatPr baseColWidth="10" defaultRowHeight="14.25" x14ac:dyDescent="0.2"/>
  <cols>
    <col min="1" max="1" width="20.7109375" style="22" customWidth="1"/>
    <col min="2" max="4" width="13.28515625" style="22" customWidth="1"/>
    <col min="5" max="5" width="13.28515625" style="23" customWidth="1"/>
    <col min="6" max="6" width="22" style="22" bestFit="1" customWidth="1"/>
    <col min="7" max="7" width="14.28515625" style="22" customWidth="1"/>
    <col min="8" max="255" width="11.42578125" style="22"/>
    <col min="256" max="256" width="5.7109375" style="22" customWidth="1"/>
    <col min="257" max="257" width="20.7109375" style="22" customWidth="1"/>
    <col min="258" max="261" width="13.28515625" style="22" customWidth="1"/>
    <col min="262" max="262" width="18.7109375" style="22" bestFit="1" customWidth="1"/>
    <col min="263" max="263" width="14.28515625" style="22" customWidth="1"/>
    <col min="264" max="511" width="11.42578125" style="22"/>
    <col min="512" max="512" width="5.7109375" style="22" customWidth="1"/>
    <col min="513" max="513" width="20.7109375" style="22" customWidth="1"/>
    <col min="514" max="517" width="13.28515625" style="22" customWidth="1"/>
    <col min="518" max="518" width="18.7109375" style="22" bestFit="1" customWidth="1"/>
    <col min="519" max="519" width="14.28515625" style="22" customWidth="1"/>
    <col min="520" max="767" width="11.42578125" style="22"/>
    <col min="768" max="768" width="5.7109375" style="22" customWidth="1"/>
    <col min="769" max="769" width="20.7109375" style="22" customWidth="1"/>
    <col min="770" max="773" width="13.28515625" style="22" customWidth="1"/>
    <col min="774" max="774" width="18.7109375" style="22" bestFit="1" customWidth="1"/>
    <col min="775" max="775" width="14.28515625" style="22" customWidth="1"/>
    <col min="776" max="1023" width="11.42578125" style="22"/>
    <col min="1024" max="1024" width="5.7109375" style="22" customWidth="1"/>
    <col min="1025" max="1025" width="20.7109375" style="22" customWidth="1"/>
    <col min="1026" max="1029" width="13.28515625" style="22" customWidth="1"/>
    <col min="1030" max="1030" width="18.7109375" style="22" bestFit="1" customWidth="1"/>
    <col min="1031" max="1031" width="14.28515625" style="22" customWidth="1"/>
    <col min="1032" max="1279" width="11.42578125" style="22"/>
    <col min="1280" max="1280" width="5.7109375" style="22" customWidth="1"/>
    <col min="1281" max="1281" width="20.7109375" style="22" customWidth="1"/>
    <col min="1282" max="1285" width="13.28515625" style="22" customWidth="1"/>
    <col min="1286" max="1286" width="18.7109375" style="22" bestFit="1" customWidth="1"/>
    <col min="1287" max="1287" width="14.28515625" style="22" customWidth="1"/>
    <col min="1288" max="1535" width="11.42578125" style="22"/>
    <col min="1536" max="1536" width="5.7109375" style="22" customWidth="1"/>
    <col min="1537" max="1537" width="20.7109375" style="22" customWidth="1"/>
    <col min="1538" max="1541" width="13.28515625" style="22" customWidth="1"/>
    <col min="1542" max="1542" width="18.7109375" style="22" bestFit="1" customWidth="1"/>
    <col min="1543" max="1543" width="14.28515625" style="22" customWidth="1"/>
    <col min="1544" max="1791" width="11.42578125" style="22"/>
    <col min="1792" max="1792" width="5.7109375" style="22" customWidth="1"/>
    <col min="1793" max="1793" width="20.7109375" style="22" customWidth="1"/>
    <col min="1794" max="1797" width="13.28515625" style="22" customWidth="1"/>
    <col min="1798" max="1798" width="18.7109375" style="22" bestFit="1" customWidth="1"/>
    <col min="1799" max="1799" width="14.28515625" style="22" customWidth="1"/>
    <col min="1800" max="2047" width="11.42578125" style="22"/>
    <col min="2048" max="2048" width="5.7109375" style="22" customWidth="1"/>
    <col min="2049" max="2049" width="20.7109375" style="22" customWidth="1"/>
    <col min="2050" max="2053" width="13.28515625" style="22" customWidth="1"/>
    <col min="2054" max="2054" width="18.7109375" style="22" bestFit="1" customWidth="1"/>
    <col min="2055" max="2055" width="14.28515625" style="22" customWidth="1"/>
    <col min="2056" max="2303" width="11.42578125" style="22"/>
    <col min="2304" max="2304" width="5.7109375" style="22" customWidth="1"/>
    <col min="2305" max="2305" width="20.7109375" style="22" customWidth="1"/>
    <col min="2306" max="2309" width="13.28515625" style="22" customWidth="1"/>
    <col min="2310" max="2310" width="18.7109375" style="22" bestFit="1" customWidth="1"/>
    <col min="2311" max="2311" width="14.28515625" style="22" customWidth="1"/>
    <col min="2312" max="2559" width="11.42578125" style="22"/>
    <col min="2560" max="2560" width="5.7109375" style="22" customWidth="1"/>
    <col min="2561" max="2561" width="20.7109375" style="22" customWidth="1"/>
    <col min="2562" max="2565" width="13.28515625" style="22" customWidth="1"/>
    <col min="2566" max="2566" width="18.7109375" style="22" bestFit="1" customWidth="1"/>
    <col min="2567" max="2567" width="14.28515625" style="22" customWidth="1"/>
    <col min="2568" max="2815" width="11.42578125" style="22"/>
    <col min="2816" max="2816" width="5.7109375" style="22" customWidth="1"/>
    <col min="2817" max="2817" width="20.7109375" style="22" customWidth="1"/>
    <col min="2818" max="2821" width="13.28515625" style="22" customWidth="1"/>
    <col min="2822" max="2822" width="18.7109375" style="22" bestFit="1" customWidth="1"/>
    <col min="2823" max="2823" width="14.28515625" style="22" customWidth="1"/>
    <col min="2824" max="3071" width="11.42578125" style="22"/>
    <col min="3072" max="3072" width="5.7109375" style="22" customWidth="1"/>
    <col min="3073" max="3073" width="20.7109375" style="22" customWidth="1"/>
    <col min="3074" max="3077" width="13.28515625" style="22" customWidth="1"/>
    <col min="3078" max="3078" width="18.7109375" style="22" bestFit="1" customWidth="1"/>
    <col min="3079" max="3079" width="14.28515625" style="22" customWidth="1"/>
    <col min="3080" max="3327" width="11.42578125" style="22"/>
    <col min="3328" max="3328" width="5.7109375" style="22" customWidth="1"/>
    <col min="3329" max="3329" width="20.7109375" style="22" customWidth="1"/>
    <col min="3330" max="3333" width="13.28515625" style="22" customWidth="1"/>
    <col min="3334" max="3334" width="18.7109375" style="22" bestFit="1" customWidth="1"/>
    <col min="3335" max="3335" width="14.28515625" style="22" customWidth="1"/>
    <col min="3336" max="3583" width="11.42578125" style="22"/>
    <col min="3584" max="3584" width="5.7109375" style="22" customWidth="1"/>
    <col min="3585" max="3585" width="20.7109375" style="22" customWidth="1"/>
    <col min="3586" max="3589" width="13.28515625" style="22" customWidth="1"/>
    <col min="3590" max="3590" width="18.7109375" style="22" bestFit="1" customWidth="1"/>
    <col min="3591" max="3591" width="14.28515625" style="22" customWidth="1"/>
    <col min="3592" max="3839" width="11.42578125" style="22"/>
    <col min="3840" max="3840" width="5.7109375" style="22" customWidth="1"/>
    <col min="3841" max="3841" width="20.7109375" style="22" customWidth="1"/>
    <col min="3842" max="3845" width="13.28515625" style="22" customWidth="1"/>
    <col min="3846" max="3846" width="18.7109375" style="22" bestFit="1" customWidth="1"/>
    <col min="3847" max="3847" width="14.28515625" style="22" customWidth="1"/>
    <col min="3848" max="4095" width="11.42578125" style="22"/>
    <col min="4096" max="4096" width="5.7109375" style="22" customWidth="1"/>
    <col min="4097" max="4097" width="20.7109375" style="22" customWidth="1"/>
    <col min="4098" max="4101" width="13.28515625" style="22" customWidth="1"/>
    <col min="4102" max="4102" width="18.7109375" style="22" bestFit="1" customWidth="1"/>
    <col min="4103" max="4103" width="14.28515625" style="22" customWidth="1"/>
    <col min="4104" max="4351" width="11.42578125" style="22"/>
    <col min="4352" max="4352" width="5.7109375" style="22" customWidth="1"/>
    <col min="4353" max="4353" width="20.7109375" style="22" customWidth="1"/>
    <col min="4354" max="4357" width="13.28515625" style="22" customWidth="1"/>
    <col min="4358" max="4358" width="18.7109375" style="22" bestFit="1" customWidth="1"/>
    <col min="4359" max="4359" width="14.28515625" style="22" customWidth="1"/>
    <col min="4360" max="4607" width="11.42578125" style="22"/>
    <col min="4608" max="4608" width="5.7109375" style="22" customWidth="1"/>
    <col min="4609" max="4609" width="20.7109375" style="22" customWidth="1"/>
    <col min="4610" max="4613" width="13.28515625" style="22" customWidth="1"/>
    <col min="4614" max="4614" width="18.7109375" style="22" bestFit="1" customWidth="1"/>
    <col min="4615" max="4615" width="14.28515625" style="22" customWidth="1"/>
    <col min="4616" max="4863" width="11.42578125" style="22"/>
    <col min="4864" max="4864" width="5.7109375" style="22" customWidth="1"/>
    <col min="4865" max="4865" width="20.7109375" style="22" customWidth="1"/>
    <col min="4866" max="4869" width="13.28515625" style="22" customWidth="1"/>
    <col min="4870" max="4870" width="18.7109375" style="22" bestFit="1" customWidth="1"/>
    <col min="4871" max="4871" width="14.28515625" style="22" customWidth="1"/>
    <col min="4872" max="5119" width="11.42578125" style="22"/>
    <col min="5120" max="5120" width="5.7109375" style="22" customWidth="1"/>
    <col min="5121" max="5121" width="20.7109375" style="22" customWidth="1"/>
    <col min="5122" max="5125" width="13.28515625" style="22" customWidth="1"/>
    <col min="5126" max="5126" width="18.7109375" style="22" bestFit="1" customWidth="1"/>
    <col min="5127" max="5127" width="14.28515625" style="22" customWidth="1"/>
    <col min="5128" max="5375" width="11.42578125" style="22"/>
    <col min="5376" max="5376" width="5.7109375" style="22" customWidth="1"/>
    <col min="5377" max="5377" width="20.7109375" style="22" customWidth="1"/>
    <col min="5378" max="5381" width="13.28515625" style="22" customWidth="1"/>
    <col min="5382" max="5382" width="18.7109375" style="22" bestFit="1" customWidth="1"/>
    <col min="5383" max="5383" width="14.28515625" style="22" customWidth="1"/>
    <col min="5384" max="5631" width="11.42578125" style="22"/>
    <col min="5632" max="5632" width="5.7109375" style="22" customWidth="1"/>
    <col min="5633" max="5633" width="20.7109375" style="22" customWidth="1"/>
    <col min="5634" max="5637" width="13.28515625" style="22" customWidth="1"/>
    <col min="5638" max="5638" width="18.7109375" style="22" bestFit="1" customWidth="1"/>
    <col min="5639" max="5639" width="14.28515625" style="22" customWidth="1"/>
    <col min="5640" max="5887" width="11.42578125" style="22"/>
    <col min="5888" max="5888" width="5.7109375" style="22" customWidth="1"/>
    <col min="5889" max="5889" width="20.7109375" style="22" customWidth="1"/>
    <col min="5890" max="5893" width="13.28515625" style="22" customWidth="1"/>
    <col min="5894" max="5894" width="18.7109375" style="22" bestFit="1" customWidth="1"/>
    <col min="5895" max="5895" width="14.28515625" style="22" customWidth="1"/>
    <col min="5896" max="6143" width="11.42578125" style="22"/>
    <col min="6144" max="6144" width="5.7109375" style="22" customWidth="1"/>
    <col min="6145" max="6145" width="20.7109375" style="22" customWidth="1"/>
    <col min="6146" max="6149" width="13.28515625" style="22" customWidth="1"/>
    <col min="6150" max="6150" width="18.7109375" style="22" bestFit="1" customWidth="1"/>
    <col min="6151" max="6151" width="14.28515625" style="22" customWidth="1"/>
    <col min="6152" max="6399" width="11.42578125" style="22"/>
    <col min="6400" max="6400" width="5.7109375" style="22" customWidth="1"/>
    <col min="6401" max="6401" width="20.7109375" style="22" customWidth="1"/>
    <col min="6402" max="6405" width="13.28515625" style="22" customWidth="1"/>
    <col min="6406" max="6406" width="18.7109375" style="22" bestFit="1" customWidth="1"/>
    <col min="6407" max="6407" width="14.28515625" style="22" customWidth="1"/>
    <col min="6408" max="6655" width="11.42578125" style="22"/>
    <col min="6656" max="6656" width="5.7109375" style="22" customWidth="1"/>
    <col min="6657" max="6657" width="20.7109375" style="22" customWidth="1"/>
    <col min="6658" max="6661" width="13.28515625" style="22" customWidth="1"/>
    <col min="6662" max="6662" width="18.7109375" style="22" bestFit="1" customWidth="1"/>
    <col min="6663" max="6663" width="14.28515625" style="22" customWidth="1"/>
    <col min="6664" max="6911" width="11.42578125" style="22"/>
    <col min="6912" max="6912" width="5.7109375" style="22" customWidth="1"/>
    <col min="6913" max="6913" width="20.7109375" style="22" customWidth="1"/>
    <col min="6914" max="6917" width="13.28515625" style="22" customWidth="1"/>
    <col min="6918" max="6918" width="18.7109375" style="22" bestFit="1" customWidth="1"/>
    <col min="6919" max="6919" width="14.28515625" style="22" customWidth="1"/>
    <col min="6920" max="7167" width="11.42578125" style="22"/>
    <col min="7168" max="7168" width="5.7109375" style="22" customWidth="1"/>
    <col min="7169" max="7169" width="20.7109375" style="22" customWidth="1"/>
    <col min="7170" max="7173" width="13.28515625" style="22" customWidth="1"/>
    <col min="7174" max="7174" width="18.7109375" style="22" bestFit="1" customWidth="1"/>
    <col min="7175" max="7175" width="14.28515625" style="22" customWidth="1"/>
    <col min="7176" max="7423" width="11.42578125" style="22"/>
    <col min="7424" max="7424" width="5.7109375" style="22" customWidth="1"/>
    <col min="7425" max="7425" width="20.7109375" style="22" customWidth="1"/>
    <col min="7426" max="7429" width="13.28515625" style="22" customWidth="1"/>
    <col min="7430" max="7430" width="18.7109375" style="22" bestFit="1" customWidth="1"/>
    <col min="7431" max="7431" width="14.28515625" style="22" customWidth="1"/>
    <col min="7432" max="7679" width="11.42578125" style="22"/>
    <col min="7680" max="7680" width="5.7109375" style="22" customWidth="1"/>
    <col min="7681" max="7681" width="20.7109375" style="22" customWidth="1"/>
    <col min="7682" max="7685" width="13.28515625" style="22" customWidth="1"/>
    <col min="7686" max="7686" width="18.7109375" style="22" bestFit="1" customWidth="1"/>
    <col min="7687" max="7687" width="14.28515625" style="22" customWidth="1"/>
    <col min="7688" max="7935" width="11.42578125" style="22"/>
    <col min="7936" max="7936" width="5.7109375" style="22" customWidth="1"/>
    <col min="7937" max="7937" width="20.7109375" style="22" customWidth="1"/>
    <col min="7938" max="7941" width="13.28515625" style="22" customWidth="1"/>
    <col min="7942" max="7942" width="18.7109375" style="22" bestFit="1" customWidth="1"/>
    <col min="7943" max="7943" width="14.28515625" style="22" customWidth="1"/>
    <col min="7944" max="8191" width="11.42578125" style="22"/>
    <col min="8192" max="8192" width="5.7109375" style="22" customWidth="1"/>
    <col min="8193" max="8193" width="20.7109375" style="22" customWidth="1"/>
    <col min="8194" max="8197" width="13.28515625" style="22" customWidth="1"/>
    <col min="8198" max="8198" width="18.7109375" style="22" bestFit="1" customWidth="1"/>
    <col min="8199" max="8199" width="14.28515625" style="22" customWidth="1"/>
    <col min="8200" max="8447" width="11.42578125" style="22"/>
    <col min="8448" max="8448" width="5.7109375" style="22" customWidth="1"/>
    <col min="8449" max="8449" width="20.7109375" style="22" customWidth="1"/>
    <col min="8450" max="8453" width="13.28515625" style="22" customWidth="1"/>
    <col min="8454" max="8454" width="18.7109375" style="22" bestFit="1" customWidth="1"/>
    <col min="8455" max="8455" width="14.28515625" style="22" customWidth="1"/>
    <col min="8456" max="8703" width="11.42578125" style="22"/>
    <col min="8704" max="8704" width="5.7109375" style="22" customWidth="1"/>
    <col min="8705" max="8705" width="20.7109375" style="22" customWidth="1"/>
    <col min="8706" max="8709" width="13.28515625" style="22" customWidth="1"/>
    <col min="8710" max="8710" width="18.7109375" style="22" bestFit="1" customWidth="1"/>
    <col min="8711" max="8711" width="14.28515625" style="22" customWidth="1"/>
    <col min="8712" max="8959" width="11.42578125" style="22"/>
    <col min="8960" max="8960" width="5.7109375" style="22" customWidth="1"/>
    <col min="8961" max="8961" width="20.7109375" style="22" customWidth="1"/>
    <col min="8962" max="8965" width="13.28515625" style="22" customWidth="1"/>
    <col min="8966" max="8966" width="18.7109375" style="22" bestFit="1" customWidth="1"/>
    <col min="8967" max="8967" width="14.28515625" style="22" customWidth="1"/>
    <col min="8968" max="9215" width="11.42578125" style="22"/>
    <col min="9216" max="9216" width="5.7109375" style="22" customWidth="1"/>
    <col min="9217" max="9217" width="20.7109375" style="22" customWidth="1"/>
    <col min="9218" max="9221" width="13.28515625" style="22" customWidth="1"/>
    <col min="9222" max="9222" width="18.7109375" style="22" bestFit="1" customWidth="1"/>
    <col min="9223" max="9223" width="14.28515625" style="22" customWidth="1"/>
    <col min="9224" max="9471" width="11.42578125" style="22"/>
    <col min="9472" max="9472" width="5.7109375" style="22" customWidth="1"/>
    <col min="9473" max="9473" width="20.7109375" style="22" customWidth="1"/>
    <col min="9474" max="9477" width="13.28515625" style="22" customWidth="1"/>
    <col min="9478" max="9478" width="18.7109375" style="22" bestFit="1" customWidth="1"/>
    <col min="9479" max="9479" width="14.28515625" style="22" customWidth="1"/>
    <col min="9480" max="9727" width="11.42578125" style="22"/>
    <col min="9728" max="9728" width="5.7109375" style="22" customWidth="1"/>
    <col min="9729" max="9729" width="20.7109375" style="22" customWidth="1"/>
    <col min="9730" max="9733" width="13.28515625" style="22" customWidth="1"/>
    <col min="9734" max="9734" width="18.7109375" style="22" bestFit="1" customWidth="1"/>
    <col min="9735" max="9735" width="14.28515625" style="22" customWidth="1"/>
    <col min="9736" max="9983" width="11.42578125" style="22"/>
    <col min="9984" max="9984" width="5.7109375" style="22" customWidth="1"/>
    <col min="9985" max="9985" width="20.7109375" style="22" customWidth="1"/>
    <col min="9986" max="9989" width="13.28515625" style="22" customWidth="1"/>
    <col min="9990" max="9990" width="18.7109375" style="22" bestFit="1" customWidth="1"/>
    <col min="9991" max="9991" width="14.28515625" style="22" customWidth="1"/>
    <col min="9992" max="10239" width="11.42578125" style="22"/>
    <col min="10240" max="10240" width="5.7109375" style="22" customWidth="1"/>
    <col min="10241" max="10241" width="20.7109375" style="22" customWidth="1"/>
    <col min="10242" max="10245" width="13.28515625" style="22" customWidth="1"/>
    <col min="10246" max="10246" width="18.7109375" style="22" bestFit="1" customWidth="1"/>
    <col min="10247" max="10247" width="14.28515625" style="22" customWidth="1"/>
    <col min="10248" max="10495" width="11.42578125" style="22"/>
    <col min="10496" max="10496" width="5.7109375" style="22" customWidth="1"/>
    <col min="10497" max="10497" width="20.7109375" style="22" customWidth="1"/>
    <col min="10498" max="10501" width="13.28515625" style="22" customWidth="1"/>
    <col min="10502" max="10502" width="18.7109375" style="22" bestFit="1" customWidth="1"/>
    <col min="10503" max="10503" width="14.28515625" style="22" customWidth="1"/>
    <col min="10504" max="10751" width="11.42578125" style="22"/>
    <col min="10752" max="10752" width="5.7109375" style="22" customWidth="1"/>
    <col min="10753" max="10753" width="20.7109375" style="22" customWidth="1"/>
    <col min="10754" max="10757" width="13.28515625" style="22" customWidth="1"/>
    <col min="10758" max="10758" width="18.7109375" style="22" bestFit="1" customWidth="1"/>
    <col min="10759" max="10759" width="14.28515625" style="22" customWidth="1"/>
    <col min="10760" max="11007" width="11.42578125" style="22"/>
    <col min="11008" max="11008" width="5.7109375" style="22" customWidth="1"/>
    <col min="11009" max="11009" width="20.7109375" style="22" customWidth="1"/>
    <col min="11010" max="11013" width="13.28515625" style="22" customWidth="1"/>
    <col min="11014" max="11014" width="18.7109375" style="22" bestFit="1" customWidth="1"/>
    <col min="11015" max="11015" width="14.28515625" style="22" customWidth="1"/>
    <col min="11016" max="11263" width="11.42578125" style="22"/>
    <col min="11264" max="11264" width="5.7109375" style="22" customWidth="1"/>
    <col min="11265" max="11265" width="20.7109375" style="22" customWidth="1"/>
    <col min="11266" max="11269" width="13.28515625" style="22" customWidth="1"/>
    <col min="11270" max="11270" width="18.7109375" style="22" bestFit="1" customWidth="1"/>
    <col min="11271" max="11271" width="14.28515625" style="22" customWidth="1"/>
    <col min="11272" max="11519" width="11.42578125" style="22"/>
    <col min="11520" max="11520" width="5.7109375" style="22" customWidth="1"/>
    <col min="11521" max="11521" width="20.7109375" style="22" customWidth="1"/>
    <col min="11522" max="11525" width="13.28515625" style="22" customWidth="1"/>
    <col min="11526" max="11526" width="18.7109375" style="22" bestFit="1" customWidth="1"/>
    <col min="11527" max="11527" width="14.28515625" style="22" customWidth="1"/>
    <col min="11528" max="11775" width="11.42578125" style="22"/>
    <col min="11776" max="11776" width="5.7109375" style="22" customWidth="1"/>
    <col min="11777" max="11777" width="20.7109375" style="22" customWidth="1"/>
    <col min="11778" max="11781" width="13.28515625" style="22" customWidth="1"/>
    <col min="11782" max="11782" width="18.7109375" style="22" bestFit="1" customWidth="1"/>
    <col min="11783" max="11783" width="14.28515625" style="22" customWidth="1"/>
    <col min="11784" max="12031" width="11.42578125" style="22"/>
    <col min="12032" max="12032" width="5.7109375" style="22" customWidth="1"/>
    <col min="12033" max="12033" width="20.7109375" style="22" customWidth="1"/>
    <col min="12034" max="12037" width="13.28515625" style="22" customWidth="1"/>
    <col min="12038" max="12038" width="18.7109375" style="22" bestFit="1" customWidth="1"/>
    <col min="12039" max="12039" width="14.28515625" style="22" customWidth="1"/>
    <col min="12040" max="12287" width="11.42578125" style="22"/>
    <col min="12288" max="12288" width="5.7109375" style="22" customWidth="1"/>
    <col min="12289" max="12289" width="20.7109375" style="22" customWidth="1"/>
    <col min="12290" max="12293" width="13.28515625" style="22" customWidth="1"/>
    <col min="12294" max="12294" width="18.7109375" style="22" bestFit="1" customWidth="1"/>
    <col min="12295" max="12295" width="14.28515625" style="22" customWidth="1"/>
    <col min="12296" max="12543" width="11.42578125" style="22"/>
    <col min="12544" max="12544" width="5.7109375" style="22" customWidth="1"/>
    <col min="12545" max="12545" width="20.7109375" style="22" customWidth="1"/>
    <col min="12546" max="12549" width="13.28515625" style="22" customWidth="1"/>
    <col min="12550" max="12550" width="18.7109375" style="22" bestFit="1" customWidth="1"/>
    <col min="12551" max="12551" width="14.28515625" style="22" customWidth="1"/>
    <col min="12552" max="12799" width="11.42578125" style="22"/>
    <col min="12800" max="12800" width="5.7109375" style="22" customWidth="1"/>
    <col min="12801" max="12801" width="20.7109375" style="22" customWidth="1"/>
    <col min="12802" max="12805" width="13.28515625" style="22" customWidth="1"/>
    <col min="12806" max="12806" width="18.7109375" style="22" bestFit="1" customWidth="1"/>
    <col min="12807" max="12807" width="14.28515625" style="22" customWidth="1"/>
    <col min="12808" max="13055" width="11.42578125" style="22"/>
    <col min="13056" max="13056" width="5.7109375" style="22" customWidth="1"/>
    <col min="13057" max="13057" width="20.7109375" style="22" customWidth="1"/>
    <col min="13058" max="13061" width="13.28515625" style="22" customWidth="1"/>
    <col min="13062" max="13062" width="18.7109375" style="22" bestFit="1" customWidth="1"/>
    <col min="13063" max="13063" width="14.28515625" style="22" customWidth="1"/>
    <col min="13064" max="13311" width="11.42578125" style="22"/>
    <col min="13312" max="13312" width="5.7109375" style="22" customWidth="1"/>
    <col min="13313" max="13313" width="20.7109375" style="22" customWidth="1"/>
    <col min="13314" max="13317" width="13.28515625" style="22" customWidth="1"/>
    <col min="13318" max="13318" width="18.7109375" style="22" bestFit="1" customWidth="1"/>
    <col min="13319" max="13319" width="14.28515625" style="22" customWidth="1"/>
    <col min="13320" max="13567" width="11.42578125" style="22"/>
    <col min="13568" max="13568" width="5.7109375" style="22" customWidth="1"/>
    <col min="13569" max="13569" width="20.7109375" style="22" customWidth="1"/>
    <col min="13570" max="13573" width="13.28515625" style="22" customWidth="1"/>
    <col min="13574" max="13574" width="18.7109375" style="22" bestFit="1" customWidth="1"/>
    <col min="13575" max="13575" width="14.28515625" style="22" customWidth="1"/>
    <col min="13576" max="13823" width="11.42578125" style="22"/>
    <col min="13824" max="13824" width="5.7109375" style="22" customWidth="1"/>
    <col min="13825" max="13825" width="20.7109375" style="22" customWidth="1"/>
    <col min="13826" max="13829" width="13.28515625" style="22" customWidth="1"/>
    <col min="13830" max="13830" width="18.7109375" style="22" bestFit="1" customWidth="1"/>
    <col min="13831" max="13831" width="14.28515625" style="22" customWidth="1"/>
    <col min="13832" max="14079" width="11.42578125" style="22"/>
    <col min="14080" max="14080" width="5.7109375" style="22" customWidth="1"/>
    <col min="14081" max="14081" width="20.7109375" style="22" customWidth="1"/>
    <col min="14082" max="14085" width="13.28515625" style="22" customWidth="1"/>
    <col min="14086" max="14086" width="18.7109375" style="22" bestFit="1" customWidth="1"/>
    <col min="14087" max="14087" width="14.28515625" style="22" customWidth="1"/>
    <col min="14088" max="14335" width="11.42578125" style="22"/>
    <col min="14336" max="14336" width="5.7109375" style="22" customWidth="1"/>
    <col min="14337" max="14337" width="20.7109375" style="22" customWidth="1"/>
    <col min="14338" max="14341" width="13.28515625" style="22" customWidth="1"/>
    <col min="14342" max="14342" width="18.7109375" style="22" bestFit="1" customWidth="1"/>
    <col min="14343" max="14343" width="14.28515625" style="22" customWidth="1"/>
    <col min="14344" max="14591" width="11.42578125" style="22"/>
    <col min="14592" max="14592" width="5.7109375" style="22" customWidth="1"/>
    <col min="14593" max="14593" width="20.7109375" style="22" customWidth="1"/>
    <col min="14594" max="14597" width="13.28515625" style="22" customWidth="1"/>
    <col min="14598" max="14598" width="18.7109375" style="22" bestFit="1" customWidth="1"/>
    <col min="14599" max="14599" width="14.28515625" style="22" customWidth="1"/>
    <col min="14600" max="14847" width="11.42578125" style="22"/>
    <col min="14848" max="14848" width="5.7109375" style="22" customWidth="1"/>
    <col min="14849" max="14849" width="20.7109375" style="22" customWidth="1"/>
    <col min="14850" max="14853" width="13.28515625" style="22" customWidth="1"/>
    <col min="14854" max="14854" width="18.7109375" style="22" bestFit="1" customWidth="1"/>
    <col min="14855" max="14855" width="14.28515625" style="22" customWidth="1"/>
    <col min="14856" max="15103" width="11.42578125" style="22"/>
    <col min="15104" max="15104" width="5.7109375" style="22" customWidth="1"/>
    <col min="15105" max="15105" width="20.7109375" style="22" customWidth="1"/>
    <col min="15106" max="15109" width="13.28515625" style="22" customWidth="1"/>
    <col min="15110" max="15110" width="18.7109375" style="22" bestFit="1" customWidth="1"/>
    <col min="15111" max="15111" width="14.28515625" style="22" customWidth="1"/>
    <col min="15112" max="15359" width="11.42578125" style="22"/>
    <col min="15360" max="15360" width="5.7109375" style="22" customWidth="1"/>
    <col min="15361" max="15361" width="20.7109375" style="22" customWidth="1"/>
    <col min="15362" max="15365" width="13.28515625" style="22" customWidth="1"/>
    <col min="15366" max="15366" width="18.7109375" style="22" bestFit="1" customWidth="1"/>
    <col min="15367" max="15367" width="14.28515625" style="22" customWidth="1"/>
    <col min="15368" max="15615" width="11.42578125" style="22"/>
    <col min="15616" max="15616" width="5.7109375" style="22" customWidth="1"/>
    <col min="15617" max="15617" width="20.7109375" style="22" customWidth="1"/>
    <col min="15618" max="15621" width="13.28515625" style="22" customWidth="1"/>
    <col min="15622" max="15622" width="18.7109375" style="22" bestFit="1" customWidth="1"/>
    <col min="15623" max="15623" width="14.28515625" style="22" customWidth="1"/>
    <col min="15624" max="15871" width="11.42578125" style="22"/>
    <col min="15872" max="15872" width="5.7109375" style="22" customWidth="1"/>
    <col min="15873" max="15873" width="20.7109375" style="22" customWidth="1"/>
    <col min="15874" max="15877" width="13.28515625" style="22" customWidth="1"/>
    <col min="15878" max="15878" width="18.7109375" style="22" bestFit="1" customWidth="1"/>
    <col min="15879" max="15879" width="14.28515625" style="22" customWidth="1"/>
    <col min="15880" max="16127" width="11.42578125" style="22"/>
    <col min="16128" max="16128" width="5.7109375" style="22" customWidth="1"/>
    <col min="16129" max="16129" width="20.7109375" style="22" customWidth="1"/>
    <col min="16130" max="16133" width="13.28515625" style="22" customWidth="1"/>
    <col min="16134" max="16134" width="18.7109375" style="22" bestFit="1" customWidth="1"/>
    <col min="16135" max="16135" width="14.28515625" style="22" customWidth="1"/>
    <col min="16136" max="16384" width="11.42578125" style="22"/>
  </cols>
  <sheetData>
    <row r="1" spans="1:8" ht="21.75" thickTop="1" thickBot="1" x14ac:dyDescent="0.25">
      <c r="A1" s="87" t="s">
        <v>23</v>
      </c>
      <c r="B1" s="88"/>
      <c r="C1" s="88"/>
      <c r="D1" s="88"/>
      <c r="E1" s="88"/>
      <c r="F1" s="88"/>
      <c r="G1" s="89"/>
    </row>
    <row r="2" spans="1:8" ht="31.5" thickTop="1" thickBot="1" x14ac:dyDescent="0.25">
      <c r="A2" s="102" t="s">
        <v>24</v>
      </c>
      <c r="B2" s="103" t="s">
        <v>25</v>
      </c>
      <c r="C2" s="103" t="s">
        <v>47</v>
      </c>
      <c r="D2" s="104" t="s">
        <v>26</v>
      </c>
      <c r="E2" s="105" t="s">
        <v>27</v>
      </c>
      <c r="F2" s="100" t="s">
        <v>46</v>
      </c>
      <c r="G2" s="101" t="s">
        <v>28</v>
      </c>
    </row>
    <row r="3" spans="1:8" ht="30" x14ac:dyDescent="0.2">
      <c r="A3" s="94" t="s">
        <v>29</v>
      </c>
      <c r="B3" s="95">
        <v>6</v>
      </c>
      <c r="C3" s="95">
        <v>11</v>
      </c>
      <c r="D3" s="95">
        <v>11</v>
      </c>
      <c r="E3" s="96">
        <v>9</v>
      </c>
      <c r="F3" s="106">
        <f>B3+C3</f>
        <v>17</v>
      </c>
      <c r="G3" s="99">
        <f>B3+C3+D3+E3</f>
        <v>37</v>
      </c>
    </row>
    <row r="4" spans="1:8" ht="15" x14ac:dyDescent="0.2">
      <c r="A4" s="90" t="s">
        <v>30</v>
      </c>
      <c r="B4" s="91">
        <v>8</v>
      </c>
      <c r="C4" s="91">
        <v>15</v>
      </c>
      <c r="D4" s="91">
        <v>11</v>
      </c>
      <c r="E4" s="97">
        <v>9</v>
      </c>
      <c r="F4" s="106">
        <f t="shared" ref="F4:F8" si="0">B4+C4</f>
        <v>23</v>
      </c>
      <c r="G4" s="99">
        <f t="shared" ref="G4:G8" si="1">B4+C4+D4+E4</f>
        <v>43</v>
      </c>
    </row>
    <row r="5" spans="1:8" ht="15" x14ac:dyDescent="0.2">
      <c r="A5" s="90" t="s">
        <v>31</v>
      </c>
      <c r="B5" s="91">
        <v>10</v>
      </c>
      <c r="C5" s="91">
        <v>15</v>
      </c>
      <c r="D5" s="91">
        <v>13</v>
      </c>
      <c r="E5" s="97">
        <v>9</v>
      </c>
      <c r="F5" s="106">
        <f t="shared" si="0"/>
        <v>25</v>
      </c>
      <c r="G5" s="99">
        <f t="shared" si="1"/>
        <v>47</v>
      </c>
    </row>
    <row r="6" spans="1:8" ht="45" x14ac:dyDescent="0.2">
      <c r="A6" s="90" t="s">
        <v>32</v>
      </c>
      <c r="B6" s="91">
        <v>13</v>
      </c>
      <c r="C6" s="91">
        <v>20</v>
      </c>
      <c r="D6" s="91">
        <v>16</v>
      </c>
      <c r="E6" s="97">
        <v>11</v>
      </c>
      <c r="F6" s="106">
        <f t="shared" si="0"/>
        <v>33</v>
      </c>
      <c r="G6" s="99">
        <f t="shared" si="1"/>
        <v>60</v>
      </c>
    </row>
    <row r="7" spans="1:8" ht="15" x14ac:dyDescent="0.2">
      <c r="A7" s="90" t="s">
        <v>33</v>
      </c>
      <c r="B7" s="91">
        <v>16</v>
      </c>
      <c r="C7" s="91">
        <v>23</v>
      </c>
      <c r="D7" s="91">
        <v>16</v>
      </c>
      <c r="E7" s="97">
        <v>13</v>
      </c>
      <c r="F7" s="106">
        <f t="shared" si="0"/>
        <v>39</v>
      </c>
      <c r="G7" s="99">
        <f t="shared" si="1"/>
        <v>68</v>
      </c>
    </row>
    <row r="8" spans="1:8" ht="45.75" thickBot="1" x14ac:dyDescent="0.25">
      <c r="A8" s="92" t="s">
        <v>34</v>
      </c>
      <c r="B8" s="93">
        <v>18</v>
      </c>
      <c r="C8" s="93">
        <v>26</v>
      </c>
      <c r="D8" s="93">
        <v>18</v>
      </c>
      <c r="E8" s="98">
        <v>15</v>
      </c>
      <c r="F8" s="107">
        <f t="shared" si="0"/>
        <v>44</v>
      </c>
      <c r="G8" s="99">
        <f t="shared" si="1"/>
        <v>77</v>
      </c>
    </row>
    <row r="9" spans="1:8" ht="15" thickTop="1" x14ac:dyDescent="0.2">
      <c r="A9" s="23"/>
      <c r="B9" s="23"/>
    </row>
    <row r="10" spans="1:8" ht="14.25" customHeight="1" x14ac:dyDescent="0.2">
      <c r="A10" s="23"/>
      <c r="B10" s="23"/>
      <c r="C10" s="23"/>
      <c r="D10" s="23"/>
      <c r="F10" s="23"/>
      <c r="G10" s="23"/>
      <c r="H10" s="23"/>
    </row>
    <row r="11" spans="1:8" x14ac:dyDescent="0.2">
      <c r="A11" s="23"/>
      <c r="B11" s="23"/>
      <c r="C11" s="23"/>
      <c r="D11" s="23"/>
      <c r="F11" s="23"/>
      <c r="G11" s="23"/>
      <c r="H11" s="23"/>
    </row>
    <row r="12" spans="1:8" x14ac:dyDescent="0.2">
      <c r="A12" s="23"/>
      <c r="B12" s="23"/>
      <c r="C12" s="23"/>
      <c r="D12" s="23"/>
      <c r="F12" s="23"/>
      <c r="G12" s="23"/>
      <c r="H12" s="23"/>
    </row>
    <row r="13" spans="1:8" x14ac:dyDescent="0.2">
      <c r="A13" s="23"/>
      <c r="B13" s="23"/>
      <c r="C13" s="23"/>
      <c r="D13" s="23"/>
      <c r="F13" s="23"/>
      <c r="G13" s="23"/>
      <c r="H13" s="23"/>
    </row>
    <row r="14" spans="1:8" x14ac:dyDescent="0.2">
      <c r="A14" s="23"/>
      <c r="B14" s="23"/>
      <c r="C14" s="23"/>
      <c r="D14" s="23"/>
      <c r="F14" s="23"/>
      <c r="G14" s="23"/>
      <c r="H14" s="23"/>
    </row>
    <row r="15" spans="1:8" x14ac:dyDescent="0.2">
      <c r="A15" s="23"/>
      <c r="B15" s="23"/>
      <c r="C15" s="23"/>
      <c r="D15" s="23"/>
      <c r="F15" s="23"/>
      <c r="G15" s="23"/>
      <c r="H15" s="23"/>
    </row>
    <row r="16" spans="1:8" x14ac:dyDescent="0.2">
      <c r="A16" s="23"/>
      <c r="B16" s="23"/>
      <c r="C16" s="23"/>
      <c r="D16" s="23"/>
      <c r="F16" s="23"/>
      <c r="G16" s="23"/>
      <c r="H16" s="23"/>
    </row>
    <row r="17" spans="1:8" x14ac:dyDescent="0.2">
      <c r="A17" s="23"/>
      <c r="B17" s="23"/>
      <c r="C17" s="23"/>
      <c r="D17" s="23"/>
      <c r="F17" s="23"/>
      <c r="G17" s="23"/>
      <c r="H17" s="23"/>
    </row>
    <row r="18" spans="1:8" x14ac:dyDescent="0.2">
      <c r="A18" s="23"/>
      <c r="B18" s="23"/>
      <c r="C18" s="23"/>
      <c r="D18" s="23"/>
      <c r="F18" s="23"/>
      <c r="G18" s="23"/>
      <c r="H18" s="23"/>
    </row>
  </sheetData>
  <mergeCells count="1">
    <mergeCell ref="A1:G1"/>
  </mergeCells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B1" zoomScale="130" zoomScaleNormal="130" workbookViewId="0">
      <selection activeCell="J29" sqref="J29"/>
    </sheetView>
  </sheetViews>
  <sheetFormatPr baseColWidth="10" defaultRowHeight="12.75" x14ac:dyDescent="0.2"/>
  <cols>
    <col min="1" max="1" width="11.42578125" style="17"/>
    <col min="2" max="6" width="11.85546875" style="17" bestFit="1" customWidth="1"/>
    <col min="7" max="255" width="11.42578125" style="17"/>
    <col min="256" max="256" width="5.7109375" style="17" customWidth="1"/>
    <col min="257" max="257" width="11.42578125" style="17"/>
    <col min="258" max="262" width="11.85546875" style="17" bestFit="1" customWidth="1"/>
    <col min="263" max="511" width="11.42578125" style="17"/>
    <col min="512" max="512" width="5.7109375" style="17" customWidth="1"/>
    <col min="513" max="513" width="11.42578125" style="17"/>
    <col min="514" max="518" width="11.85546875" style="17" bestFit="1" customWidth="1"/>
    <col min="519" max="767" width="11.42578125" style="17"/>
    <col min="768" max="768" width="5.7109375" style="17" customWidth="1"/>
    <col min="769" max="769" width="11.42578125" style="17"/>
    <col min="770" max="774" width="11.85546875" style="17" bestFit="1" customWidth="1"/>
    <col min="775" max="1023" width="11.42578125" style="17"/>
    <col min="1024" max="1024" width="5.7109375" style="17" customWidth="1"/>
    <col min="1025" max="1025" width="11.42578125" style="17"/>
    <col min="1026" max="1030" width="11.85546875" style="17" bestFit="1" customWidth="1"/>
    <col min="1031" max="1279" width="11.42578125" style="17"/>
    <col min="1280" max="1280" width="5.7109375" style="17" customWidth="1"/>
    <col min="1281" max="1281" width="11.42578125" style="17"/>
    <col min="1282" max="1286" width="11.85546875" style="17" bestFit="1" customWidth="1"/>
    <col min="1287" max="1535" width="11.42578125" style="17"/>
    <col min="1536" max="1536" width="5.7109375" style="17" customWidth="1"/>
    <col min="1537" max="1537" width="11.42578125" style="17"/>
    <col min="1538" max="1542" width="11.85546875" style="17" bestFit="1" customWidth="1"/>
    <col min="1543" max="1791" width="11.42578125" style="17"/>
    <col min="1792" max="1792" width="5.7109375" style="17" customWidth="1"/>
    <col min="1793" max="1793" width="11.42578125" style="17"/>
    <col min="1794" max="1798" width="11.85546875" style="17" bestFit="1" customWidth="1"/>
    <col min="1799" max="2047" width="11.42578125" style="17"/>
    <col min="2048" max="2048" width="5.7109375" style="17" customWidth="1"/>
    <col min="2049" max="2049" width="11.42578125" style="17"/>
    <col min="2050" max="2054" width="11.85546875" style="17" bestFit="1" customWidth="1"/>
    <col min="2055" max="2303" width="11.42578125" style="17"/>
    <col min="2304" max="2304" width="5.7109375" style="17" customWidth="1"/>
    <col min="2305" max="2305" width="11.42578125" style="17"/>
    <col min="2306" max="2310" width="11.85546875" style="17" bestFit="1" customWidth="1"/>
    <col min="2311" max="2559" width="11.42578125" style="17"/>
    <col min="2560" max="2560" width="5.7109375" style="17" customWidth="1"/>
    <col min="2561" max="2561" width="11.42578125" style="17"/>
    <col min="2562" max="2566" width="11.85546875" style="17" bestFit="1" customWidth="1"/>
    <col min="2567" max="2815" width="11.42578125" style="17"/>
    <col min="2816" max="2816" width="5.7109375" style="17" customWidth="1"/>
    <col min="2817" max="2817" width="11.42578125" style="17"/>
    <col min="2818" max="2822" width="11.85546875" style="17" bestFit="1" customWidth="1"/>
    <col min="2823" max="3071" width="11.42578125" style="17"/>
    <col min="3072" max="3072" width="5.7109375" style="17" customWidth="1"/>
    <col min="3073" max="3073" width="11.42578125" style="17"/>
    <col min="3074" max="3078" width="11.85546875" style="17" bestFit="1" customWidth="1"/>
    <col min="3079" max="3327" width="11.42578125" style="17"/>
    <col min="3328" max="3328" width="5.7109375" style="17" customWidth="1"/>
    <col min="3329" max="3329" width="11.42578125" style="17"/>
    <col min="3330" max="3334" width="11.85546875" style="17" bestFit="1" customWidth="1"/>
    <col min="3335" max="3583" width="11.42578125" style="17"/>
    <col min="3584" max="3584" width="5.7109375" style="17" customWidth="1"/>
    <col min="3585" max="3585" width="11.42578125" style="17"/>
    <col min="3586" max="3590" width="11.85546875" style="17" bestFit="1" customWidth="1"/>
    <col min="3591" max="3839" width="11.42578125" style="17"/>
    <col min="3840" max="3840" width="5.7109375" style="17" customWidth="1"/>
    <col min="3841" max="3841" width="11.42578125" style="17"/>
    <col min="3842" max="3846" width="11.85546875" style="17" bestFit="1" customWidth="1"/>
    <col min="3847" max="4095" width="11.42578125" style="17"/>
    <col min="4096" max="4096" width="5.7109375" style="17" customWidth="1"/>
    <col min="4097" max="4097" width="11.42578125" style="17"/>
    <col min="4098" max="4102" width="11.85546875" style="17" bestFit="1" customWidth="1"/>
    <col min="4103" max="4351" width="11.42578125" style="17"/>
    <col min="4352" max="4352" width="5.7109375" style="17" customWidth="1"/>
    <col min="4353" max="4353" width="11.42578125" style="17"/>
    <col min="4354" max="4358" width="11.85546875" style="17" bestFit="1" customWidth="1"/>
    <col min="4359" max="4607" width="11.42578125" style="17"/>
    <col min="4608" max="4608" width="5.7109375" style="17" customWidth="1"/>
    <col min="4609" max="4609" width="11.42578125" style="17"/>
    <col min="4610" max="4614" width="11.85546875" style="17" bestFit="1" customWidth="1"/>
    <col min="4615" max="4863" width="11.42578125" style="17"/>
    <col min="4864" max="4864" width="5.7109375" style="17" customWidth="1"/>
    <col min="4865" max="4865" width="11.42578125" style="17"/>
    <col min="4866" max="4870" width="11.85546875" style="17" bestFit="1" customWidth="1"/>
    <col min="4871" max="5119" width="11.42578125" style="17"/>
    <col min="5120" max="5120" width="5.7109375" style="17" customWidth="1"/>
    <col min="5121" max="5121" width="11.42578125" style="17"/>
    <col min="5122" max="5126" width="11.85546875" style="17" bestFit="1" customWidth="1"/>
    <col min="5127" max="5375" width="11.42578125" style="17"/>
    <col min="5376" max="5376" width="5.7109375" style="17" customWidth="1"/>
    <col min="5377" max="5377" width="11.42578125" style="17"/>
    <col min="5378" max="5382" width="11.85546875" style="17" bestFit="1" customWidth="1"/>
    <col min="5383" max="5631" width="11.42578125" style="17"/>
    <col min="5632" max="5632" width="5.7109375" style="17" customWidth="1"/>
    <col min="5633" max="5633" width="11.42578125" style="17"/>
    <col min="5634" max="5638" width="11.85546875" style="17" bestFit="1" customWidth="1"/>
    <col min="5639" max="5887" width="11.42578125" style="17"/>
    <col min="5888" max="5888" width="5.7109375" style="17" customWidth="1"/>
    <col min="5889" max="5889" width="11.42578125" style="17"/>
    <col min="5890" max="5894" width="11.85546875" style="17" bestFit="1" customWidth="1"/>
    <col min="5895" max="6143" width="11.42578125" style="17"/>
    <col min="6144" max="6144" width="5.7109375" style="17" customWidth="1"/>
    <col min="6145" max="6145" width="11.42578125" style="17"/>
    <col min="6146" max="6150" width="11.85546875" style="17" bestFit="1" customWidth="1"/>
    <col min="6151" max="6399" width="11.42578125" style="17"/>
    <col min="6400" max="6400" width="5.7109375" style="17" customWidth="1"/>
    <col min="6401" max="6401" width="11.42578125" style="17"/>
    <col min="6402" max="6406" width="11.85546875" style="17" bestFit="1" customWidth="1"/>
    <col min="6407" max="6655" width="11.42578125" style="17"/>
    <col min="6656" max="6656" width="5.7109375" style="17" customWidth="1"/>
    <col min="6657" max="6657" width="11.42578125" style="17"/>
    <col min="6658" max="6662" width="11.85546875" style="17" bestFit="1" customWidth="1"/>
    <col min="6663" max="6911" width="11.42578125" style="17"/>
    <col min="6912" max="6912" width="5.7109375" style="17" customWidth="1"/>
    <col min="6913" max="6913" width="11.42578125" style="17"/>
    <col min="6914" max="6918" width="11.85546875" style="17" bestFit="1" customWidth="1"/>
    <col min="6919" max="7167" width="11.42578125" style="17"/>
    <col min="7168" max="7168" width="5.7109375" style="17" customWidth="1"/>
    <col min="7169" max="7169" width="11.42578125" style="17"/>
    <col min="7170" max="7174" width="11.85546875" style="17" bestFit="1" customWidth="1"/>
    <col min="7175" max="7423" width="11.42578125" style="17"/>
    <col min="7424" max="7424" width="5.7109375" style="17" customWidth="1"/>
    <col min="7425" max="7425" width="11.42578125" style="17"/>
    <col min="7426" max="7430" width="11.85546875" style="17" bestFit="1" customWidth="1"/>
    <col min="7431" max="7679" width="11.42578125" style="17"/>
    <col min="7680" max="7680" width="5.7109375" style="17" customWidth="1"/>
    <col min="7681" max="7681" width="11.42578125" style="17"/>
    <col min="7682" max="7686" width="11.85546875" style="17" bestFit="1" customWidth="1"/>
    <col min="7687" max="7935" width="11.42578125" style="17"/>
    <col min="7936" max="7936" width="5.7109375" style="17" customWidth="1"/>
    <col min="7937" max="7937" width="11.42578125" style="17"/>
    <col min="7938" max="7942" width="11.85546875" style="17" bestFit="1" customWidth="1"/>
    <col min="7943" max="8191" width="11.42578125" style="17"/>
    <col min="8192" max="8192" width="5.7109375" style="17" customWidth="1"/>
    <col min="8193" max="8193" width="11.42578125" style="17"/>
    <col min="8194" max="8198" width="11.85546875" style="17" bestFit="1" customWidth="1"/>
    <col min="8199" max="8447" width="11.42578125" style="17"/>
    <col min="8448" max="8448" width="5.7109375" style="17" customWidth="1"/>
    <col min="8449" max="8449" width="11.42578125" style="17"/>
    <col min="8450" max="8454" width="11.85546875" style="17" bestFit="1" customWidth="1"/>
    <col min="8455" max="8703" width="11.42578125" style="17"/>
    <col min="8704" max="8704" width="5.7109375" style="17" customWidth="1"/>
    <col min="8705" max="8705" width="11.42578125" style="17"/>
    <col min="8706" max="8710" width="11.85546875" style="17" bestFit="1" customWidth="1"/>
    <col min="8711" max="8959" width="11.42578125" style="17"/>
    <col min="8960" max="8960" width="5.7109375" style="17" customWidth="1"/>
    <col min="8961" max="8961" width="11.42578125" style="17"/>
    <col min="8962" max="8966" width="11.85546875" style="17" bestFit="1" customWidth="1"/>
    <col min="8967" max="9215" width="11.42578125" style="17"/>
    <col min="9216" max="9216" width="5.7109375" style="17" customWidth="1"/>
    <col min="9217" max="9217" width="11.42578125" style="17"/>
    <col min="9218" max="9222" width="11.85546875" style="17" bestFit="1" customWidth="1"/>
    <col min="9223" max="9471" width="11.42578125" style="17"/>
    <col min="9472" max="9472" width="5.7109375" style="17" customWidth="1"/>
    <col min="9473" max="9473" width="11.42578125" style="17"/>
    <col min="9474" max="9478" width="11.85546875" style="17" bestFit="1" customWidth="1"/>
    <col min="9479" max="9727" width="11.42578125" style="17"/>
    <col min="9728" max="9728" width="5.7109375" style="17" customWidth="1"/>
    <col min="9729" max="9729" width="11.42578125" style="17"/>
    <col min="9730" max="9734" width="11.85546875" style="17" bestFit="1" customWidth="1"/>
    <col min="9735" max="9983" width="11.42578125" style="17"/>
    <col min="9984" max="9984" width="5.7109375" style="17" customWidth="1"/>
    <col min="9985" max="9985" width="11.42578125" style="17"/>
    <col min="9986" max="9990" width="11.85546875" style="17" bestFit="1" customWidth="1"/>
    <col min="9991" max="10239" width="11.42578125" style="17"/>
    <col min="10240" max="10240" width="5.7109375" style="17" customWidth="1"/>
    <col min="10241" max="10241" width="11.42578125" style="17"/>
    <col min="10242" max="10246" width="11.85546875" style="17" bestFit="1" customWidth="1"/>
    <col min="10247" max="10495" width="11.42578125" style="17"/>
    <col min="10496" max="10496" width="5.7109375" style="17" customWidth="1"/>
    <col min="10497" max="10497" width="11.42578125" style="17"/>
    <col min="10498" max="10502" width="11.85546875" style="17" bestFit="1" customWidth="1"/>
    <col min="10503" max="10751" width="11.42578125" style="17"/>
    <col min="10752" max="10752" width="5.7109375" style="17" customWidth="1"/>
    <col min="10753" max="10753" width="11.42578125" style="17"/>
    <col min="10754" max="10758" width="11.85546875" style="17" bestFit="1" customWidth="1"/>
    <col min="10759" max="11007" width="11.42578125" style="17"/>
    <col min="11008" max="11008" width="5.7109375" style="17" customWidth="1"/>
    <col min="11009" max="11009" width="11.42578125" style="17"/>
    <col min="11010" max="11014" width="11.85546875" style="17" bestFit="1" customWidth="1"/>
    <col min="11015" max="11263" width="11.42578125" style="17"/>
    <col min="11264" max="11264" width="5.7109375" style="17" customWidth="1"/>
    <col min="11265" max="11265" width="11.42578125" style="17"/>
    <col min="11266" max="11270" width="11.85546875" style="17" bestFit="1" customWidth="1"/>
    <col min="11271" max="11519" width="11.42578125" style="17"/>
    <col min="11520" max="11520" width="5.7109375" style="17" customWidth="1"/>
    <col min="11521" max="11521" width="11.42578125" style="17"/>
    <col min="11522" max="11526" width="11.85546875" style="17" bestFit="1" customWidth="1"/>
    <col min="11527" max="11775" width="11.42578125" style="17"/>
    <col min="11776" max="11776" width="5.7109375" style="17" customWidth="1"/>
    <col min="11777" max="11777" width="11.42578125" style="17"/>
    <col min="11778" max="11782" width="11.85546875" style="17" bestFit="1" customWidth="1"/>
    <col min="11783" max="12031" width="11.42578125" style="17"/>
    <col min="12032" max="12032" width="5.7109375" style="17" customWidth="1"/>
    <col min="12033" max="12033" width="11.42578125" style="17"/>
    <col min="12034" max="12038" width="11.85546875" style="17" bestFit="1" customWidth="1"/>
    <col min="12039" max="12287" width="11.42578125" style="17"/>
    <col min="12288" max="12288" width="5.7109375" style="17" customWidth="1"/>
    <col min="12289" max="12289" width="11.42578125" style="17"/>
    <col min="12290" max="12294" width="11.85546875" style="17" bestFit="1" customWidth="1"/>
    <col min="12295" max="12543" width="11.42578125" style="17"/>
    <col min="12544" max="12544" width="5.7109375" style="17" customWidth="1"/>
    <col min="12545" max="12545" width="11.42578125" style="17"/>
    <col min="12546" max="12550" width="11.85546875" style="17" bestFit="1" customWidth="1"/>
    <col min="12551" max="12799" width="11.42578125" style="17"/>
    <col min="12800" max="12800" width="5.7109375" style="17" customWidth="1"/>
    <col min="12801" max="12801" width="11.42578125" style="17"/>
    <col min="12802" max="12806" width="11.85546875" style="17" bestFit="1" customWidth="1"/>
    <col min="12807" max="13055" width="11.42578125" style="17"/>
    <col min="13056" max="13056" width="5.7109375" style="17" customWidth="1"/>
    <col min="13057" max="13057" width="11.42578125" style="17"/>
    <col min="13058" max="13062" width="11.85546875" style="17" bestFit="1" customWidth="1"/>
    <col min="13063" max="13311" width="11.42578125" style="17"/>
    <col min="13312" max="13312" width="5.7109375" style="17" customWidth="1"/>
    <col min="13313" max="13313" width="11.42578125" style="17"/>
    <col min="13314" max="13318" width="11.85546875" style="17" bestFit="1" customWidth="1"/>
    <col min="13319" max="13567" width="11.42578125" style="17"/>
    <col min="13568" max="13568" width="5.7109375" style="17" customWidth="1"/>
    <col min="13569" max="13569" width="11.42578125" style="17"/>
    <col min="13570" max="13574" width="11.85546875" style="17" bestFit="1" customWidth="1"/>
    <col min="13575" max="13823" width="11.42578125" style="17"/>
    <col min="13824" max="13824" width="5.7109375" style="17" customWidth="1"/>
    <col min="13825" max="13825" width="11.42578125" style="17"/>
    <col min="13826" max="13830" width="11.85546875" style="17" bestFit="1" customWidth="1"/>
    <col min="13831" max="14079" width="11.42578125" style="17"/>
    <col min="14080" max="14080" width="5.7109375" style="17" customWidth="1"/>
    <col min="14081" max="14081" width="11.42578125" style="17"/>
    <col min="14082" max="14086" width="11.85546875" style="17" bestFit="1" customWidth="1"/>
    <col min="14087" max="14335" width="11.42578125" style="17"/>
    <col min="14336" max="14336" width="5.7109375" style="17" customWidth="1"/>
    <col min="14337" max="14337" width="11.42578125" style="17"/>
    <col min="14338" max="14342" width="11.85546875" style="17" bestFit="1" customWidth="1"/>
    <col min="14343" max="14591" width="11.42578125" style="17"/>
    <col min="14592" max="14592" width="5.7109375" style="17" customWidth="1"/>
    <col min="14593" max="14593" width="11.42578125" style="17"/>
    <col min="14594" max="14598" width="11.85546875" style="17" bestFit="1" customWidth="1"/>
    <col min="14599" max="14847" width="11.42578125" style="17"/>
    <col min="14848" max="14848" width="5.7109375" style="17" customWidth="1"/>
    <col min="14849" max="14849" width="11.42578125" style="17"/>
    <col min="14850" max="14854" width="11.85546875" style="17" bestFit="1" customWidth="1"/>
    <col min="14855" max="15103" width="11.42578125" style="17"/>
    <col min="15104" max="15104" width="5.7109375" style="17" customWidth="1"/>
    <col min="15105" max="15105" width="11.42578125" style="17"/>
    <col min="15106" max="15110" width="11.85546875" style="17" bestFit="1" customWidth="1"/>
    <col min="15111" max="15359" width="11.42578125" style="17"/>
    <col min="15360" max="15360" width="5.7109375" style="17" customWidth="1"/>
    <col min="15361" max="15361" width="11.42578125" style="17"/>
    <col min="15362" max="15366" width="11.85546875" style="17" bestFit="1" customWidth="1"/>
    <col min="15367" max="15615" width="11.42578125" style="17"/>
    <col min="15616" max="15616" width="5.7109375" style="17" customWidth="1"/>
    <col min="15617" max="15617" width="11.42578125" style="17"/>
    <col min="15618" max="15622" width="11.85546875" style="17" bestFit="1" customWidth="1"/>
    <col min="15623" max="15871" width="11.42578125" style="17"/>
    <col min="15872" max="15872" width="5.7109375" style="17" customWidth="1"/>
    <col min="15873" max="15873" width="11.42578125" style="17"/>
    <col min="15874" max="15878" width="11.85546875" style="17" bestFit="1" customWidth="1"/>
    <col min="15879" max="16127" width="11.42578125" style="17"/>
    <col min="16128" max="16128" width="5.7109375" style="17" customWidth="1"/>
    <col min="16129" max="16129" width="11.42578125" style="17"/>
    <col min="16130" max="16134" width="11.85546875" style="17" bestFit="1" customWidth="1"/>
    <col min="16135" max="16384" width="11.42578125" style="17"/>
  </cols>
  <sheetData>
    <row r="1" spans="1:6" ht="18.75" thickBot="1" x14ac:dyDescent="0.25">
      <c r="A1" s="64" t="s">
        <v>48</v>
      </c>
      <c r="B1" s="65"/>
      <c r="C1" s="65"/>
      <c r="D1" s="65"/>
      <c r="E1" s="65"/>
      <c r="F1" s="66"/>
    </row>
    <row r="2" spans="1:6" ht="16.5" customHeight="1" thickBot="1" x14ac:dyDescent="0.25">
      <c r="A2" s="34" t="s">
        <v>35</v>
      </c>
      <c r="B2" s="35" t="s">
        <v>36</v>
      </c>
      <c r="C2" s="35" t="s">
        <v>37</v>
      </c>
      <c r="D2" s="35" t="s">
        <v>38</v>
      </c>
      <c r="E2" s="36" t="s">
        <v>39</v>
      </c>
      <c r="F2" s="37" t="s">
        <v>40</v>
      </c>
    </row>
    <row r="3" spans="1:6" ht="16.5" customHeight="1" thickBot="1" x14ac:dyDescent="0.25">
      <c r="A3" s="24" t="s">
        <v>41</v>
      </c>
      <c r="B3" s="25">
        <v>6200</v>
      </c>
      <c r="C3" s="25">
        <v>3800</v>
      </c>
      <c r="D3" s="25">
        <v>4750</v>
      </c>
      <c r="E3" s="26">
        <v>7260</v>
      </c>
      <c r="F3" s="46">
        <f>SUM(B3,C3,D3,E3)</f>
        <v>22010</v>
      </c>
    </row>
    <row r="4" spans="1:6" ht="16.5" customHeight="1" thickBot="1" x14ac:dyDescent="0.25">
      <c r="A4" s="27" t="s">
        <v>42</v>
      </c>
      <c r="B4" s="28">
        <v>1200</v>
      </c>
      <c r="C4" s="28">
        <v>1050</v>
      </c>
      <c r="D4" s="28">
        <v>2190</v>
      </c>
      <c r="E4" s="29">
        <v>1820</v>
      </c>
      <c r="F4" s="46">
        <f>SUM(B4,C4,D4,E4)</f>
        <v>6260</v>
      </c>
    </row>
    <row r="5" spans="1:6" ht="16.5" customHeight="1" thickBot="1" x14ac:dyDescent="0.25">
      <c r="A5" s="30" t="s">
        <v>43</v>
      </c>
      <c r="B5" s="31">
        <v>8580</v>
      </c>
      <c r="C5" s="31">
        <v>9440</v>
      </c>
      <c r="D5" s="31">
        <v>12800</v>
      </c>
      <c r="E5" s="32">
        <v>10370</v>
      </c>
      <c r="F5" s="46">
        <f>SUM(B5,C5,D5,E5)</f>
        <v>41190</v>
      </c>
    </row>
    <row r="6" spans="1:6" ht="16.5" customHeight="1" thickTop="1" thickBot="1" x14ac:dyDescent="0.25">
      <c r="A6" s="33" t="s">
        <v>22</v>
      </c>
      <c r="B6" s="38">
        <f>SUM(B3,B4,B5)</f>
        <v>15980</v>
      </c>
      <c r="C6" s="38">
        <f t="shared" ref="C6:E6" si="0">SUM(C3,C4,C5)</f>
        <v>14290</v>
      </c>
      <c r="D6" s="38">
        <f t="shared" si="0"/>
        <v>19740</v>
      </c>
      <c r="E6" s="38">
        <f t="shared" si="0"/>
        <v>19450</v>
      </c>
      <c r="F6" s="47">
        <f>SUM(F3:F5)</f>
        <v>69460</v>
      </c>
    </row>
  </sheetData>
  <mergeCells count="1">
    <mergeCell ref="A1:F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75" zoomScaleNormal="175" workbookViewId="0">
      <selection activeCell="D14" sqref="D14"/>
    </sheetView>
  </sheetViews>
  <sheetFormatPr baseColWidth="10" defaultRowHeight="12.75" x14ac:dyDescent="0.2"/>
  <cols>
    <col min="1" max="1" width="13.42578125" style="19" bestFit="1" customWidth="1"/>
    <col min="2" max="2" width="16" style="19" customWidth="1"/>
    <col min="3" max="16384" width="11.42578125" style="19"/>
  </cols>
  <sheetData>
    <row r="1" spans="1:4" ht="18" x14ac:dyDescent="0.25">
      <c r="A1" s="67" t="s">
        <v>17</v>
      </c>
      <c r="B1" s="68"/>
      <c r="C1" s="69"/>
      <c r="D1" s="70"/>
    </row>
    <row r="2" spans="1:4" s="21" customFormat="1" x14ac:dyDescent="0.2">
      <c r="A2" s="42" t="s">
        <v>6</v>
      </c>
      <c r="B2" s="39" t="s">
        <v>7</v>
      </c>
      <c r="C2" s="39" t="s">
        <v>8</v>
      </c>
      <c r="D2" s="43" t="s">
        <v>19</v>
      </c>
    </row>
    <row r="3" spans="1:4" x14ac:dyDescent="0.2">
      <c r="A3" s="20" t="s">
        <v>9</v>
      </c>
      <c r="B3" s="41">
        <v>60</v>
      </c>
      <c r="C3" s="40">
        <v>1</v>
      </c>
      <c r="D3" s="44">
        <f>PRODUCT(B3:C3)</f>
        <v>60</v>
      </c>
    </row>
    <row r="4" spans="1:4" x14ac:dyDescent="0.2">
      <c r="A4" s="20" t="s">
        <v>10</v>
      </c>
      <c r="B4" s="41">
        <v>18</v>
      </c>
      <c r="C4" s="40">
        <v>1</v>
      </c>
      <c r="D4" s="44">
        <f t="shared" ref="D4:D11" si="0">PRODUCT(B4:C4)</f>
        <v>18</v>
      </c>
    </row>
    <row r="5" spans="1:4" x14ac:dyDescent="0.2">
      <c r="A5" s="20" t="s">
        <v>11</v>
      </c>
      <c r="B5" s="41">
        <v>8</v>
      </c>
      <c r="C5" s="40">
        <v>8</v>
      </c>
      <c r="D5" s="44">
        <f t="shared" si="0"/>
        <v>64</v>
      </c>
    </row>
    <row r="6" spans="1:4" x14ac:dyDescent="0.2">
      <c r="A6" s="20" t="s">
        <v>12</v>
      </c>
      <c r="B6" s="41">
        <v>5</v>
      </c>
      <c r="C6" s="40">
        <v>8</v>
      </c>
      <c r="D6" s="44">
        <f t="shared" si="0"/>
        <v>40</v>
      </c>
    </row>
    <row r="7" spans="1:4" x14ac:dyDescent="0.2">
      <c r="A7" s="20" t="s">
        <v>13</v>
      </c>
      <c r="B7" s="41">
        <v>12</v>
      </c>
      <c r="C7" s="40">
        <v>8</v>
      </c>
      <c r="D7" s="44">
        <f t="shared" si="0"/>
        <v>96</v>
      </c>
    </row>
    <row r="8" spans="1:4" x14ac:dyDescent="0.2">
      <c r="A8" s="20" t="s">
        <v>14</v>
      </c>
      <c r="B8" s="41">
        <v>25</v>
      </c>
      <c r="C8" s="40">
        <v>1</v>
      </c>
      <c r="D8" s="44">
        <f t="shared" si="0"/>
        <v>25</v>
      </c>
    </row>
    <row r="9" spans="1:4" x14ac:dyDescent="0.2">
      <c r="A9" s="20" t="s">
        <v>15</v>
      </c>
      <c r="B9" s="41">
        <v>16</v>
      </c>
      <c r="C9" s="40">
        <v>1</v>
      </c>
      <c r="D9" s="44">
        <f t="shared" si="0"/>
        <v>16</v>
      </c>
    </row>
    <row r="10" spans="1:4" x14ac:dyDescent="0.2">
      <c r="A10" s="20" t="s">
        <v>20</v>
      </c>
      <c r="B10" s="41">
        <v>16</v>
      </c>
      <c r="C10" s="40">
        <v>1</v>
      </c>
      <c r="D10" s="44">
        <f t="shared" si="0"/>
        <v>16</v>
      </c>
    </row>
    <row r="11" spans="1:4" x14ac:dyDescent="0.2">
      <c r="A11" s="20" t="s">
        <v>16</v>
      </c>
      <c r="B11" s="41">
        <v>7</v>
      </c>
      <c r="C11" s="40">
        <v>2</v>
      </c>
      <c r="D11" s="44">
        <f t="shared" si="0"/>
        <v>14</v>
      </c>
    </row>
    <row r="12" spans="1:4" x14ac:dyDescent="0.2">
      <c r="A12" s="75" t="s">
        <v>18</v>
      </c>
      <c r="B12" s="76"/>
      <c r="C12" s="77"/>
      <c r="D12" s="44">
        <f>SUM(D3:D11)</f>
        <v>349</v>
      </c>
    </row>
    <row r="13" spans="1:4" ht="13.5" customHeight="1" thickBot="1" x14ac:dyDescent="0.25">
      <c r="A13" s="71" t="s">
        <v>44</v>
      </c>
      <c r="B13" s="72"/>
      <c r="C13" s="72"/>
      <c r="D13" s="108">
        <f>IF(D12&gt;300,5,0)</f>
        <v>5</v>
      </c>
    </row>
    <row r="14" spans="1:4" ht="13.5" customHeight="1" thickBot="1" x14ac:dyDescent="0.25">
      <c r="A14" s="73" t="s">
        <v>45</v>
      </c>
      <c r="B14" s="74"/>
      <c r="C14" s="74"/>
      <c r="D14" s="45">
        <f>D12-(D12*D13%)</f>
        <v>331.55</v>
      </c>
    </row>
  </sheetData>
  <mergeCells count="4">
    <mergeCell ref="A1:D1"/>
    <mergeCell ref="A13:C13"/>
    <mergeCell ref="A14:C14"/>
    <mergeCell ref="A12:C12"/>
  </mergeCells>
  <conditionalFormatting sqref="D13">
    <cfRule type="cellIs" dxfId="0" priority="1" operator="greaterThan">
      <formula>0.05</formula>
    </cfRule>
  </conditionalFormatting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75" zoomScaleNormal="175" workbookViewId="0">
      <selection activeCell="D7" sqref="D7"/>
    </sheetView>
  </sheetViews>
  <sheetFormatPr baseColWidth="10" defaultRowHeight="12.75" x14ac:dyDescent="0.2"/>
  <cols>
    <col min="1" max="1" width="15.28515625" bestFit="1" customWidth="1"/>
    <col min="2" max="2" width="15.140625" bestFit="1" customWidth="1"/>
  </cols>
  <sheetData>
    <row r="1" spans="1:3" ht="16.5" thickBot="1" x14ac:dyDescent="0.3">
      <c r="A1" s="78" t="s">
        <v>55</v>
      </c>
      <c r="B1" s="78"/>
      <c r="C1" s="78"/>
    </row>
    <row r="2" spans="1:3" ht="13.5" thickBot="1" x14ac:dyDescent="0.25">
      <c r="A2" s="53"/>
      <c r="B2" s="54" t="s">
        <v>49</v>
      </c>
      <c r="C2" s="48">
        <v>20</v>
      </c>
    </row>
    <row r="4" spans="1:3" x14ac:dyDescent="0.2">
      <c r="A4" s="49" t="s">
        <v>35</v>
      </c>
      <c r="B4" s="50" t="s">
        <v>53</v>
      </c>
      <c r="C4" s="50" t="s">
        <v>54</v>
      </c>
    </row>
    <row r="5" spans="1:3" x14ac:dyDescent="0.2">
      <c r="A5" s="18" t="s">
        <v>50</v>
      </c>
      <c r="B5" s="51">
        <v>2</v>
      </c>
      <c r="C5" s="52">
        <f>C$2*B5</f>
        <v>40</v>
      </c>
    </row>
    <row r="6" spans="1:3" x14ac:dyDescent="0.2">
      <c r="A6" s="18" t="s">
        <v>51</v>
      </c>
      <c r="B6" s="51">
        <v>5</v>
      </c>
      <c r="C6" s="52">
        <f t="shared" ref="C6:C7" si="0">C$2*B6</f>
        <v>100</v>
      </c>
    </row>
    <row r="7" spans="1:3" x14ac:dyDescent="0.2">
      <c r="A7" s="18" t="s">
        <v>52</v>
      </c>
      <c r="B7" s="51">
        <v>9</v>
      </c>
      <c r="C7" s="52">
        <f t="shared" si="0"/>
        <v>180</v>
      </c>
    </row>
  </sheetData>
  <mergeCells count="1">
    <mergeCell ref="A1:C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75" zoomScaleNormal="175" workbookViewId="0">
      <selection activeCell="H3" sqref="H3"/>
    </sheetView>
  </sheetViews>
  <sheetFormatPr baseColWidth="10" defaultRowHeight="12.75" x14ac:dyDescent="0.2"/>
  <cols>
    <col min="1" max="2" width="15.85546875" bestFit="1" customWidth="1"/>
    <col min="3" max="4" width="8.140625" bestFit="1" customWidth="1"/>
  </cols>
  <sheetData>
    <row r="1" spans="1:7" ht="20.25" x14ac:dyDescent="0.3">
      <c r="A1" s="79" t="s">
        <v>72</v>
      </c>
      <c r="B1" s="80"/>
      <c r="C1" s="80"/>
      <c r="D1" s="80"/>
      <c r="E1" s="80"/>
      <c r="F1" s="80"/>
      <c r="G1" s="80"/>
    </row>
    <row r="3" spans="1:7" ht="15.75" x14ac:dyDescent="0.25">
      <c r="A3" s="55" t="s">
        <v>56</v>
      </c>
      <c r="B3" s="56" t="s">
        <v>57</v>
      </c>
      <c r="C3" s="55" t="s">
        <v>58</v>
      </c>
      <c r="D3" s="55" t="s">
        <v>59</v>
      </c>
      <c r="E3" s="57" t="s">
        <v>60</v>
      </c>
      <c r="F3" s="56" t="s">
        <v>61</v>
      </c>
      <c r="G3" s="55" t="s">
        <v>62</v>
      </c>
    </row>
    <row r="4" spans="1:7" x14ac:dyDescent="0.2">
      <c r="A4" s="17" t="s">
        <v>63</v>
      </c>
      <c r="B4" s="58" t="s">
        <v>64</v>
      </c>
      <c r="C4">
        <v>1</v>
      </c>
      <c r="D4">
        <v>2</v>
      </c>
      <c r="E4" s="59">
        <f>IF($C4&gt;$D4,3,IF($C4=$D4,1,IF($C4&lt;$D4,0,Error)))</f>
        <v>0</v>
      </c>
      <c r="F4" s="59">
        <f>IF($C4&lt;$D4,3,IF($C4=$D4,1,IF($C4&gt;$D4,0,Error)))</f>
        <v>3</v>
      </c>
      <c r="G4" s="60" t="str">
        <f>IF($C4&gt;$D4,A4,IF($C4=$D4,unentschieden,IF($C4&lt;$D4,B4,Error)))</f>
        <v>FCD</v>
      </c>
    </row>
    <row r="5" spans="1:7" x14ac:dyDescent="0.2">
      <c r="A5" s="17" t="s">
        <v>65</v>
      </c>
      <c r="B5" s="58" t="s">
        <v>66</v>
      </c>
      <c r="C5">
        <v>3</v>
      </c>
      <c r="D5">
        <v>1</v>
      </c>
      <c r="E5" s="59">
        <f t="shared" ref="E5:E7" si="0">IF(C5&gt;D5,3,IF(C5=D5,1,IF(C5&lt;D5,0,10)))</f>
        <v>3</v>
      </c>
      <c r="F5" s="59">
        <f>IF($C5&lt;$D5,3,IF($C5=$D5,1,IF($C5&gt;$D5,0,Error)))</f>
        <v>0</v>
      </c>
      <c r="G5" s="60" t="str">
        <f>IF($C5&gt;$D5,A5,IF($C5=$D5,unentschieden,IF($C5&lt;$D5,B5,Error)))</f>
        <v>FCG</v>
      </c>
    </row>
    <row r="6" spans="1:7" x14ac:dyDescent="0.2">
      <c r="A6" s="17" t="s">
        <v>67</v>
      </c>
      <c r="B6" s="58" t="s">
        <v>68</v>
      </c>
      <c r="C6">
        <v>1</v>
      </c>
      <c r="D6">
        <v>1</v>
      </c>
      <c r="E6" s="59">
        <f t="shared" si="0"/>
        <v>1</v>
      </c>
      <c r="F6" s="59">
        <f>IF($C6&lt;$D6,3,IF($C6=$D6,1,IF($C6&gt;$D6,0,Error)))</f>
        <v>1</v>
      </c>
      <c r="G6" s="60" t="str">
        <f>IF($C6&gt;$D6,A6,IF($C6=$D6,"unentschieden",IF($C6&lt;$D6,B6,Error)))</f>
        <v>unentschieden</v>
      </c>
    </row>
    <row r="7" spans="1:7" x14ac:dyDescent="0.2">
      <c r="A7" s="17" t="s">
        <v>69</v>
      </c>
      <c r="B7" s="58" t="s">
        <v>70</v>
      </c>
      <c r="C7">
        <v>6</v>
      </c>
      <c r="D7">
        <v>0</v>
      </c>
      <c r="E7" s="59">
        <f t="shared" si="0"/>
        <v>3</v>
      </c>
      <c r="F7" s="59">
        <f>IF($C7&lt;$D7,3,IF($C7=$D7,1,IF($C7&gt;$D7,0,Error)))</f>
        <v>0</v>
      </c>
      <c r="G7" s="60" t="str">
        <f>IF($C7&gt;$D7,A7,IF($C7=$D7,unentschieden,IF($C7&lt;$D7,B7,Error)))</f>
        <v>FCI</v>
      </c>
    </row>
    <row r="9" spans="1:7" x14ac:dyDescent="0.2">
      <c r="E9" s="81" t="s">
        <v>71</v>
      </c>
      <c r="F9" s="82"/>
    </row>
    <row r="10" spans="1:7" x14ac:dyDescent="0.2">
      <c r="E10" s="83"/>
      <c r="F10" s="84"/>
    </row>
    <row r="11" spans="1:7" x14ac:dyDescent="0.2">
      <c r="E11" s="85"/>
      <c r="F11" s="86"/>
    </row>
  </sheetData>
  <mergeCells count="2">
    <mergeCell ref="A1:G1"/>
    <mergeCell ref="E9:F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Rechnen Erg.</vt:lpstr>
      <vt:lpstr>Preisliste Hundesalon</vt:lpstr>
      <vt:lpstr>Umsätze</vt:lpstr>
      <vt:lpstr>Teeservice </vt:lpstr>
      <vt:lpstr>Lohnkosten</vt:lpstr>
      <vt:lpstr>Fussballergebnisse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Mochmann</dc:creator>
  <cp:lastModifiedBy>Administrator</cp:lastModifiedBy>
  <dcterms:created xsi:type="dcterms:W3CDTF">2002-10-18T13:13:27Z</dcterms:created>
  <dcterms:modified xsi:type="dcterms:W3CDTF">2021-11-15T09:37:27Z</dcterms:modified>
</cp:coreProperties>
</file>