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465" windowWidth="20505" windowHeight="11340" activeTab="2"/>
  </bookViews>
  <sheets>
    <sheet name="recombining tree" sheetId="4" r:id="rId1"/>
    <sheet name="Data" sheetId="2" r:id="rId2"/>
    <sheet name="Binomial Option Model" sheetId="1" r:id="rId3"/>
  </sheets>
  <definedNames>
    <definedName name="a">#REF!</definedName>
    <definedName name="A_0_TTM">#REF!</definedName>
    <definedName name="A_0s">#REF!</definedName>
    <definedName name="b">#REF!</definedName>
    <definedName name="B_0_TTM">#REF!</definedName>
    <definedName name="B_0s">#REF!</definedName>
    <definedName name="B_os">#REF!</definedName>
    <definedName name="B_T_TTM">#REF!</definedName>
    <definedName name="d_1">#REF!</definedName>
    <definedName name="d_2">#REF!</definedName>
    <definedName name="dn">'recombining tree'!$B$4</definedName>
    <definedName name="L">#REF!</definedName>
    <definedName name="M">#REF!</definedName>
    <definedName name="N_d1">#REF!</definedName>
    <definedName name="N_d2">#REF!</definedName>
    <definedName name="P_0_T">#REF!</definedName>
    <definedName name="P_0_TTM">#REF!</definedName>
    <definedName name="position_type">'recombining tree'!$A$4:$A$26</definedName>
    <definedName name="r0">#REF!</definedName>
    <definedName name="sigma_p">#REF!</definedName>
    <definedName name="sigma_r">#REF!</definedName>
    <definedName name="strike">'Binomial Option Model'!$C$4</definedName>
    <definedName name="T">#REF!</definedName>
    <definedName name="TTM">#REF!</definedName>
    <definedName name="up">'recombining tree'!$B$3</definedName>
    <definedName name="V">#REF!</definedName>
    <definedName name="v_0_T">#REF!</definedName>
    <definedName name="X">#REF!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C7" i="1"/>
  <c r="D18" i="1"/>
  <c r="C8" i="1"/>
  <c r="F19" i="1"/>
  <c r="F20" i="1"/>
  <c r="C5" i="1"/>
  <c r="D21" i="1"/>
  <c r="F22" i="1"/>
  <c r="F23" i="1"/>
  <c r="C6" i="1"/>
  <c r="D22" i="1"/>
  <c r="F8" i="2"/>
  <c r="C12" i="1"/>
  <c r="B3" i="4"/>
  <c r="A11" i="4"/>
  <c r="B10" i="4"/>
  <c r="C9" i="4"/>
  <c r="D8" i="4"/>
  <c r="D10" i="4"/>
  <c r="C11" i="4"/>
  <c r="B12" i="4"/>
  <c r="D12" i="4"/>
  <c r="C13" i="4"/>
  <c r="D14" i="4"/>
  <c r="A18" i="4"/>
  <c r="B18" i="4"/>
  <c r="B19" i="4"/>
  <c r="A27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D34" i="4"/>
  <c r="E34" i="4"/>
  <c r="F34" i="4"/>
  <c r="G34" i="4"/>
  <c r="A37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G44" i="4"/>
  <c r="H44" i="4"/>
  <c r="I44" i="4"/>
  <c r="G45" i="4"/>
  <c r="H45" i="4"/>
  <c r="I45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F7" i="2"/>
  <c r="B19" i="1"/>
  <c r="F16" i="1"/>
  <c r="F17" i="1"/>
  <c r="D19" i="1"/>
  <c r="B20" i="1"/>
  <c r="C13" i="1"/>
  <c r="F5" i="2"/>
</calcChain>
</file>

<file path=xl/sharedStrings.xml><?xml version="1.0" encoding="utf-8"?>
<sst xmlns="http://schemas.openxmlformats.org/spreadsheetml/2006/main" count="22" uniqueCount="22">
  <si>
    <t>Mean</t>
  </si>
  <si>
    <t>SD</t>
  </si>
  <si>
    <t>Strike Price</t>
  </si>
  <si>
    <t>Date</t>
  </si>
  <si>
    <t>Price</t>
  </si>
  <si>
    <t>Daily Standard Deviation</t>
  </si>
  <si>
    <t>Annualized SD</t>
  </si>
  <si>
    <t>Daily Mean Return</t>
  </si>
  <si>
    <t>Annualized Mean Return</t>
  </si>
  <si>
    <t>u</t>
  </si>
  <si>
    <t>d</t>
  </si>
  <si>
    <t>Risk  Free Rate</t>
  </si>
  <si>
    <t>Call Price</t>
  </si>
  <si>
    <t>Initial Price</t>
  </si>
  <si>
    <t>1-p</t>
  </si>
  <si>
    <t>t delta</t>
  </si>
  <si>
    <t>p (probability)</t>
  </si>
  <si>
    <t>no of steps</t>
  </si>
  <si>
    <t>dn</t>
  </si>
  <si>
    <t>up</t>
  </si>
  <si>
    <t>s</t>
  </si>
  <si>
    <t xml:space="preserve"># of steps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</si>
</sst>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2" fontId="2" fillId="2" borderId="0" xfId="0" applyNumberFormat="1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3" fillId="4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45"/>
  <sheetViews>
    <sheetView topLeftCell="A5" workbookViewId="0">
      <selection activeCell="D19" sqref="D19"/>
    </sheetView>
  </sheetViews>
  <sheetFormatPr defaultColWidth="8.85546875" defaultRowHeight="15" x14ac:dyDescent="0.25"/>
  <cols>
    <col min="1" max="1" width="9.85546875" bestFit="1" customWidth="1"/>
  </cols>
  <sheetData>
    <row r="1" spans="1:7" x14ac:dyDescent="0.2">
      <c r="A1" s="12" t="s">
        <v>21</v>
      </c>
      <c r="B1" s="12">
        <v>6</v>
      </c>
    </row>
    <row r="2" spans="1:7" x14ac:dyDescent="0.2">
      <c r="A2" s="12" t="s">
        <v>20</v>
      </c>
      <c r="B2" s="12">
        <v>100</v>
      </c>
    </row>
    <row r="3" spans="1:7" x14ac:dyDescent="0.2">
      <c r="A3" s="12" t="s">
        <v>19</v>
      </c>
      <c r="B3" s="12">
        <f>1.1</f>
        <v>1.1000000000000001</v>
      </c>
    </row>
    <row r="4" spans="1:7" x14ac:dyDescent="0.2">
      <c r="A4" s="12" t="s">
        <v>18</v>
      </c>
      <c r="B4" s="12">
        <v>0.95</v>
      </c>
    </row>
    <row r="7" spans="1:7" x14ac:dyDescent="0.2">
      <c r="B7" s="10">
        <v>1</v>
      </c>
      <c r="C7" s="10">
        <v>2</v>
      </c>
      <c r="D7" s="10">
        <v>3</v>
      </c>
      <c r="E7" s="11"/>
      <c r="F7" s="11"/>
      <c r="G7" s="11"/>
    </row>
    <row r="8" spans="1:7" x14ac:dyDescent="0.2">
      <c r="D8">
        <f>C9*up</f>
        <v>133.10000000000005</v>
      </c>
    </row>
    <row r="9" spans="1:7" x14ac:dyDescent="0.2">
      <c r="C9">
        <f>B10*up</f>
        <v>121.00000000000003</v>
      </c>
    </row>
    <row r="10" spans="1:7" x14ac:dyDescent="0.2">
      <c r="B10">
        <f>A11*up</f>
        <v>110.00000000000001</v>
      </c>
      <c r="D10">
        <f>C9*dn</f>
        <v>114.95000000000002</v>
      </c>
    </row>
    <row r="11" spans="1:7" x14ac:dyDescent="0.2">
      <c r="A11">
        <f>$B$2</f>
        <v>100</v>
      </c>
      <c r="C11">
        <f>B10*dn</f>
        <v>104.50000000000001</v>
      </c>
    </row>
    <row r="12" spans="1:7" x14ac:dyDescent="0.2">
      <c r="B12">
        <f>A11*dn</f>
        <v>95</v>
      </c>
      <c r="D12">
        <f>C11*dn</f>
        <v>99.275000000000006</v>
      </c>
    </row>
    <row r="13" spans="1:7" x14ac:dyDescent="0.2">
      <c r="C13">
        <f>B12*dn</f>
        <v>90.25</v>
      </c>
    </row>
    <row r="14" spans="1:7" x14ac:dyDescent="0.2">
      <c r="D14">
        <f>C13*dn</f>
        <v>85.737499999999997</v>
      </c>
    </row>
    <row r="16" spans="1:7" ht="14.25" customHeight="1" x14ac:dyDescent="0.2"/>
    <row r="17" spans="1:7" x14ac:dyDescent="0.2"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</row>
    <row r="18" spans="1:7" x14ac:dyDescent="0.2">
      <c r="A18">
        <f>$B$2</f>
        <v>100</v>
      </c>
      <c r="B18">
        <f>A18*up</f>
        <v>110.00000000000001</v>
      </c>
    </row>
    <row r="19" spans="1:7" x14ac:dyDescent="0.2">
      <c r="B19">
        <f>A18*dn</f>
        <v>95</v>
      </c>
    </row>
    <row r="26" spans="1:7" x14ac:dyDescent="0.2">
      <c r="B26" s="10">
        <v>1</v>
      </c>
      <c r="C26" s="10">
        <v>2</v>
      </c>
      <c r="D26" s="10">
        <v>3</v>
      </c>
      <c r="E26" s="10">
        <v>4</v>
      </c>
      <c r="F26" s="10">
        <v>5</v>
      </c>
      <c r="G26" s="10">
        <v>6</v>
      </c>
    </row>
    <row r="27" spans="1:7" x14ac:dyDescent="0.2">
      <c r="A27">
        <f>$B$2</f>
        <v>100</v>
      </c>
      <c r="B27">
        <f>IF($B26&gt;$B$1,"",IF(ISNUMBER(A27),A27*up,IF(ISNUMBER(A26),A26*dn,"")))</f>
        <v>110.00000000000001</v>
      </c>
      <c r="C27">
        <f t="shared" ref="C27:C34" si="0">IF(ISNUMBER(B27),B27*up,IF(ISNUMBER(B26),B26*dn,""))</f>
        <v>121.00000000000003</v>
      </c>
    </row>
    <row r="28" spans="1:7" x14ac:dyDescent="0.2">
      <c r="B28">
        <f t="shared" ref="B28:B34" si="1">IF(ISNUMBER(A28),A28*up,IF(ISNUMBER(A27),A27*dn,""))</f>
        <v>95</v>
      </c>
      <c r="C28">
        <f t="shared" si="0"/>
        <v>104.50000000000001</v>
      </c>
    </row>
    <row r="29" spans="1:7" x14ac:dyDescent="0.2">
      <c r="B29" t="str">
        <f t="shared" si="1"/>
        <v/>
      </c>
      <c r="C29">
        <f t="shared" si="0"/>
        <v>90.25</v>
      </c>
    </row>
    <row r="30" spans="1:7" x14ac:dyDescent="0.2">
      <c r="B30" t="str">
        <f t="shared" si="1"/>
        <v/>
      </c>
      <c r="C30" t="str">
        <f t="shared" si="0"/>
        <v/>
      </c>
    </row>
    <row r="31" spans="1:7" x14ac:dyDescent="0.2">
      <c r="B31" t="str">
        <f t="shared" si="1"/>
        <v/>
      </c>
      <c r="C31" t="str">
        <f t="shared" si="0"/>
        <v/>
      </c>
    </row>
    <row r="32" spans="1:7" x14ac:dyDescent="0.2">
      <c r="B32" t="str">
        <f t="shared" si="1"/>
        <v/>
      </c>
      <c r="C32" t="str">
        <f t="shared" si="0"/>
        <v/>
      </c>
    </row>
    <row r="33" spans="1:9" x14ac:dyDescent="0.2">
      <c r="B33" t="str">
        <f t="shared" si="1"/>
        <v/>
      </c>
      <c r="C33" t="str">
        <f t="shared" si="0"/>
        <v/>
      </c>
    </row>
    <row r="34" spans="1:9" x14ac:dyDescent="0.2">
      <c r="B34" t="str">
        <f t="shared" si="1"/>
        <v/>
      </c>
      <c r="C34" t="str">
        <f t="shared" si="0"/>
        <v/>
      </c>
      <c r="D34" t="str">
        <f>IF(ISNUMBER(C34),C34*up,IF(ISNUMBER(C33),C33*dn,""))</f>
        <v/>
      </c>
      <c r="E34" t="str">
        <f>IF(ISNUMBER(D34),D34*up,IF(ISNUMBER(D33),D33*dn,""))</f>
        <v/>
      </c>
      <c r="F34" t="str">
        <f>IF(ISNUMBER(E34),E34*up,IF(ISNUMBER(E33),E33*dn,""))</f>
        <v/>
      </c>
      <c r="G34" t="str">
        <f>IF(ISNUMBER(F34),F34*up,IF(ISNUMBER(F33),F33*dn,""))</f>
        <v/>
      </c>
    </row>
    <row r="36" spans="1:9" x14ac:dyDescent="0.2">
      <c r="B36" s="10">
        <v>1</v>
      </c>
      <c r="C36" s="10">
        <v>2</v>
      </c>
      <c r="D36" s="10">
        <v>3</v>
      </c>
      <c r="E36" s="10">
        <v>4</v>
      </c>
      <c r="F36" s="10">
        <v>5</v>
      </c>
      <c r="G36" s="10">
        <v>6</v>
      </c>
      <c r="H36" s="10">
        <v>7</v>
      </c>
      <c r="I36" s="10">
        <v>8</v>
      </c>
    </row>
    <row r="37" spans="1:9" x14ac:dyDescent="0.2">
      <c r="A37">
        <f>$B$2</f>
        <v>100</v>
      </c>
      <c r="B37">
        <f t="shared" ref="B37:I43" si="2">IF(B$36&gt;$B$1,"",IF(ISNUMBER(A37),A37*up,IF(ISNUMBER(A36),A36*dn,"")))</f>
        <v>110.00000000000001</v>
      </c>
      <c r="C37">
        <f t="shared" si="2"/>
        <v>121.00000000000003</v>
      </c>
      <c r="D37">
        <f t="shared" si="2"/>
        <v>133.10000000000005</v>
      </c>
      <c r="E37">
        <f t="shared" si="2"/>
        <v>146.41000000000008</v>
      </c>
      <c r="F37">
        <f t="shared" si="2"/>
        <v>161.0510000000001</v>
      </c>
      <c r="G37">
        <f t="shared" si="2"/>
        <v>177.15610000000012</v>
      </c>
      <c r="H37" t="str">
        <f t="shared" si="2"/>
        <v/>
      </c>
      <c r="I37" t="str">
        <f t="shared" si="2"/>
        <v/>
      </c>
    </row>
    <row r="38" spans="1:9" x14ac:dyDescent="0.2">
      <c r="B38">
        <f t="shared" si="2"/>
        <v>95</v>
      </c>
      <c r="C38">
        <f t="shared" si="2"/>
        <v>104.50000000000001</v>
      </c>
      <c r="D38">
        <f t="shared" si="2"/>
        <v>114.95000000000003</v>
      </c>
      <c r="E38">
        <f t="shared" si="2"/>
        <v>126.44500000000005</v>
      </c>
      <c r="F38">
        <f t="shared" si="2"/>
        <v>139.08950000000007</v>
      </c>
      <c r="G38">
        <f t="shared" si="2"/>
        <v>152.9984500000001</v>
      </c>
      <c r="H38" t="str">
        <f t="shared" si="2"/>
        <v/>
      </c>
      <c r="I38" t="str">
        <f t="shared" si="2"/>
        <v/>
      </c>
    </row>
    <row r="39" spans="1:9" x14ac:dyDescent="0.2">
      <c r="B39" t="str">
        <f t="shared" si="2"/>
        <v/>
      </c>
      <c r="C39">
        <f t="shared" si="2"/>
        <v>90.25</v>
      </c>
      <c r="D39">
        <f t="shared" si="2"/>
        <v>99.275000000000006</v>
      </c>
      <c r="E39">
        <f t="shared" si="2"/>
        <v>109.20250000000001</v>
      </c>
      <c r="F39">
        <f t="shared" si="2"/>
        <v>120.12275000000002</v>
      </c>
      <c r="G39">
        <f t="shared" si="2"/>
        <v>132.13502500000004</v>
      </c>
      <c r="H39" t="str">
        <f t="shared" si="2"/>
        <v/>
      </c>
      <c r="I39" t="str">
        <f t="shared" si="2"/>
        <v/>
      </c>
    </row>
    <row r="40" spans="1:9" x14ac:dyDescent="0.2">
      <c r="B40" t="str">
        <f t="shared" si="2"/>
        <v/>
      </c>
      <c r="C40" t="str">
        <f t="shared" si="2"/>
        <v/>
      </c>
      <c r="D40">
        <f t="shared" si="2"/>
        <v>85.737499999999997</v>
      </c>
      <c r="E40">
        <f t="shared" si="2"/>
        <v>94.311250000000001</v>
      </c>
      <c r="F40">
        <f t="shared" si="2"/>
        <v>103.74237500000001</v>
      </c>
      <c r="G40">
        <f t="shared" si="2"/>
        <v>114.11661250000002</v>
      </c>
      <c r="H40" t="str">
        <f t="shared" si="2"/>
        <v/>
      </c>
      <c r="I40" t="str">
        <f t="shared" si="2"/>
        <v/>
      </c>
    </row>
    <row r="41" spans="1:9" x14ac:dyDescent="0.2">
      <c r="B41" t="str">
        <f t="shared" si="2"/>
        <v/>
      </c>
      <c r="C41" t="str">
        <f t="shared" si="2"/>
        <v/>
      </c>
      <c r="D41" t="str">
        <f t="shared" si="2"/>
        <v/>
      </c>
      <c r="E41">
        <f t="shared" si="2"/>
        <v>81.450624999999988</v>
      </c>
      <c r="F41">
        <f t="shared" si="2"/>
        <v>89.595687499999997</v>
      </c>
      <c r="G41">
        <f t="shared" si="2"/>
        <v>98.555256249999999</v>
      </c>
      <c r="H41" t="str">
        <f t="shared" si="2"/>
        <v/>
      </c>
      <c r="I41" t="str">
        <f t="shared" si="2"/>
        <v/>
      </c>
    </row>
    <row r="42" spans="1:9" x14ac:dyDescent="0.2">
      <c r="B42" t="str">
        <f t="shared" si="2"/>
        <v/>
      </c>
      <c r="C42" t="str">
        <f t="shared" si="2"/>
        <v/>
      </c>
      <c r="D42" t="str">
        <f t="shared" si="2"/>
        <v/>
      </c>
      <c r="E42" t="str">
        <f t="shared" si="2"/>
        <v/>
      </c>
      <c r="F42">
        <f t="shared" si="2"/>
        <v>77.378093749999991</v>
      </c>
      <c r="G42">
        <f t="shared" si="2"/>
        <v>85.115903125000003</v>
      </c>
      <c r="H42" t="str">
        <f t="shared" si="2"/>
        <v/>
      </c>
      <c r="I42" t="str">
        <f t="shared" si="2"/>
        <v/>
      </c>
    </row>
    <row r="43" spans="1:9" x14ac:dyDescent="0.2">
      <c r="B43" t="str">
        <f t="shared" si="2"/>
        <v/>
      </c>
      <c r="C43" t="str">
        <f t="shared" si="2"/>
        <v/>
      </c>
      <c r="D43" t="str">
        <f t="shared" si="2"/>
        <v/>
      </c>
      <c r="E43" t="str">
        <f t="shared" si="2"/>
        <v/>
      </c>
      <c r="F43" t="str">
        <f t="shared" si="2"/>
        <v/>
      </c>
      <c r="G43">
        <f t="shared" si="2"/>
        <v>73.509189062499985</v>
      </c>
      <c r="H43" t="str">
        <f t="shared" si="2"/>
        <v/>
      </c>
      <c r="I43" t="str">
        <f t="shared" si="2"/>
        <v/>
      </c>
    </row>
    <row r="44" spans="1:9" x14ac:dyDescent="0.2">
      <c r="G44" t="str">
        <f t="shared" ref="G44:I45" si="3">IF(G$36&gt;$B$1,"",IF(ISNUMBER(F44),F44*up,IF(ISNUMBER(F43),F43*dn,"")))</f>
        <v/>
      </c>
      <c r="H44" t="str">
        <f t="shared" si="3"/>
        <v/>
      </c>
      <c r="I44" t="str">
        <f t="shared" si="3"/>
        <v/>
      </c>
    </row>
    <row r="45" spans="1:9" x14ac:dyDescent="0.25">
      <c r="G45" t="str">
        <f t="shared" si="3"/>
        <v/>
      </c>
      <c r="H45" t="str">
        <f t="shared" si="3"/>
        <v/>
      </c>
      <c r="I45" t="str">
        <f t="shared" si="3"/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815"/>
  <sheetViews>
    <sheetView workbookViewId="0">
      <selection activeCell="F7" sqref="F7"/>
    </sheetView>
  </sheetViews>
  <sheetFormatPr defaultColWidth="10.5703125" defaultRowHeight="15" x14ac:dyDescent="0.25"/>
  <cols>
    <col min="1" max="1" width="10.85546875" bestFit="1" customWidth="1"/>
    <col min="5" max="5" width="23.140625" bestFit="1" customWidth="1"/>
  </cols>
  <sheetData>
    <row r="1" spans="1:6" x14ac:dyDescent="0.2">
      <c r="A1" t="s">
        <v>3</v>
      </c>
      <c r="B1" t="s">
        <v>4</v>
      </c>
    </row>
    <row r="2" spans="1:6" x14ac:dyDescent="0.2">
      <c r="A2" s="2">
        <v>41255</v>
      </c>
      <c r="B2">
        <v>71.942132999999998</v>
      </c>
    </row>
    <row r="3" spans="1:6" x14ac:dyDescent="0.2">
      <c r="A3" s="2">
        <v>41256</v>
      </c>
      <c r="B3">
        <v>70.699494999999999</v>
      </c>
      <c r="C3">
        <f>LN(B3/B2)</f>
        <v>-1.7423657516150156E-2</v>
      </c>
    </row>
    <row r="4" spans="1:6" x14ac:dyDescent="0.2">
      <c r="A4" s="2">
        <v>41257</v>
      </c>
      <c r="B4">
        <v>68.043374999999997</v>
      </c>
      <c r="C4">
        <f t="shared" ref="C4:C67" si="0">LN(B4/B3)</f>
        <v>-3.8293060547806505E-2</v>
      </c>
    </row>
    <row r="5" spans="1:6" x14ac:dyDescent="0.2">
      <c r="A5" s="2">
        <v>41260</v>
      </c>
      <c r="B5">
        <v>69.249972999999997</v>
      </c>
      <c r="C5">
        <f t="shared" si="0"/>
        <v>1.7577385703607631E-2</v>
      </c>
      <c r="E5" s="1" t="s">
        <v>7</v>
      </c>
      <c r="F5">
        <f>AVERAGE(C3:C815)</f>
        <v>4.1765732473009355E-4</v>
      </c>
    </row>
    <row r="6" spans="1:6" x14ac:dyDescent="0.2">
      <c r="A6" s="2">
        <v>41261</v>
      </c>
      <c r="B6">
        <v>71.261420999999999</v>
      </c>
      <c r="C6">
        <f t="shared" si="0"/>
        <v>2.8632345864098338E-2</v>
      </c>
      <c r="E6" s="1" t="s">
        <v>8</v>
      </c>
      <c r="F6">
        <f>F5*250</f>
        <v>0.10441433118252338</v>
      </c>
    </row>
    <row r="7" spans="1:6" x14ac:dyDescent="0.2">
      <c r="A7" s="2">
        <v>41262</v>
      </c>
      <c r="B7">
        <v>70.248355000000004</v>
      </c>
      <c r="C7">
        <f t="shared" si="0"/>
        <v>-1.4318209470192458E-2</v>
      </c>
      <c r="E7" s="1" t="s">
        <v>5</v>
      </c>
      <c r="F7">
        <f>STDEV(C3:C815)</f>
        <v>1.6728880298330733E-2</v>
      </c>
    </row>
    <row r="8" spans="1:6" x14ac:dyDescent="0.2">
      <c r="A8" s="2">
        <v>41263</v>
      </c>
      <c r="B8">
        <v>69.637051</v>
      </c>
      <c r="C8">
        <f t="shared" si="0"/>
        <v>-8.7401239188956148E-3</v>
      </c>
      <c r="E8" s="1" t="s">
        <v>6</v>
      </c>
      <c r="F8">
        <f>F7*SQRT(250)</f>
        <v>0.26450682223521105</v>
      </c>
    </row>
    <row r="9" spans="1:6" x14ac:dyDescent="0.2">
      <c r="A9" s="2">
        <v>41264</v>
      </c>
      <c r="B9">
        <v>69.316715000000002</v>
      </c>
      <c r="C9">
        <f t="shared" si="0"/>
        <v>-4.6106928471166559E-3</v>
      </c>
    </row>
    <row r="10" spans="1:6" x14ac:dyDescent="0.2">
      <c r="A10" s="2">
        <v>41267</v>
      </c>
      <c r="B10">
        <v>69.428827999999996</v>
      </c>
      <c r="C10">
        <f t="shared" si="0"/>
        <v>1.6160955080345735E-3</v>
      </c>
    </row>
    <row r="11" spans="1:6" x14ac:dyDescent="0.2">
      <c r="A11" s="2">
        <v>41269</v>
      </c>
      <c r="B11">
        <v>68.471824999999995</v>
      </c>
      <c r="C11">
        <f t="shared" si="0"/>
        <v>-1.3879823524788401E-2</v>
      </c>
    </row>
    <row r="12" spans="1:6" x14ac:dyDescent="0.2">
      <c r="A12" s="2">
        <v>41270</v>
      </c>
      <c r="B12">
        <v>68.746782999999994</v>
      </c>
      <c r="C12">
        <f t="shared" si="0"/>
        <v>4.0075959377792536E-3</v>
      </c>
    </row>
    <row r="13" spans="1:6" x14ac:dyDescent="0.2">
      <c r="A13" s="2">
        <v>41271</v>
      </c>
      <c r="B13">
        <v>68.016678999999996</v>
      </c>
      <c r="C13">
        <f t="shared" si="0"/>
        <v>-1.0676988212799656E-2</v>
      </c>
    </row>
    <row r="14" spans="1:6" x14ac:dyDescent="0.2">
      <c r="A14" s="2">
        <v>41274</v>
      </c>
      <c r="B14">
        <v>71.030508999999995</v>
      </c>
      <c r="C14">
        <f t="shared" si="0"/>
        <v>4.3356534458451688E-2</v>
      </c>
    </row>
    <row r="15" spans="1:6" x14ac:dyDescent="0.2">
      <c r="A15" s="2">
        <v>41276</v>
      </c>
      <c r="B15">
        <v>73.280867999999998</v>
      </c>
      <c r="C15">
        <f t="shared" si="0"/>
        <v>3.1190076303643611E-2</v>
      </c>
    </row>
    <row r="16" spans="1:6" x14ac:dyDescent="0.2">
      <c r="A16" s="2">
        <v>41277</v>
      </c>
      <c r="B16">
        <v>72.355898999999994</v>
      </c>
      <c r="C16">
        <f t="shared" si="0"/>
        <v>-1.2702581311422058E-2</v>
      </c>
    </row>
    <row r="17" spans="1:3" x14ac:dyDescent="0.2">
      <c r="A17" s="2">
        <v>41278</v>
      </c>
      <c r="B17">
        <v>70.340451999999999</v>
      </c>
      <c r="C17">
        <f t="shared" si="0"/>
        <v>-2.824993100608594E-2</v>
      </c>
    </row>
    <row r="18" spans="1:3" x14ac:dyDescent="0.2">
      <c r="A18" s="2">
        <v>41281</v>
      </c>
      <c r="B18">
        <v>69.926686000000004</v>
      </c>
      <c r="C18">
        <f t="shared" si="0"/>
        <v>-5.8997026109494886E-3</v>
      </c>
    </row>
    <row r="19" spans="1:3" x14ac:dyDescent="0.2">
      <c r="A19" s="2">
        <v>41282</v>
      </c>
      <c r="B19">
        <v>70.114885999999998</v>
      </c>
      <c r="C19">
        <f t="shared" si="0"/>
        <v>2.687774931553573E-3</v>
      </c>
    </row>
    <row r="20" spans="1:3" x14ac:dyDescent="0.2">
      <c r="A20" s="2">
        <v>41283</v>
      </c>
      <c r="B20">
        <v>69.019068000000004</v>
      </c>
      <c r="C20">
        <f t="shared" si="0"/>
        <v>-1.575231103066653E-2</v>
      </c>
    </row>
    <row r="21" spans="1:3" x14ac:dyDescent="0.2">
      <c r="A21" s="2">
        <v>41284</v>
      </c>
      <c r="B21">
        <v>69.874628000000001</v>
      </c>
      <c r="C21">
        <f t="shared" si="0"/>
        <v>1.2319793422286078E-2</v>
      </c>
    </row>
    <row r="22" spans="1:3" x14ac:dyDescent="0.2">
      <c r="A22" s="2">
        <v>41285</v>
      </c>
      <c r="B22">
        <v>69.446185</v>
      </c>
      <c r="C22">
        <f t="shared" si="0"/>
        <v>-6.1504715825198833E-3</v>
      </c>
    </row>
    <row r="23" spans="1:3" x14ac:dyDescent="0.2">
      <c r="A23" s="2">
        <v>41288</v>
      </c>
      <c r="B23">
        <v>66.970253</v>
      </c>
      <c r="C23">
        <f t="shared" si="0"/>
        <v>-3.6303600360302321E-2</v>
      </c>
    </row>
    <row r="24" spans="1:3" x14ac:dyDescent="0.2">
      <c r="A24" s="2">
        <v>41289</v>
      </c>
      <c r="B24">
        <v>64.857370000000003</v>
      </c>
      <c r="C24">
        <f t="shared" si="0"/>
        <v>-3.2057984543237807E-2</v>
      </c>
    </row>
    <row r="25" spans="1:3" x14ac:dyDescent="0.2">
      <c r="A25" s="2">
        <v>41290</v>
      </c>
      <c r="B25">
        <v>67.549522999999994</v>
      </c>
      <c r="C25">
        <f t="shared" si="0"/>
        <v>4.0670451762757256E-2</v>
      </c>
    </row>
    <row r="26" spans="1:3" x14ac:dyDescent="0.2">
      <c r="A26" s="2">
        <v>41291</v>
      </c>
      <c r="B26">
        <v>67.094384000000005</v>
      </c>
      <c r="C26">
        <f t="shared" si="0"/>
        <v>-6.7606584465247721E-3</v>
      </c>
    </row>
    <row r="27" spans="1:3" x14ac:dyDescent="0.2">
      <c r="A27" s="2">
        <v>41292</v>
      </c>
      <c r="B27">
        <v>66.736675000000005</v>
      </c>
      <c r="C27">
        <f t="shared" si="0"/>
        <v>-5.345692614399219E-3</v>
      </c>
    </row>
    <row r="28" spans="1:3" x14ac:dyDescent="0.2">
      <c r="A28" s="2">
        <v>41296</v>
      </c>
      <c r="B28">
        <v>67.373340999999996</v>
      </c>
      <c r="C28">
        <f t="shared" si="0"/>
        <v>9.4947536649992639E-3</v>
      </c>
    </row>
    <row r="29" spans="1:3" x14ac:dyDescent="0.2">
      <c r="A29" s="2">
        <v>41297</v>
      </c>
      <c r="B29">
        <v>68.606634</v>
      </c>
      <c r="C29">
        <f t="shared" si="0"/>
        <v>1.8139830046141395E-2</v>
      </c>
    </row>
    <row r="30" spans="1:3" x14ac:dyDescent="0.2">
      <c r="A30" s="2">
        <v>41298</v>
      </c>
      <c r="B30">
        <v>60.129739000000001</v>
      </c>
      <c r="C30">
        <f t="shared" si="0"/>
        <v>-0.13188469114883872</v>
      </c>
    </row>
    <row r="31" spans="1:3" x14ac:dyDescent="0.2">
      <c r="A31" s="2">
        <v>41299</v>
      </c>
      <c r="B31">
        <v>58.712254999999999</v>
      </c>
      <c r="C31">
        <f t="shared" si="0"/>
        <v>-2.3856065978577222E-2</v>
      </c>
    </row>
    <row r="32" spans="1:3" x14ac:dyDescent="0.2">
      <c r="A32" s="2">
        <v>41302</v>
      </c>
      <c r="B32">
        <v>60.040315</v>
      </c>
      <c r="C32">
        <f t="shared" si="0"/>
        <v>2.2367774785727091E-2</v>
      </c>
    </row>
    <row r="33" spans="1:3" x14ac:dyDescent="0.2">
      <c r="A33" s="2">
        <v>41303</v>
      </c>
      <c r="B33">
        <v>61.166826999999998</v>
      </c>
      <c r="C33">
        <f t="shared" si="0"/>
        <v>1.8588746822655686E-2</v>
      </c>
    </row>
    <row r="34" spans="1:3" x14ac:dyDescent="0.2">
      <c r="A34" s="2">
        <v>41304</v>
      </c>
      <c r="B34">
        <v>60.974629</v>
      </c>
      <c r="C34">
        <f t="shared" si="0"/>
        <v>-3.1471404538567535E-3</v>
      </c>
    </row>
    <row r="35" spans="1:3" x14ac:dyDescent="0.2">
      <c r="A35" s="2">
        <v>41305</v>
      </c>
      <c r="B35">
        <v>60.795774000000002</v>
      </c>
      <c r="C35">
        <f t="shared" si="0"/>
        <v>-2.937579645149208E-3</v>
      </c>
    </row>
    <row r="36" spans="1:3" x14ac:dyDescent="0.2">
      <c r="A36" s="2">
        <v>41306</v>
      </c>
      <c r="B36">
        <v>60.546177999999998</v>
      </c>
      <c r="C36">
        <f t="shared" si="0"/>
        <v>-4.11393335790041E-3</v>
      </c>
    </row>
    <row r="37" spans="1:3" x14ac:dyDescent="0.2">
      <c r="A37" s="2">
        <v>41309</v>
      </c>
      <c r="B37">
        <v>59.037931</v>
      </c>
      <c r="C37">
        <f t="shared" si="0"/>
        <v>-2.5226210979359311E-2</v>
      </c>
    </row>
    <row r="38" spans="1:3" x14ac:dyDescent="0.2">
      <c r="A38" s="2">
        <v>41310</v>
      </c>
      <c r="B38">
        <v>61.109437999999997</v>
      </c>
      <c r="C38">
        <f t="shared" si="0"/>
        <v>3.4486186693469735E-2</v>
      </c>
    </row>
    <row r="39" spans="1:3" x14ac:dyDescent="0.2">
      <c r="A39" s="2">
        <v>41311</v>
      </c>
      <c r="B39">
        <v>61.044035999999998</v>
      </c>
      <c r="C39">
        <f t="shared" si="0"/>
        <v>-1.0708169666860928E-3</v>
      </c>
    </row>
    <row r="40" spans="1:3" x14ac:dyDescent="0.2">
      <c r="A40" s="2">
        <v>41312</v>
      </c>
      <c r="B40">
        <v>62.859110999999999</v>
      </c>
      <c r="C40">
        <f t="shared" si="0"/>
        <v>2.9300383363435739E-2</v>
      </c>
    </row>
    <row r="41" spans="1:3" x14ac:dyDescent="0.25">
      <c r="A41" s="2">
        <v>41313</v>
      </c>
      <c r="B41">
        <v>63.766649000000001</v>
      </c>
      <c r="C41">
        <f t="shared" si="0"/>
        <v>1.4334421995868502E-2</v>
      </c>
    </row>
    <row r="42" spans="1:3" x14ac:dyDescent="0.25">
      <c r="A42" s="2">
        <v>41316</v>
      </c>
      <c r="B42">
        <v>64.431195000000002</v>
      </c>
      <c r="C42">
        <f t="shared" si="0"/>
        <v>1.0367599512837748E-2</v>
      </c>
    </row>
    <row r="43" spans="1:3" x14ac:dyDescent="0.25">
      <c r="A43" s="2">
        <v>41317</v>
      </c>
      <c r="B43">
        <v>62.81615</v>
      </c>
      <c r="C43">
        <f t="shared" si="0"/>
        <v>-2.5385704221303262E-2</v>
      </c>
    </row>
    <row r="44" spans="1:3" x14ac:dyDescent="0.25">
      <c r="A44" s="2">
        <v>41318</v>
      </c>
      <c r="B44">
        <v>62.696665000000003</v>
      </c>
      <c r="C44">
        <f t="shared" si="0"/>
        <v>-1.9039495862579749E-3</v>
      </c>
    </row>
    <row r="45" spans="1:3" x14ac:dyDescent="0.25">
      <c r="A45" s="2">
        <v>41319</v>
      </c>
      <c r="B45">
        <v>62.640281999999999</v>
      </c>
      <c r="C45">
        <f t="shared" si="0"/>
        <v>-8.9970284346155955E-4</v>
      </c>
    </row>
    <row r="46" spans="1:3" x14ac:dyDescent="0.25">
      <c r="A46" s="2">
        <v>41320</v>
      </c>
      <c r="B46">
        <v>61.777047000000003</v>
      </c>
      <c r="C46">
        <f t="shared" si="0"/>
        <v>-1.3876665880415298E-2</v>
      </c>
    </row>
    <row r="47" spans="1:3" x14ac:dyDescent="0.25">
      <c r="A47" s="2">
        <v>41324</v>
      </c>
      <c r="B47">
        <v>61.754224999999998</v>
      </c>
      <c r="C47">
        <f t="shared" si="0"/>
        <v>-3.6949348760290015E-4</v>
      </c>
    </row>
    <row r="48" spans="1:3" x14ac:dyDescent="0.25">
      <c r="A48" s="2">
        <v>41325</v>
      </c>
      <c r="B48">
        <v>60.258665000000001</v>
      </c>
      <c r="C48">
        <f t="shared" si="0"/>
        <v>-2.451601476268913E-2</v>
      </c>
    </row>
    <row r="49" spans="1:3" x14ac:dyDescent="0.25">
      <c r="A49" s="2">
        <v>41326</v>
      </c>
      <c r="B49">
        <v>59.884104000000001</v>
      </c>
      <c r="C49">
        <f t="shared" si="0"/>
        <v>-6.2352851803975573E-3</v>
      </c>
    </row>
    <row r="50" spans="1:3" x14ac:dyDescent="0.25">
      <c r="A50" s="2">
        <v>41327</v>
      </c>
      <c r="B50">
        <v>60.521796000000002</v>
      </c>
      <c r="C50">
        <f t="shared" si="0"/>
        <v>1.0592470342928283E-2</v>
      </c>
    </row>
    <row r="51" spans="1:3" x14ac:dyDescent="0.25">
      <c r="A51" s="2">
        <v>41330</v>
      </c>
      <c r="B51">
        <v>59.446441999999998</v>
      </c>
      <c r="C51">
        <f t="shared" si="0"/>
        <v>-1.792779188643431E-2</v>
      </c>
    </row>
    <row r="52" spans="1:3" x14ac:dyDescent="0.25">
      <c r="A52" s="2">
        <v>41331</v>
      </c>
      <c r="B52">
        <v>60.274774999999998</v>
      </c>
      <c r="C52">
        <f t="shared" si="0"/>
        <v>1.3837918435838911E-2</v>
      </c>
    </row>
    <row r="53" spans="1:3" x14ac:dyDescent="0.25">
      <c r="A53" s="2">
        <v>41332</v>
      </c>
      <c r="B53">
        <v>59.684066999999999</v>
      </c>
      <c r="C53">
        <f t="shared" si="0"/>
        <v>-9.8485908128901033E-3</v>
      </c>
    </row>
    <row r="54" spans="1:3" x14ac:dyDescent="0.25">
      <c r="A54" s="2">
        <v>41333</v>
      </c>
      <c r="B54">
        <v>59.258493000000001</v>
      </c>
      <c r="C54">
        <f t="shared" si="0"/>
        <v>-7.1559888415184177E-3</v>
      </c>
    </row>
    <row r="55" spans="1:3" x14ac:dyDescent="0.25">
      <c r="A55" s="2">
        <v>41334</v>
      </c>
      <c r="B55">
        <v>57.791128</v>
      </c>
      <c r="C55">
        <f t="shared" si="0"/>
        <v>-2.5073842427833011E-2</v>
      </c>
    </row>
    <row r="56" spans="1:3" x14ac:dyDescent="0.25">
      <c r="A56" s="2">
        <v>41337</v>
      </c>
      <c r="B56">
        <v>56.392226999999998</v>
      </c>
      <c r="C56">
        <f t="shared" si="0"/>
        <v>-2.4503939229963911E-2</v>
      </c>
    </row>
    <row r="57" spans="1:3" x14ac:dyDescent="0.25">
      <c r="A57" s="2">
        <v>41338</v>
      </c>
      <c r="B57">
        <v>57.881073000000001</v>
      </c>
      <c r="C57">
        <f t="shared" si="0"/>
        <v>2.6059110089522278E-2</v>
      </c>
    </row>
    <row r="58" spans="1:3" x14ac:dyDescent="0.25">
      <c r="A58" s="2">
        <v>41339</v>
      </c>
      <c r="B58">
        <v>57.145377000000003</v>
      </c>
      <c r="C58">
        <f t="shared" si="0"/>
        <v>-1.2791945366265076E-2</v>
      </c>
    </row>
    <row r="59" spans="1:3" x14ac:dyDescent="0.25">
      <c r="A59" s="2">
        <v>41340</v>
      </c>
      <c r="B59">
        <v>57.805894000000002</v>
      </c>
      <c r="C59">
        <f t="shared" si="0"/>
        <v>1.1492248217444937E-2</v>
      </c>
    </row>
    <row r="60" spans="1:3" x14ac:dyDescent="0.25">
      <c r="A60" s="2">
        <v>41341</v>
      </c>
      <c r="B60">
        <v>57.958939999999998</v>
      </c>
      <c r="C60">
        <f t="shared" si="0"/>
        <v>2.6440860125877172E-3</v>
      </c>
    </row>
    <row r="61" spans="1:3" x14ac:dyDescent="0.25">
      <c r="A61" s="2">
        <v>41344</v>
      </c>
      <c r="B61">
        <v>58.784585</v>
      </c>
      <c r="C61">
        <f t="shared" si="0"/>
        <v>1.4144831860296251E-2</v>
      </c>
    </row>
    <row r="62" spans="1:3" x14ac:dyDescent="0.25">
      <c r="A62" s="2">
        <v>41345</v>
      </c>
      <c r="B62">
        <v>57.517252999999997</v>
      </c>
      <c r="C62">
        <f t="shared" si="0"/>
        <v>-2.179470570016457E-2</v>
      </c>
    </row>
    <row r="63" spans="1:3" x14ac:dyDescent="0.25">
      <c r="A63" s="2">
        <v>41346</v>
      </c>
      <c r="B63">
        <v>57.506512000000001</v>
      </c>
      <c r="C63">
        <f t="shared" si="0"/>
        <v>-1.8676140589235355E-4</v>
      </c>
    </row>
    <row r="64" spans="1:3" x14ac:dyDescent="0.25">
      <c r="A64" s="2">
        <v>41347</v>
      </c>
      <c r="B64">
        <v>58.063654999999997</v>
      </c>
      <c r="C64">
        <f t="shared" si="0"/>
        <v>9.6417151689058827E-3</v>
      </c>
    </row>
    <row r="65" spans="1:3" x14ac:dyDescent="0.25">
      <c r="A65" s="2">
        <v>41348</v>
      </c>
      <c r="B65">
        <v>59.561900999999999</v>
      </c>
      <c r="C65">
        <f t="shared" si="0"/>
        <v>2.5476215967102936E-2</v>
      </c>
    </row>
    <row r="66" spans="1:3" x14ac:dyDescent="0.25">
      <c r="A66" s="2">
        <v>41351</v>
      </c>
      <c r="B66">
        <v>61.180971999999997</v>
      </c>
      <c r="C66">
        <f t="shared" si="0"/>
        <v>2.6820101440817586E-2</v>
      </c>
    </row>
    <row r="67" spans="1:3" x14ac:dyDescent="0.25">
      <c r="A67" s="2">
        <v>41352</v>
      </c>
      <c r="B67">
        <v>61.015836999999998</v>
      </c>
      <c r="C67">
        <f t="shared" si="0"/>
        <v>-2.7027727135762987E-3</v>
      </c>
    </row>
    <row r="68" spans="1:3" x14ac:dyDescent="0.25">
      <c r="A68" s="2">
        <v>41353</v>
      </c>
      <c r="B68">
        <v>60.692293999999997</v>
      </c>
      <c r="C68">
        <f t="shared" ref="C68:C131" si="1">LN(B68/B67)</f>
        <v>-5.316715645640558E-3</v>
      </c>
    </row>
    <row r="69" spans="1:3" x14ac:dyDescent="0.25">
      <c r="A69" s="2">
        <v>41354</v>
      </c>
      <c r="B69">
        <v>60.779556999999997</v>
      </c>
      <c r="C69">
        <f t="shared" si="1"/>
        <v>1.4367610980307291E-3</v>
      </c>
    </row>
    <row r="70" spans="1:3" x14ac:dyDescent="0.25">
      <c r="A70" s="2">
        <v>41355</v>
      </c>
      <c r="B70">
        <v>62.011986</v>
      </c>
      <c r="C70">
        <f t="shared" si="1"/>
        <v>2.0074190061019868E-2</v>
      </c>
    </row>
    <row r="71" spans="1:3" x14ac:dyDescent="0.25">
      <c r="A71" s="2">
        <v>41358</v>
      </c>
      <c r="B71">
        <v>62.236185999999996</v>
      </c>
      <c r="C71">
        <f t="shared" si="1"/>
        <v>3.6089101308631119E-3</v>
      </c>
    </row>
    <row r="72" spans="1:3" x14ac:dyDescent="0.25">
      <c r="A72" s="2">
        <v>41359</v>
      </c>
      <c r="B72">
        <v>61.908611999999998</v>
      </c>
      <c r="C72">
        <f t="shared" si="1"/>
        <v>-5.2773014337960493E-3</v>
      </c>
    </row>
    <row r="73" spans="1:3" x14ac:dyDescent="0.25">
      <c r="A73" s="2">
        <v>41360</v>
      </c>
      <c r="B73">
        <v>60.692293999999997</v>
      </c>
      <c r="C73">
        <f t="shared" si="1"/>
        <v>-1.9842559856117738E-2</v>
      </c>
    </row>
    <row r="74" spans="1:3" x14ac:dyDescent="0.25">
      <c r="A74" s="2">
        <v>41361</v>
      </c>
      <c r="B74">
        <v>59.42765</v>
      </c>
      <c r="C74">
        <f t="shared" si="1"/>
        <v>-2.1057131504227278E-2</v>
      </c>
    </row>
    <row r="75" spans="1:3" x14ac:dyDescent="0.25">
      <c r="A75" s="2">
        <v>41365</v>
      </c>
      <c r="B75">
        <v>57.581695000000003</v>
      </c>
      <c r="C75">
        <f t="shared" si="1"/>
        <v>-3.1554884222676327E-2</v>
      </c>
    </row>
    <row r="76" spans="1:3" x14ac:dyDescent="0.25">
      <c r="A76" s="2">
        <v>41366</v>
      </c>
      <c r="B76">
        <v>57.699835</v>
      </c>
      <c r="C76">
        <f t="shared" si="1"/>
        <v>2.0495918358670764E-3</v>
      </c>
    </row>
    <row r="77" spans="1:3" x14ac:dyDescent="0.25">
      <c r="A77" s="2">
        <v>41367</v>
      </c>
      <c r="B77">
        <v>57.995187000000001</v>
      </c>
      <c r="C77">
        <f t="shared" si="1"/>
        <v>5.1057104532914923E-3</v>
      </c>
    </row>
    <row r="78" spans="1:3" x14ac:dyDescent="0.25">
      <c r="A78" s="2">
        <v>41368</v>
      </c>
      <c r="B78">
        <v>57.421934</v>
      </c>
      <c r="C78">
        <f t="shared" si="1"/>
        <v>-9.9336685748085737E-3</v>
      </c>
    </row>
    <row r="79" spans="1:3" x14ac:dyDescent="0.25">
      <c r="A79" s="2">
        <v>41369</v>
      </c>
      <c r="B79">
        <v>56.815119000000003</v>
      </c>
      <c r="C79">
        <f t="shared" si="1"/>
        <v>-1.0623885884658572E-2</v>
      </c>
    </row>
    <row r="80" spans="1:3" x14ac:dyDescent="0.25">
      <c r="A80" s="2">
        <v>41372</v>
      </c>
      <c r="B80">
        <v>57.219214999999998</v>
      </c>
      <c r="C80">
        <f t="shared" si="1"/>
        <v>7.0872986634083427E-3</v>
      </c>
    </row>
    <row r="81" spans="1:3" x14ac:dyDescent="0.25">
      <c r="A81" s="2">
        <v>41373</v>
      </c>
      <c r="B81">
        <v>57.322589000000001</v>
      </c>
      <c r="C81">
        <f t="shared" si="1"/>
        <v>1.8050008722802727E-3</v>
      </c>
    </row>
    <row r="82" spans="1:3" x14ac:dyDescent="0.25">
      <c r="A82" s="2">
        <v>41374</v>
      </c>
      <c r="B82">
        <v>58.491917999999998</v>
      </c>
      <c r="C82">
        <f t="shared" si="1"/>
        <v>2.019382142677453E-2</v>
      </c>
    </row>
    <row r="83" spans="1:3" x14ac:dyDescent="0.25">
      <c r="A83" s="2">
        <v>41375</v>
      </c>
      <c r="B83">
        <v>58.309334999999997</v>
      </c>
      <c r="C83">
        <f t="shared" si="1"/>
        <v>-3.1263902403279534E-3</v>
      </c>
    </row>
    <row r="84" spans="1:3" x14ac:dyDescent="0.25">
      <c r="A84" s="2">
        <v>41376</v>
      </c>
      <c r="B84">
        <v>57.701179000000003</v>
      </c>
      <c r="C84">
        <f t="shared" si="1"/>
        <v>-1.048459402634668E-2</v>
      </c>
    </row>
    <row r="85" spans="1:3" x14ac:dyDescent="0.25">
      <c r="A85" s="2">
        <v>41379</v>
      </c>
      <c r="B85">
        <v>56.365380000000002</v>
      </c>
      <c r="C85">
        <f t="shared" si="1"/>
        <v>-2.3422466334715224E-2</v>
      </c>
    </row>
    <row r="86" spans="1:3" x14ac:dyDescent="0.25">
      <c r="A86" s="2">
        <v>41380</v>
      </c>
      <c r="B86">
        <v>57.223244999999999</v>
      </c>
      <c r="C86">
        <f t="shared" si="1"/>
        <v>1.5105056708044901E-2</v>
      </c>
    </row>
    <row r="87" spans="1:3" x14ac:dyDescent="0.25">
      <c r="A87" s="2">
        <v>41381</v>
      </c>
      <c r="B87">
        <v>54.076396000000003</v>
      </c>
      <c r="C87">
        <f t="shared" si="1"/>
        <v>-5.6562409451993416E-2</v>
      </c>
    </row>
    <row r="88" spans="1:3" x14ac:dyDescent="0.25">
      <c r="A88" s="2">
        <v>41382</v>
      </c>
      <c r="B88">
        <v>52.633192000000001</v>
      </c>
      <c r="C88">
        <f t="shared" si="1"/>
        <v>-2.705084015614059E-2</v>
      </c>
    </row>
    <row r="89" spans="1:3" x14ac:dyDescent="0.25">
      <c r="A89" s="2">
        <v>41383</v>
      </c>
      <c r="B89">
        <v>52.429133</v>
      </c>
      <c r="C89">
        <f t="shared" si="1"/>
        <v>-3.8845372325013857E-3</v>
      </c>
    </row>
    <row r="90" spans="1:3" x14ac:dyDescent="0.25">
      <c r="A90" s="2">
        <v>41386</v>
      </c>
      <c r="B90">
        <v>53.521937999999999</v>
      </c>
      <c r="C90">
        <f t="shared" si="1"/>
        <v>2.0629215813156042E-2</v>
      </c>
    </row>
    <row r="91" spans="1:3" x14ac:dyDescent="0.25">
      <c r="A91" s="2">
        <v>41387</v>
      </c>
      <c r="B91">
        <v>54.523449999999997</v>
      </c>
      <c r="C91">
        <f t="shared" si="1"/>
        <v>1.8539258430003296E-2</v>
      </c>
    </row>
    <row r="92" spans="1:3" x14ac:dyDescent="0.25">
      <c r="A92" s="2">
        <v>41388</v>
      </c>
      <c r="B92">
        <v>54.433501</v>
      </c>
      <c r="C92">
        <f t="shared" si="1"/>
        <v>-1.6510928326953403E-3</v>
      </c>
    </row>
    <row r="93" spans="1:3" x14ac:dyDescent="0.25">
      <c r="A93" s="2">
        <v>41389</v>
      </c>
      <c r="B93">
        <v>54.825516999999998</v>
      </c>
      <c r="C93">
        <f t="shared" si="1"/>
        <v>7.175932740030525E-3</v>
      </c>
    </row>
    <row r="94" spans="1:3" x14ac:dyDescent="0.25">
      <c r="A94" s="2">
        <v>41390</v>
      </c>
      <c r="B94">
        <v>56.009611</v>
      </c>
      <c r="C94">
        <f t="shared" si="1"/>
        <v>2.1367576745214077E-2</v>
      </c>
    </row>
    <row r="95" spans="1:3" x14ac:dyDescent="0.25">
      <c r="A95" s="2">
        <v>41393</v>
      </c>
      <c r="B95">
        <v>57.744137000000002</v>
      </c>
      <c r="C95">
        <f t="shared" si="1"/>
        <v>3.0498519429224689E-2</v>
      </c>
    </row>
    <row r="96" spans="1:3" x14ac:dyDescent="0.25">
      <c r="A96" s="2">
        <v>41394</v>
      </c>
      <c r="B96">
        <v>59.443756999999998</v>
      </c>
      <c r="C96">
        <f t="shared" si="1"/>
        <v>2.9008784568448378E-2</v>
      </c>
    </row>
    <row r="97" spans="1:3" x14ac:dyDescent="0.25">
      <c r="A97" s="2">
        <v>41395</v>
      </c>
      <c r="B97">
        <v>58.975222000000002</v>
      </c>
      <c r="C97">
        <f t="shared" si="1"/>
        <v>-7.9132154133731824E-3</v>
      </c>
    </row>
    <row r="98" spans="1:3" x14ac:dyDescent="0.25">
      <c r="A98" s="2">
        <v>41396</v>
      </c>
      <c r="B98">
        <v>59.811607000000002</v>
      </c>
      <c r="C98">
        <f t="shared" si="1"/>
        <v>1.4082349518605541E-2</v>
      </c>
    </row>
    <row r="99" spans="1:3" x14ac:dyDescent="0.25">
      <c r="A99" s="2">
        <v>41397</v>
      </c>
      <c r="B99">
        <v>60.41037</v>
      </c>
      <c r="C99">
        <f t="shared" si="1"/>
        <v>9.9610398334968216E-3</v>
      </c>
    </row>
    <row r="100" spans="1:3" x14ac:dyDescent="0.25">
      <c r="A100" s="2">
        <v>41400</v>
      </c>
      <c r="B100">
        <v>61.850881000000001</v>
      </c>
      <c r="C100">
        <f t="shared" si="1"/>
        <v>2.356556393043039E-2</v>
      </c>
    </row>
    <row r="101" spans="1:3" x14ac:dyDescent="0.25">
      <c r="A101" s="2">
        <v>41401</v>
      </c>
      <c r="B101">
        <v>61.575668999999998</v>
      </c>
      <c r="C101">
        <f t="shared" si="1"/>
        <v>-4.4595341294905774E-3</v>
      </c>
    </row>
    <row r="102" spans="1:3" x14ac:dyDescent="0.25">
      <c r="A102" s="2">
        <v>41402</v>
      </c>
      <c r="B102">
        <v>62.271087999999999</v>
      </c>
      <c r="C102">
        <f t="shared" si="1"/>
        <v>1.1230432283172973E-2</v>
      </c>
    </row>
    <row r="103" spans="1:3" x14ac:dyDescent="0.25">
      <c r="A103" s="2">
        <v>41403</v>
      </c>
      <c r="B103">
        <v>61.727820999999999</v>
      </c>
      <c r="C103">
        <f t="shared" si="1"/>
        <v>-8.7625041292233759E-3</v>
      </c>
    </row>
    <row r="104" spans="1:3" x14ac:dyDescent="0.25">
      <c r="A104" s="2">
        <v>41404</v>
      </c>
      <c r="B104">
        <v>61.214292</v>
      </c>
      <c r="C104">
        <f t="shared" si="1"/>
        <v>-8.3540452342587002E-3</v>
      </c>
    </row>
    <row r="105" spans="1:3" x14ac:dyDescent="0.25">
      <c r="A105" s="2">
        <v>41407</v>
      </c>
      <c r="B105">
        <v>61.453493999999999</v>
      </c>
      <c r="C105">
        <f t="shared" si="1"/>
        <v>3.9000019644728381E-3</v>
      </c>
    </row>
    <row r="106" spans="1:3" x14ac:dyDescent="0.25">
      <c r="A106" s="2">
        <v>41408</v>
      </c>
      <c r="B106">
        <v>59.983170999999999</v>
      </c>
      <c r="C106">
        <f t="shared" si="1"/>
        <v>-2.4216654084808959E-2</v>
      </c>
    </row>
    <row r="107" spans="1:3" x14ac:dyDescent="0.25">
      <c r="A107" s="2">
        <v>41409</v>
      </c>
      <c r="B107">
        <v>57.954720999999999</v>
      </c>
      <c r="C107">
        <f t="shared" si="1"/>
        <v>-3.44020062967293E-2</v>
      </c>
    </row>
    <row r="108" spans="1:3" x14ac:dyDescent="0.25">
      <c r="A108" s="2">
        <v>41410</v>
      </c>
      <c r="B108">
        <v>58.729073</v>
      </c>
      <c r="C108">
        <f t="shared" si="1"/>
        <v>1.3272852063913074E-2</v>
      </c>
    </row>
    <row r="109" spans="1:3" x14ac:dyDescent="0.25">
      <c r="A109" s="2">
        <v>41411</v>
      </c>
      <c r="B109">
        <v>58.550688000000001</v>
      </c>
      <c r="C109">
        <f t="shared" si="1"/>
        <v>-3.0420446979778624E-3</v>
      </c>
    </row>
    <row r="110" spans="1:3" x14ac:dyDescent="0.25">
      <c r="A110" s="2">
        <v>41414</v>
      </c>
      <c r="B110">
        <v>59.857489999999999</v>
      </c>
      <c r="C110">
        <f t="shared" si="1"/>
        <v>2.2073729757513833E-2</v>
      </c>
    </row>
    <row r="111" spans="1:3" x14ac:dyDescent="0.25">
      <c r="A111" s="2">
        <v>41415</v>
      </c>
      <c r="B111">
        <v>59.415582000000001</v>
      </c>
      <c r="C111">
        <f t="shared" si="1"/>
        <v>-7.4100551724809094E-3</v>
      </c>
    </row>
    <row r="112" spans="1:3" x14ac:dyDescent="0.25">
      <c r="A112" s="2">
        <v>41416</v>
      </c>
      <c r="B112">
        <v>59.643968000000001</v>
      </c>
      <c r="C112">
        <f t="shared" si="1"/>
        <v>3.8365050116522486E-3</v>
      </c>
    </row>
    <row r="113" spans="1:3" x14ac:dyDescent="0.25">
      <c r="A113" s="2">
        <v>41417</v>
      </c>
      <c r="B113">
        <v>59.750729</v>
      </c>
      <c r="C113">
        <f t="shared" si="1"/>
        <v>1.7883713621590358E-3</v>
      </c>
    </row>
    <row r="114" spans="1:3" x14ac:dyDescent="0.25">
      <c r="A114" s="2">
        <v>41418</v>
      </c>
      <c r="B114">
        <v>60.157499999999999</v>
      </c>
      <c r="C114">
        <f t="shared" si="1"/>
        <v>6.784731353041815E-3</v>
      </c>
    </row>
    <row r="115" spans="1:3" x14ac:dyDescent="0.25">
      <c r="A115" s="2">
        <v>41422</v>
      </c>
      <c r="B115">
        <v>59.656131999999999</v>
      </c>
      <c r="C115">
        <f t="shared" si="1"/>
        <v>-8.3691800019397335E-3</v>
      </c>
    </row>
    <row r="116" spans="1:3" x14ac:dyDescent="0.25">
      <c r="A116" s="2">
        <v>41423</v>
      </c>
      <c r="B116">
        <v>60.130471</v>
      </c>
      <c r="C116">
        <f t="shared" si="1"/>
        <v>7.9197751241252192E-3</v>
      </c>
    </row>
    <row r="117" spans="1:3" x14ac:dyDescent="0.25">
      <c r="A117" s="2">
        <v>41424</v>
      </c>
      <c r="B117">
        <v>61.026449</v>
      </c>
      <c r="C117">
        <f t="shared" si="1"/>
        <v>1.479064231495579E-2</v>
      </c>
    </row>
    <row r="118" spans="1:3" x14ac:dyDescent="0.25">
      <c r="A118" s="2">
        <v>41425</v>
      </c>
      <c r="B118">
        <v>60.776443999999998</v>
      </c>
      <c r="C118">
        <f t="shared" si="1"/>
        <v>-4.1050806746230871E-3</v>
      </c>
    </row>
    <row r="119" spans="1:3" x14ac:dyDescent="0.25">
      <c r="A119" s="2">
        <v>41428</v>
      </c>
      <c r="B119">
        <v>60.910229999999999</v>
      </c>
      <c r="C119">
        <f t="shared" si="1"/>
        <v>2.198861214737443E-3</v>
      </c>
    </row>
    <row r="120" spans="1:3" x14ac:dyDescent="0.25">
      <c r="A120" s="2">
        <v>41429</v>
      </c>
      <c r="B120">
        <v>60.719679999999997</v>
      </c>
      <c r="C120">
        <f t="shared" si="1"/>
        <v>-3.1332779230468818E-3</v>
      </c>
    </row>
    <row r="121" spans="1:3" x14ac:dyDescent="0.25">
      <c r="A121" s="2">
        <v>41430</v>
      </c>
      <c r="B121">
        <v>60.152093999999998</v>
      </c>
      <c r="C121">
        <f t="shared" si="1"/>
        <v>-9.3916081989492209E-3</v>
      </c>
    </row>
    <row r="122" spans="1:3" x14ac:dyDescent="0.25">
      <c r="A122" s="2">
        <v>41431</v>
      </c>
      <c r="B122">
        <v>59.253413999999999</v>
      </c>
      <c r="C122">
        <f t="shared" si="1"/>
        <v>-1.5052856173889519E-2</v>
      </c>
    </row>
    <row r="123" spans="1:3" x14ac:dyDescent="0.25">
      <c r="A123" s="2">
        <v>41432</v>
      </c>
      <c r="B123">
        <v>59.706133000000001</v>
      </c>
      <c r="C123">
        <f t="shared" si="1"/>
        <v>7.6113468319944158E-3</v>
      </c>
    </row>
    <row r="124" spans="1:3" x14ac:dyDescent="0.25">
      <c r="A124" s="2">
        <v>41435</v>
      </c>
      <c r="B124">
        <v>59.311523000000001</v>
      </c>
      <c r="C124">
        <f t="shared" si="1"/>
        <v>-6.6311412818054333E-3</v>
      </c>
    </row>
    <row r="125" spans="1:3" x14ac:dyDescent="0.25">
      <c r="A125" s="2">
        <v>41436</v>
      </c>
      <c r="B125">
        <v>59.137194000000001</v>
      </c>
      <c r="C125">
        <f t="shared" si="1"/>
        <v>-2.9435375964693825E-3</v>
      </c>
    </row>
    <row r="126" spans="1:3" x14ac:dyDescent="0.25">
      <c r="A126" s="2">
        <v>41437</v>
      </c>
      <c r="B126">
        <v>58.406086999999999</v>
      </c>
      <c r="C126">
        <f t="shared" si="1"/>
        <v>-1.2439952707417571E-2</v>
      </c>
    </row>
    <row r="127" spans="1:3" x14ac:dyDescent="0.25">
      <c r="A127" s="2">
        <v>41438</v>
      </c>
      <c r="B127">
        <v>58.915562999999999</v>
      </c>
      <c r="C127">
        <f t="shared" si="1"/>
        <v>8.6851694051221073E-3</v>
      </c>
    </row>
    <row r="128" spans="1:3" x14ac:dyDescent="0.25">
      <c r="A128" s="2">
        <v>41439</v>
      </c>
      <c r="B128">
        <v>58.116889</v>
      </c>
      <c r="C128">
        <f t="shared" si="1"/>
        <v>-1.3648973175529345E-2</v>
      </c>
    </row>
    <row r="129" spans="1:3" x14ac:dyDescent="0.25">
      <c r="A129" s="2">
        <v>41442</v>
      </c>
      <c r="B129">
        <v>58.380412</v>
      </c>
      <c r="C129">
        <f t="shared" si="1"/>
        <v>4.5241125281233821E-3</v>
      </c>
    </row>
    <row r="130" spans="1:3" x14ac:dyDescent="0.25">
      <c r="A130" s="2">
        <v>41443</v>
      </c>
      <c r="B130">
        <v>58.349327000000002</v>
      </c>
      <c r="C130">
        <f t="shared" si="1"/>
        <v>-5.325977938628832E-4</v>
      </c>
    </row>
    <row r="131" spans="1:3" x14ac:dyDescent="0.25">
      <c r="A131" s="2">
        <v>41444</v>
      </c>
      <c r="B131">
        <v>57.164150999999997</v>
      </c>
      <c r="C131">
        <f t="shared" si="1"/>
        <v>-2.0520853679881431E-2</v>
      </c>
    </row>
    <row r="132" spans="1:3" x14ac:dyDescent="0.25">
      <c r="A132" s="2">
        <v>41445</v>
      </c>
      <c r="B132">
        <v>56.331691999999997</v>
      </c>
      <c r="C132">
        <f t="shared" ref="C132:C195" si="2">LN(B132/B131)</f>
        <v>-1.4669681402871209E-2</v>
      </c>
    </row>
    <row r="133" spans="1:3" x14ac:dyDescent="0.25">
      <c r="A133" s="2">
        <v>41446</v>
      </c>
      <c r="B133">
        <v>55.880324999999999</v>
      </c>
      <c r="C133">
        <f t="shared" si="2"/>
        <v>-8.0449393296175651E-3</v>
      </c>
    </row>
    <row r="134" spans="1:3" x14ac:dyDescent="0.25">
      <c r="A134" s="2">
        <v>41449</v>
      </c>
      <c r="B134">
        <v>54.399191000000002</v>
      </c>
      <c r="C134">
        <f t="shared" si="2"/>
        <v>-2.6863067978418958E-2</v>
      </c>
    </row>
    <row r="135" spans="1:3" x14ac:dyDescent="0.25">
      <c r="A135" s="2">
        <v>41450</v>
      </c>
      <c r="B135">
        <v>54.411352000000001</v>
      </c>
      <c r="C135">
        <f t="shared" si="2"/>
        <v>2.2352613479065806E-4</v>
      </c>
    </row>
    <row r="136" spans="1:3" x14ac:dyDescent="0.25">
      <c r="A136" s="2">
        <v>41451</v>
      </c>
      <c r="B136">
        <v>53.795115000000003</v>
      </c>
      <c r="C136">
        <f t="shared" si="2"/>
        <v>-1.1390144773847883E-2</v>
      </c>
    </row>
    <row r="137" spans="1:3" x14ac:dyDescent="0.25">
      <c r="A137" s="2">
        <v>41452</v>
      </c>
      <c r="B137">
        <v>53.215364000000001</v>
      </c>
      <c r="C137">
        <f t="shared" si="2"/>
        <v>-1.0835512142475499E-2</v>
      </c>
    </row>
    <row r="138" spans="1:3" x14ac:dyDescent="0.25">
      <c r="A138" s="2">
        <v>41453</v>
      </c>
      <c r="B138">
        <v>53.587001999999998</v>
      </c>
      <c r="C138">
        <f t="shared" si="2"/>
        <v>6.9593870226212981E-3</v>
      </c>
    </row>
    <row r="139" spans="1:3" x14ac:dyDescent="0.25">
      <c r="A139" s="2">
        <v>41456</v>
      </c>
      <c r="B139">
        <v>55.301924</v>
      </c>
      <c r="C139">
        <f t="shared" si="2"/>
        <v>3.1501161297582715E-2</v>
      </c>
    </row>
    <row r="140" spans="1:3" x14ac:dyDescent="0.25">
      <c r="A140" s="2">
        <v>41457</v>
      </c>
      <c r="B140">
        <v>56.554671999999997</v>
      </c>
      <c r="C140">
        <f t="shared" si="2"/>
        <v>2.2400116336022641E-2</v>
      </c>
    </row>
    <row r="141" spans="1:3" x14ac:dyDescent="0.25">
      <c r="A141" s="2">
        <v>41458</v>
      </c>
      <c r="B141">
        <v>56.866844</v>
      </c>
      <c r="C141">
        <f t="shared" si="2"/>
        <v>5.5046484877516845E-3</v>
      </c>
    </row>
    <row r="142" spans="1:3" x14ac:dyDescent="0.25">
      <c r="A142" s="2">
        <v>41460</v>
      </c>
      <c r="B142">
        <v>56.410071000000002</v>
      </c>
      <c r="C142">
        <f t="shared" si="2"/>
        <v>-8.064758397056641E-3</v>
      </c>
    </row>
    <row r="143" spans="1:3" x14ac:dyDescent="0.25">
      <c r="A143" s="2">
        <v>41463</v>
      </c>
      <c r="B143">
        <v>56.089792000000003</v>
      </c>
      <c r="C143">
        <f t="shared" si="2"/>
        <v>-5.6938712057124979E-3</v>
      </c>
    </row>
    <row r="144" spans="1:3" x14ac:dyDescent="0.25">
      <c r="A144" s="2">
        <v>41464</v>
      </c>
      <c r="B144">
        <v>57.076309999999999</v>
      </c>
      <c r="C144">
        <f t="shared" si="2"/>
        <v>1.7435309220799038E-2</v>
      </c>
    </row>
    <row r="145" spans="1:3" x14ac:dyDescent="0.25">
      <c r="A145" s="2">
        <v>41465</v>
      </c>
      <c r="B145">
        <v>56.857385000000001</v>
      </c>
      <c r="C145">
        <f t="shared" si="2"/>
        <v>-3.8430293942384119E-3</v>
      </c>
    </row>
    <row r="146" spans="1:3" x14ac:dyDescent="0.25">
      <c r="A146" s="2">
        <v>41466</v>
      </c>
      <c r="B146">
        <v>57.743901000000001</v>
      </c>
      <c r="C146">
        <f t="shared" si="2"/>
        <v>1.5471618421097103E-2</v>
      </c>
    </row>
    <row r="147" spans="1:3" x14ac:dyDescent="0.25">
      <c r="A147" s="2">
        <v>41467</v>
      </c>
      <c r="B147">
        <v>57.638492999999997</v>
      </c>
      <c r="C147">
        <f t="shared" si="2"/>
        <v>-1.8271076837567727E-3</v>
      </c>
    </row>
    <row r="148" spans="1:3" x14ac:dyDescent="0.25">
      <c r="A148" s="2">
        <v>41470</v>
      </c>
      <c r="B148">
        <v>57.764175000000002</v>
      </c>
      <c r="C148">
        <f t="shared" si="2"/>
        <v>2.1781480769530364E-3</v>
      </c>
    </row>
    <row r="149" spans="1:3" x14ac:dyDescent="0.25">
      <c r="A149" s="2">
        <v>41471</v>
      </c>
      <c r="B149">
        <v>58.137157999999999</v>
      </c>
      <c r="C149">
        <f t="shared" si="2"/>
        <v>6.4362380987026619E-3</v>
      </c>
    </row>
    <row r="150" spans="1:3" x14ac:dyDescent="0.25">
      <c r="A150" s="2">
        <v>41472</v>
      </c>
      <c r="B150">
        <v>58.152025999999999</v>
      </c>
      <c r="C150">
        <f t="shared" si="2"/>
        <v>2.5570735935356772E-4</v>
      </c>
    </row>
    <row r="151" spans="1:3" x14ac:dyDescent="0.25">
      <c r="A151" s="2">
        <v>41473</v>
      </c>
      <c r="B151">
        <v>58.347977999999998</v>
      </c>
      <c r="C151">
        <f t="shared" si="2"/>
        <v>3.363985889464037E-3</v>
      </c>
    </row>
    <row r="152" spans="1:3" x14ac:dyDescent="0.25">
      <c r="A152" s="2">
        <v>41474</v>
      </c>
      <c r="B152">
        <v>57.427674000000003</v>
      </c>
      <c r="C152">
        <f t="shared" si="2"/>
        <v>-1.5898392599903718E-2</v>
      </c>
    </row>
    <row r="153" spans="1:3" x14ac:dyDescent="0.25">
      <c r="A153" s="2">
        <v>41477</v>
      </c>
      <c r="B153">
        <v>57.611465000000003</v>
      </c>
      <c r="C153">
        <f t="shared" si="2"/>
        <v>3.1952804579436036E-3</v>
      </c>
    </row>
    <row r="154" spans="1:3" x14ac:dyDescent="0.25">
      <c r="A154" s="2">
        <v>41478</v>
      </c>
      <c r="B154">
        <v>56.622239999999998</v>
      </c>
      <c r="C154">
        <f t="shared" si="2"/>
        <v>-1.73197521404517E-2</v>
      </c>
    </row>
    <row r="155" spans="1:3" x14ac:dyDescent="0.25">
      <c r="A155" s="2">
        <v>41479</v>
      </c>
      <c r="B155">
        <v>59.530450999999999</v>
      </c>
      <c r="C155">
        <f t="shared" si="2"/>
        <v>5.0086122255268165E-2</v>
      </c>
    </row>
    <row r="156" spans="1:3" x14ac:dyDescent="0.25">
      <c r="A156" s="2">
        <v>41480</v>
      </c>
      <c r="B156">
        <v>59.258819000000003</v>
      </c>
      <c r="C156">
        <f t="shared" si="2"/>
        <v>-4.5733503277500566E-3</v>
      </c>
    </row>
    <row r="157" spans="1:3" x14ac:dyDescent="0.25">
      <c r="A157" s="2">
        <v>41481</v>
      </c>
      <c r="B157">
        <v>59.595320000000001</v>
      </c>
      <c r="C157">
        <f t="shared" si="2"/>
        <v>5.662434677294945E-3</v>
      </c>
    </row>
    <row r="158" spans="1:3" x14ac:dyDescent="0.25">
      <c r="A158" s="2">
        <v>41484</v>
      </c>
      <c r="B158">
        <v>60.514270000000003</v>
      </c>
      <c r="C158">
        <f t="shared" si="2"/>
        <v>1.5302157494721474E-2</v>
      </c>
    </row>
    <row r="159" spans="1:3" x14ac:dyDescent="0.25">
      <c r="A159" s="2">
        <v>41485</v>
      </c>
      <c r="B159">
        <v>61.261594000000002</v>
      </c>
      <c r="C159">
        <f t="shared" si="2"/>
        <v>1.2273916314739845E-2</v>
      </c>
    </row>
    <row r="160" spans="1:3" x14ac:dyDescent="0.25">
      <c r="A160" s="2">
        <v>41486</v>
      </c>
      <c r="B160">
        <v>61.154829999999997</v>
      </c>
      <c r="C160">
        <f t="shared" si="2"/>
        <v>-1.7442761940034991E-3</v>
      </c>
    </row>
    <row r="161" spans="1:3" x14ac:dyDescent="0.25">
      <c r="A161" s="2">
        <v>41487</v>
      </c>
      <c r="B161">
        <v>61.71566</v>
      </c>
      <c r="C161">
        <f t="shared" si="2"/>
        <v>9.1288623456774066E-3</v>
      </c>
    </row>
    <row r="162" spans="1:3" x14ac:dyDescent="0.25">
      <c r="A162" s="2">
        <v>41488</v>
      </c>
      <c r="B162">
        <v>62.507579999999997</v>
      </c>
      <c r="C162">
        <f t="shared" si="2"/>
        <v>1.2750121929155369E-2</v>
      </c>
    </row>
    <row r="163" spans="1:3" x14ac:dyDescent="0.25">
      <c r="A163" s="2">
        <v>41491</v>
      </c>
      <c r="B163">
        <v>63.441397000000002</v>
      </c>
      <c r="C163">
        <f t="shared" si="2"/>
        <v>1.4828768502668755E-2</v>
      </c>
    </row>
    <row r="164" spans="1:3" x14ac:dyDescent="0.25">
      <c r="A164" s="2">
        <v>41492</v>
      </c>
      <c r="B164">
        <v>62.873812000000001</v>
      </c>
      <c r="C164">
        <f t="shared" si="2"/>
        <v>-8.9868642820092864E-3</v>
      </c>
    </row>
    <row r="165" spans="1:3" x14ac:dyDescent="0.25">
      <c r="A165" s="2">
        <v>41493</v>
      </c>
      <c r="B165">
        <v>62.837321000000003</v>
      </c>
      <c r="C165">
        <f t="shared" si="2"/>
        <v>-5.8055321202002516E-4</v>
      </c>
    </row>
    <row r="166" spans="1:3" x14ac:dyDescent="0.25">
      <c r="A166" s="2">
        <v>41494</v>
      </c>
      <c r="B166">
        <v>62.712170999999998</v>
      </c>
      <c r="C166">
        <f t="shared" si="2"/>
        <v>-1.9936367636061384E-3</v>
      </c>
    </row>
    <row r="167" spans="1:3" x14ac:dyDescent="0.25">
      <c r="A167" s="2">
        <v>41495</v>
      </c>
      <c r="B167">
        <v>61.819794000000002</v>
      </c>
      <c r="C167">
        <f t="shared" si="2"/>
        <v>-1.433193919007995E-2</v>
      </c>
    </row>
    <row r="168" spans="1:3" x14ac:dyDescent="0.25">
      <c r="A168" s="2">
        <v>41498</v>
      </c>
      <c r="B168">
        <v>63.575974000000002</v>
      </c>
      <c r="C168">
        <f t="shared" si="2"/>
        <v>2.8012027234954221E-2</v>
      </c>
    </row>
    <row r="169" spans="1:3" x14ac:dyDescent="0.25">
      <c r="A169" s="2">
        <v>41499</v>
      </c>
      <c r="B169">
        <v>66.597243000000006</v>
      </c>
      <c r="C169">
        <f t="shared" si="2"/>
        <v>4.6427548614653744E-2</v>
      </c>
    </row>
    <row r="170" spans="1:3" x14ac:dyDescent="0.25">
      <c r="A170" s="2">
        <v>41500</v>
      </c>
      <c r="B170">
        <v>67.812014000000005</v>
      </c>
      <c r="C170">
        <f t="shared" si="2"/>
        <v>1.8076196595727879E-2</v>
      </c>
    </row>
    <row r="171" spans="1:3" x14ac:dyDescent="0.25">
      <c r="A171" s="2">
        <v>41501</v>
      </c>
      <c r="B171">
        <v>67.731751000000003</v>
      </c>
      <c r="C171">
        <f t="shared" si="2"/>
        <v>-1.1843113459533508E-3</v>
      </c>
    </row>
    <row r="172" spans="1:3" x14ac:dyDescent="0.25">
      <c r="A172" s="2">
        <v>41502</v>
      </c>
      <c r="B172">
        <v>68.333016000000001</v>
      </c>
      <c r="C172">
        <f t="shared" si="2"/>
        <v>8.8379810142094097E-3</v>
      </c>
    </row>
    <row r="173" spans="1:3" x14ac:dyDescent="0.25">
      <c r="A173" s="2">
        <v>41505</v>
      </c>
      <c r="B173">
        <v>69.068950000000001</v>
      </c>
      <c r="C173">
        <f t="shared" si="2"/>
        <v>1.0712234459237085E-2</v>
      </c>
    </row>
    <row r="174" spans="1:3" x14ac:dyDescent="0.25">
      <c r="A174" s="2">
        <v>41506</v>
      </c>
      <c r="B174">
        <v>68.161614999999998</v>
      </c>
      <c r="C174">
        <f t="shared" si="2"/>
        <v>-1.3223704527131249E-2</v>
      </c>
    </row>
    <row r="175" spans="1:3" x14ac:dyDescent="0.25">
      <c r="A175" s="2">
        <v>41507</v>
      </c>
      <c r="B175">
        <v>68.337098999999995</v>
      </c>
      <c r="C175">
        <f t="shared" si="2"/>
        <v>2.5712197798369823E-3</v>
      </c>
    </row>
    <row r="176" spans="1:3" x14ac:dyDescent="0.25">
      <c r="A176" s="2">
        <v>41508</v>
      </c>
      <c r="B176">
        <v>68.418712999999997</v>
      </c>
      <c r="C176">
        <f t="shared" si="2"/>
        <v>1.1935728141346275E-3</v>
      </c>
    </row>
    <row r="177" spans="1:3" x14ac:dyDescent="0.25">
      <c r="A177" s="2">
        <v>41509</v>
      </c>
      <c r="B177">
        <v>68.154814999999999</v>
      </c>
      <c r="C177">
        <f t="shared" si="2"/>
        <v>-3.8645604650291601E-3</v>
      </c>
    </row>
    <row r="178" spans="1:3" x14ac:dyDescent="0.25">
      <c r="A178" s="2">
        <v>41512</v>
      </c>
      <c r="B178">
        <v>68.420078000000004</v>
      </c>
      <c r="C178">
        <f t="shared" si="2"/>
        <v>3.8845109482229007E-3</v>
      </c>
    </row>
    <row r="179" spans="1:3" x14ac:dyDescent="0.25">
      <c r="A179" s="2">
        <v>41513</v>
      </c>
      <c r="B179">
        <v>66.463932</v>
      </c>
      <c r="C179">
        <f t="shared" si="2"/>
        <v>-2.9006894983424302E-2</v>
      </c>
    </row>
    <row r="180" spans="1:3" x14ac:dyDescent="0.25">
      <c r="A180" s="2">
        <v>41514</v>
      </c>
      <c r="B180">
        <v>66.778167999999994</v>
      </c>
      <c r="C180">
        <f t="shared" si="2"/>
        <v>4.7167761930010169E-3</v>
      </c>
    </row>
    <row r="181" spans="1:3" x14ac:dyDescent="0.25">
      <c r="A181" s="2">
        <v>41515</v>
      </c>
      <c r="B181">
        <v>66.886995999999996</v>
      </c>
      <c r="C181">
        <f t="shared" si="2"/>
        <v>1.6283677929307078E-3</v>
      </c>
    </row>
    <row r="182" spans="1:3" x14ac:dyDescent="0.25">
      <c r="A182" s="2">
        <v>41516</v>
      </c>
      <c r="B182">
        <v>66.277572000000006</v>
      </c>
      <c r="C182">
        <f t="shared" si="2"/>
        <v>-9.1530091497941737E-3</v>
      </c>
    </row>
    <row r="183" spans="1:3" x14ac:dyDescent="0.25">
      <c r="A183" s="2">
        <v>41520</v>
      </c>
      <c r="B183">
        <v>66.462573000000006</v>
      </c>
      <c r="C183">
        <f t="shared" si="2"/>
        <v>2.7874177745318561E-3</v>
      </c>
    </row>
    <row r="184" spans="1:3" x14ac:dyDescent="0.25">
      <c r="A184" s="2">
        <v>41521</v>
      </c>
      <c r="B184">
        <v>67.837862000000001</v>
      </c>
      <c r="C184">
        <f t="shared" si="2"/>
        <v>2.0481498463247715E-2</v>
      </c>
    </row>
    <row r="185" spans="1:3" x14ac:dyDescent="0.25">
      <c r="A185" s="2">
        <v>41522</v>
      </c>
      <c r="B185">
        <v>67.372624999999999</v>
      </c>
      <c r="C185">
        <f t="shared" si="2"/>
        <v>-6.8816975128133404E-3</v>
      </c>
    </row>
    <row r="186" spans="1:3" x14ac:dyDescent="0.25">
      <c r="A186" s="2">
        <v>41523</v>
      </c>
      <c r="B186">
        <v>67.773923999999994</v>
      </c>
      <c r="C186">
        <f t="shared" si="2"/>
        <v>5.9387410541816557E-3</v>
      </c>
    </row>
    <row r="187" spans="1:3" x14ac:dyDescent="0.25">
      <c r="A187" s="2">
        <v>41526</v>
      </c>
      <c r="B187">
        <v>68.855377000000004</v>
      </c>
      <c r="C187">
        <f t="shared" si="2"/>
        <v>1.5830800240018032E-2</v>
      </c>
    </row>
    <row r="188" spans="1:3" x14ac:dyDescent="0.25">
      <c r="A188" s="2">
        <v>41527</v>
      </c>
      <c r="B188">
        <v>67.286929000000001</v>
      </c>
      <c r="C188">
        <f t="shared" si="2"/>
        <v>-2.3042321561521004E-2</v>
      </c>
    </row>
    <row r="189" spans="1:3" x14ac:dyDescent="0.25">
      <c r="A189" s="2">
        <v>41528</v>
      </c>
      <c r="B189">
        <v>63.623581000000001</v>
      </c>
      <c r="C189">
        <f t="shared" si="2"/>
        <v>-5.5981825808752203E-2</v>
      </c>
    </row>
    <row r="190" spans="1:3" x14ac:dyDescent="0.25">
      <c r="A190" s="2">
        <v>41529</v>
      </c>
      <c r="B190">
        <v>64.301025999999993</v>
      </c>
      <c r="C190">
        <f t="shared" si="2"/>
        <v>1.0591415502438317E-2</v>
      </c>
    </row>
    <row r="191" spans="1:3" x14ac:dyDescent="0.25">
      <c r="A191" s="2">
        <v>41530</v>
      </c>
      <c r="B191">
        <v>63.241331000000002</v>
      </c>
      <c r="C191">
        <f t="shared" si="2"/>
        <v>-1.6617528644782508E-2</v>
      </c>
    </row>
    <row r="192" spans="1:3" x14ac:dyDescent="0.25">
      <c r="A192" s="2">
        <v>41533</v>
      </c>
      <c r="B192">
        <v>61.230778000000001</v>
      </c>
      <c r="C192">
        <f t="shared" si="2"/>
        <v>-3.2308087326693019E-2</v>
      </c>
    </row>
    <row r="193" spans="1:3" x14ac:dyDescent="0.25">
      <c r="A193" s="2">
        <v>41534</v>
      </c>
      <c r="B193">
        <v>61.938147000000001</v>
      </c>
      <c r="C193">
        <f t="shared" si="2"/>
        <v>1.1486286450858283E-2</v>
      </c>
    </row>
    <row r="194" spans="1:3" x14ac:dyDescent="0.25">
      <c r="A194" s="2">
        <v>41535</v>
      </c>
      <c r="B194">
        <v>63.211407000000001</v>
      </c>
      <c r="C194">
        <f t="shared" si="2"/>
        <v>2.0348517322914421E-2</v>
      </c>
    </row>
    <row r="195" spans="1:3" x14ac:dyDescent="0.25">
      <c r="A195" s="2">
        <v>41536</v>
      </c>
      <c r="B195">
        <v>64.247969999999995</v>
      </c>
      <c r="C195">
        <f t="shared" si="2"/>
        <v>1.6265352572757796E-2</v>
      </c>
    </row>
    <row r="196" spans="1:3" x14ac:dyDescent="0.25">
      <c r="A196" s="2">
        <v>41537</v>
      </c>
      <c r="B196">
        <v>63.582774000000001</v>
      </c>
      <c r="C196">
        <f t="shared" ref="C196:C259" si="3">LN(B196/B195)</f>
        <v>-1.0407543342204343E-2</v>
      </c>
    </row>
    <row r="197" spans="1:3" x14ac:dyDescent="0.25">
      <c r="A197" s="2">
        <v>41540</v>
      </c>
      <c r="B197">
        <v>66.742801999999998</v>
      </c>
      <c r="C197">
        <f t="shared" si="3"/>
        <v>4.8503871656490047E-2</v>
      </c>
    </row>
    <row r="198" spans="1:3" x14ac:dyDescent="0.25">
      <c r="A198" s="2">
        <v>41541</v>
      </c>
      <c r="B198">
        <v>66.533310999999998</v>
      </c>
      <c r="C198">
        <f t="shared" si="3"/>
        <v>-3.1437167218776201E-3</v>
      </c>
    </row>
    <row r="199" spans="1:3" x14ac:dyDescent="0.25">
      <c r="A199" s="2">
        <v>41542</v>
      </c>
      <c r="B199">
        <v>65.503547999999995</v>
      </c>
      <c r="C199">
        <f t="shared" si="3"/>
        <v>-1.5598430424747229E-2</v>
      </c>
    </row>
    <row r="200" spans="1:3" x14ac:dyDescent="0.25">
      <c r="A200" s="2">
        <v>41543</v>
      </c>
      <c r="B200">
        <v>66.141537</v>
      </c>
      <c r="C200">
        <f t="shared" si="3"/>
        <v>9.6926367553475199E-3</v>
      </c>
    </row>
    <row r="201" spans="1:3" x14ac:dyDescent="0.25">
      <c r="A201" s="2">
        <v>41544</v>
      </c>
      <c r="B201">
        <v>65.669507999999993</v>
      </c>
      <c r="C201">
        <f t="shared" si="3"/>
        <v>-7.1622376991211031E-3</v>
      </c>
    </row>
    <row r="202" spans="1:3" x14ac:dyDescent="0.25">
      <c r="A202" s="2">
        <v>41547</v>
      </c>
      <c r="B202">
        <v>64.853311000000005</v>
      </c>
      <c r="C202">
        <f t="shared" si="3"/>
        <v>-1.2506742426477025E-2</v>
      </c>
    </row>
    <row r="203" spans="1:3" x14ac:dyDescent="0.25">
      <c r="A203" s="2">
        <v>41548</v>
      </c>
      <c r="B203">
        <v>66.378235000000004</v>
      </c>
      <c r="C203">
        <f t="shared" si="3"/>
        <v>2.3241250861332215E-2</v>
      </c>
    </row>
    <row r="204" spans="1:3" x14ac:dyDescent="0.25">
      <c r="A204" s="2">
        <v>41549</v>
      </c>
      <c r="B204">
        <v>66.595883999999998</v>
      </c>
      <c r="C204">
        <f t="shared" si="3"/>
        <v>3.273557230542349E-3</v>
      </c>
    </row>
    <row r="205" spans="1:3" x14ac:dyDescent="0.25">
      <c r="A205" s="2">
        <v>41550</v>
      </c>
      <c r="B205">
        <v>65.759287</v>
      </c>
      <c r="C205">
        <f t="shared" si="3"/>
        <v>-1.2641865603007917E-2</v>
      </c>
    </row>
    <row r="206" spans="1:3" x14ac:dyDescent="0.25">
      <c r="A206" s="2">
        <v>41551</v>
      </c>
      <c r="B206">
        <v>65.707598000000004</v>
      </c>
      <c r="C206">
        <f t="shared" si="3"/>
        <v>-7.8634254798720649E-4</v>
      </c>
    </row>
    <row r="207" spans="1:3" x14ac:dyDescent="0.25">
      <c r="A207" s="2">
        <v>41554</v>
      </c>
      <c r="B207">
        <v>66.349669000000006</v>
      </c>
      <c r="C207">
        <f t="shared" si="3"/>
        <v>9.7242063857291474E-3</v>
      </c>
    </row>
    <row r="208" spans="1:3" x14ac:dyDescent="0.25">
      <c r="A208" s="2">
        <v>41555</v>
      </c>
      <c r="B208">
        <v>65.423286000000004</v>
      </c>
      <c r="C208">
        <f t="shared" si="3"/>
        <v>-1.4060521932996421E-2</v>
      </c>
    </row>
    <row r="209" spans="1:3" x14ac:dyDescent="0.25">
      <c r="A209" s="2">
        <v>41556</v>
      </c>
      <c r="B209">
        <v>66.191867999999999</v>
      </c>
      <c r="C209">
        <f t="shared" si="3"/>
        <v>1.1679365381903525E-2</v>
      </c>
    </row>
    <row r="210" spans="1:3" x14ac:dyDescent="0.25">
      <c r="A210" s="2">
        <v>41557</v>
      </c>
      <c r="B210">
        <v>66.606767000000005</v>
      </c>
      <c r="C210">
        <f t="shared" si="3"/>
        <v>6.2485634729759817E-3</v>
      </c>
    </row>
    <row r="211" spans="1:3" x14ac:dyDescent="0.25">
      <c r="A211" s="2">
        <v>41558</v>
      </c>
      <c r="B211">
        <v>67.037988999999996</v>
      </c>
      <c r="C211">
        <f t="shared" si="3"/>
        <v>6.4532797158530202E-3</v>
      </c>
    </row>
    <row r="212" spans="1:3" x14ac:dyDescent="0.25">
      <c r="A212" s="2">
        <v>41561</v>
      </c>
      <c r="B212">
        <v>67.477371000000005</v>
      </c>
      <c r="C212">
        <f t="shared" si="3"/>
        <v>6.5328385198570081E-3</v>
      </c>
    </row>
    <row r="213" spans="1:3" x14ac:dyDescent="0.25">
      <c r="A213" s="2">
        <v>41562</v>
      </c>
      <c r="B213">
        <v>67.836495999999997</v>
      </c>
      <c r="C213">
        <f t="shared" si="3"/>
        <v>5.3080419792369011E-3</v>
      </c>
    </row>
    <row r="214" spans="1:3" x14ac:dyDescent="0.25">
      <c r="A214" s="2">
        <v>41563</v>
      </c>
      <c r="B214">
        <v>68.167056000000002</v>
      </c>
      <c r="C214">
        <f t="shared" si="3"/>
        <v>4.8610590835833078E-3</v>
      </c>
    </row>
    <row r="215" spans="1:3" x14ac:dyDescent="0.25">
      <c r="A215" s="2">
        <v>41564</v>
      </c>
      <c r="B215">
        <v>68.628202999999999</v>
      </c>
      <c r="C215">
        <f t="shared" si="3"/>
        <v>6.7421744032619768E-3</v>
      </c>
    </row>
    <row r="216" spans="1:3" x14ac:dyDescent="0.25">
      <c r="A216" s="2">
        <v>41565</v>
      </c>
      <c r="B216">
        <v>69.225385000000003</v>
      </c>
      <c r="C216">
        <f t="shared" si="3"/>
        <v>8.6640579229949263E-3</v>
      </c>
    </row>
    <row r="217" spans="1:3" x14ac:dyDescent="0.25">
      <c r="A217" s="2">
        <v>41568</v>
      </c>
      <c r="B217">
        <v>70.921710000000004</v>
      </c>
      <c r="C217">
        <f t="shared" si="3"/>
        <v>2.4208961974316608E-2</v>
      </c>
    </row>
    <row r="218" spans="1:3" x14ac:dyDescent="0.25">
      <c r="A218" s="2">
        <v>41569</v>
      </c>
      <c r="B218">
        <v>70.719019000000003</v>
      </c>
      <c r="C218">
        <f t="shared" si="3"/>
        <v>-2.8620459636108176E-3</v>
      </c>
    </row>
    <row r="219" spans="1:3" x14ac:dyDescent="0.25">
      <c r="A219" s="2">
        <v>41570</v>
      </c>
      <c r="B219">
        <v>71.411422000000002</v>
      </c>
      <c r="C219">
        <f t="shared" si="3"/>
        <v>9.7432819133384443E-3</v>
      </c>
    </row>
    <row r="220" spans="1:3" x14ac:dyDescent="0.25">
      <c r="A220" s="2">
        <v>41571</v>
      </c>
      <c r="B220">
        <v>72.356847000000002</v>
      </c>
      <c r="C220">
        <f t="shared" si="3"/>
        <v>1.3152257239870577E-2</v>
      </c>
    </row>
    <row r="221" spans="1:3" x14ac:dyDescent="0.25">
      <c r="A221" s="2">
        <v>41572</v>
      </c>
      <c r="B221">
        <v>71.547458000000006</v>
      </c>
      <c r="C221">
        <f t="shared" si="3"/>
        <v>-1.1249108011785689E-2</v>
      </c>
    </row>
    <row r="222" spans="1:3" x14ac:dyDescent="0.25">
      <c r="A222" s="2">
        <v>41575</v>
      </c>
      <c r="B222">
        <v>72.080701000000005</v>
      </c>
      <c r="C222">
        <f t="shared" si="3"/>
        <v>7.4253607897434995E-3</v>
      </c>
    </row>
    <row r="223" spans="1:3" x14ac:dyDescent="0.25">
      <c r="A223" s="2">
        <v>41576</v>
      </c>
      <c r="B223">
        <v>70.285079999999994</v>
      </c>
      <c r="C223">
        <f t="shared" si="3"/>
        <v>-2.5226795551977772E-2</v>
      </c>
    </row>
    <row r="224" spans="1:3" x14ac:dyDescent="0.25">
      <c r="A224" s="2">
        <v>41577</v>
      </c>
      <c r="B224">
        <v>71.403263999999993</v>
      </c>
      <c r="C224">
        <f t="shared" si="3"/>
        <v>1.5784039580355985E-2</v>
      </c>
    </row>
    <row r="225" spans="1:3" x14ac:dyDescent="0.25">
      <c r="A225" s="2">
        <v>41578</v>
      </c>
      <c r="B225">
        <v>71.103986000000006</v>
      </c>
      <c r="C225">
        <f t="shared" si="3"/>
        <v>-4.2001854639307197E-3</v>
      </c>
    </row>
    <row r="226" spans="1:3" x14ac:dyDescent="0.25">
      <c r="A226" s="2">
        <v>41579</v>
      </c>
      <c r="B226">
        <v>70.740785000000002</v>
      </c>
      <c r="C226">
        <f t="shared" si="3"/>
        <v>-5.1211164318549288E-3</v>
      </c>
    </row>
    <row r="227" spans="1:3" x14ac:dyDescent="0.25">
      <c r="A227" s="2">
        <v>41582</v>
      </c>
      <c r="B227">
        <v>71.654920000000004</v>
      </c>
      <c r="C227">
        <f t="shared" si="3"/>
        <v>1.2839538357991327E-2</v>
      </c>
    </row>
    <row r="228" spans="1:3" x14ac:dyDescent="0.25">
      <c r="A228" s="2">
        <v>41583</v>
      </c>
      <c r="B228">
        <v>71.478077999999996</v>
      </c>
      <c r="C228">
        <f t="shared" si="3"/>
        <v>-2.4710177590502565E-3</v>
      </c>
    </row>
    <row r="229" spans="1:3" x14ac:dyDescent="0.25">
      <c r="A229" s="2">
        <v>41584</v>
      </c>
      <c r="B229">
        <v>71.275572999999994</v>
      </c>
      <c r="C229">
        <f t="shared" si="3"/>
        <v>-2.8371272386598706E-3</v>
      </c>
    </row>
    <row r="230" spans="1:3" x14ac:dyDescent="0.25">
      <c r="A230" s="2">
        <v>41585</v>
      </c>
      <c r="B230">
        <v>70.122128000000004</v>
      </c>
      <c r="C230">
        <f t="shared" si="3"/>
        <v>-1.6315266483438881E-2</v>
      </c>
    </row>
    <row r="231" spans="1:3" x14ac:dyDescent="0.25">
      <c r="A231" s="2">
        <v>41586</v>
      </c>
      <c r="B231">
        <v>71.226314000000002</v>
      </c>
      <c r="C231">
        <f t="shared" si="3"/>
        <v>1.5623921224804114E-2</v>
      </c>
    </row>
    <row r="232" spans="1:3" x14ac:dyDescent="0.25">
      <c r="A232" s="2">
        <v>41589</v>
      </c>
      <c r="B232">
        <v>71.019706999999997</v>
      </c>
      <c r="C232">
        <f t="shared" si="3"/>
        <v>-2.9049268842391853E-3</v>
      </c>
    </row>
    <row r="233" spans="1:3" x14ac:dyDescent="0.25">
      <c r="A233" s="2">
        <v>41590</v>
      </c>
      <c r="B233">
        <v>71.151055999999997</v>
      </c>
      <c r="C233">
        <f t="shared" si="3"/>
        <v>1.8477644010581648E-3</v>
      </c>
    </row>
    <row r="234" spans="1:3" x14ac:dyDescent="0.25">
      <c r="A234" s="2">
        <v>41591</v>
      </c>
      <c r="B234">
        <v>71.235894000000002</v>
      </c>
      <c r="C234">
        <f t="shared" si="3"/>
        <v>1.1916542919058733E-3</v>
      </c>
    </row>
    <row r="235" spans="1:3" x14ac:dyDescent="0.25">
      <c r="A235" s="2">
        <v>41592</v>
      </c>
      <c r="B235">
        <v>72.266195999999994</v>
      </c>
      <c r="C235">
        <f t="shared" si="3"/>
        <v>1.4359647360070345E-2</v>
      </c>
    </row>
    <row r="236" spans="1:3" x14ac:dyDescent="0.25">
      <c r="A236" s="2">
        <v>41593</v>
      </c>
      <c r="B236">
        <v>71.832455999999993</v>
      </c>
      <c r="C236">
        <f t="shared" si="3"/>
        <v>-6.0200606170118165E-3</v>
      </c>
    </row>
    <row r="237" spans="1:3" x14ac:dyDescent="0.25">
      <c r="A237" s="2">
        <v>41596</v>
      </c>
      <c r="B237">
        <v>70.962235000000007</v>
      </c>
      <c r="C237">
        <f t="shared" si="3"/>
        <v>-1.218857322090235E-2</v>
      </c>
    </row>
    <row r="238" spans="1:3" x14ac:dyDescent="0.25">
      <c r="A238" s="2">
        <v>41597</v>
      </c>
      <c r="B238">
        <v>71.088117999999994</v>
      </c>
      <c r="C238">
        <f t="shared" si="3"/>
        <v>1.7723719835181135E-3</v>
      </c>
    </row>
    <row r="239" spans="1:3" x14ac:dyDescent="0.25">
      <c r="A239" s="2">
        <v>41598</v>
      </c>
      <c r="B239">
        <v>70.465557000000004</v>
      </c>
      <c r="C239">
        <f t="shared" si="3"/>
        <v>-8.7961688609081365E-3</v>
      </c>
    </row>
    <row r="240" spans="1:3" x14ac:dyDescent="0.25">
      <c r="A240" s="2">
        <v>41599</v>
      </c>
      <c r="B240">
        <v>71.305671000000004</v>
      </c>
      <c r="C240">
        <f t="shared" si="3"/>
        <v>1.1851824178498968E-2</v>
      </c>
    </row>
    <row r="241" spans="1:3" x14ac:dyDescent="0.25">
      <c r="A241" s="2">
        <v>41600</v>
      </c>
      <c r="B241">
        <v>71.122324000000006</v>
      </c>
      <c r="C241">
        <f t="shared" si="3"/>
        <v>-2.5745935871213585E-3</v>
      </c>
    </row>
    <row r="242" spans="1:3" x14ac:dyDescent="0.25">
      <c r="A242" s="2">
        <v>41603</v>
      </c>
      <c r="B242">
        <v>71.661421000000004</v>
      </c>
      <c r="C242">
        <f t="shared" si="3"/>
        <v>7.5512735946890808E-3</v>
      </c>
    </row>
    <row r="243" spans="1:3" x14ac:dyDescent="0.25">
      <c r="A243" s="2">
        <v>41604</v>
      </c>
      <c r="B243">
        <v>72.983159999999998</v>
      </c>
      <c r="C243">
        <f t="shared" si="3"/>
        <v>1.8276188173217016E-2</v>
      </c>
    </row>
    <row r="244" spans="1:3" x14ac:dyDescent="0.25">
      <c r="A244" s="2">
        <v>41605</v>
      </c>
      <c r="B244">
        <v>74.701701999999997</v>
      </c>
      <c r="C244">
        <f t="shared" si="3"/>
        <v>2.3274146745404851E-2</v>
      </c>
    </row>
    <row r="245" spans="1:3" x14ac:dyDescent="0.25">
      <c r="A245" s="2">
        <v>41607</v>
      </c>
      <c r="B245">
        <v>76.085013000000004</v>
      </c>
      <c r="C245">
        <f t="shared" si="3"/>
        <v>1.8348430883172073E-2</v>
      </c>
    </row>
    <row r="246" spans="1:3" x14ac:dyDescent="0.25">
      <c r="A246" s="2">
        <v>41610</v>
      </c>
      <c r="B246">
        <v>75.422780000000003</v>
      </c>
      <c r="C246">
        <f t="shared" si="3"/>
        <v>-8.7419558334401442E-3</v>
      </c>
    </row>
    <row r="247" spans="1:3" x14ac:dyDescent="0.25">
      <c r="A247" s="2">
        <v>41611</v>
      </c>
      <c r="B247">
        <v>77.487483999999995</v>
      </c>
      <c r="C247">
        <f t="shared" si="3"/>
        <v>2.7007075142939926E-2</v>
      </c>
    </row>
    <row r="248" spans="1:3" x14ac:dyDescent="0.25">
      <c r="A248" s="2">
        <v>41612</v>
      </c>
      <c r="B248">
        <v>77.306876000000003</v>
      </c>
      <c r="C248">
        <f t="shared" si="3"/>
        <v>-2.3335227711889636E-3</v>
      </c>
    </row>
    <row r="249" spans="1:3" x14ac:dyDescent="0.25">
      <c r="A249" s="2">
        <v>41613</v>
      </c>
      <c r="B249">
        <v>77.703671</v>
      </c>
      <c r="C249">
        <f t="shared" si="3"/>
        <v>5.1195983028885861E-3</v>
      </c>
    </row>
    <row r="250" spans="1:3" x14ac:dyDescent="0.25">
      <c r="A250" s="2">
        <v>41614</v>
      </c>
      <c r="B250">
        <v>76.625477000000004</v>
      </c>
      <c r="C250">
        <f t="shared" si="3"/>
        <v>-1.3972882715450481E-2</v>
      </c>
    </row>
    <row r="251" spans="1:3" x14ac:dyDescent="0.25">
      <c r="A251" s="2">
        <v>41617</v>
      </c>
      <c r="B251">
        <v>77.502537000000004</v>
      </c>
      <c r="C251">
        <f t="shared" si="3"/>
        <v>1.1381051948029498E-2</v>
      </c>
    </row>
    <row r="252" spans="1:3" x14ac:dyDescent="0.25">
      <c r="A252" s="2">
        <v>41618</v>
      </c>
      <c r="B252">
        <v>77.382126999999997</v>
      </c>
      <c r="C252">
        <f t="shared" si="3"/>
        <v>-1.5548346898659393E-3</v>
      </c>
    </row>
    <row r="253" spans="1:3" x14ac:dyDescent="0.25">
      <c r="A253" s="2">
        <v>41619</v>
      </c>
      <c r="B253">
        <v>76.808824000000001</v>
      </c>
      <c r="C253">
        <f t="shared" si="3"/>
        <v>-7.4363072305730924E-3</v>
      </c>
    </row>
    <row r="254" spans="1:3" x14ac:dyDescent="0.25">
      <c r="A254" s="2">
        <v>41620</v>
      </c>
      <c r="B254">
        <v>76.696628000000004</v>
      </c>
      <c r="C254">
        <f t="shared" si="3"/>
        <v>-1.4617854742842728E-3</v>
      </c>
    </row>
    <row r="255" spans="1:3" x14ac:dyDescent="0.25">
      <c r="A255" s="2">
        <v>41621</v>
      </c>
      <c r="B255">
        <v>75.860619999999997</v>
      </c>
      <c r="C255">
        <f t="shared" si="3"/>
        <v>-1.0960034735129E-2</v>
      </c>
    </row>
    <row r="256" spans="1:3" x14ac:dyDescent="0.25">
      <c r="A256" s="2">
        <v>41624</v>
      </c>
      <c r="B256">
        <v>76.280681000000001</v>
      </c>
      <c r="C256">
        <f t="shared" si="3"/>
        <v>5.5219991498703441E-3</v>
      </c>
    </row>
    <row r="257" spans="1:3" x14ac:dyDescent="0.25">
      <c r="A257" s="2">
        <v>41625</v>
      </c>
      <c r="B257">
        <v>75.937244000000007</v>
      </c>
      <c r="C257">
        <f t="shared" si="3"/>
        <v>-4.5124459916264775E-3</v>
      </c>
    </row>
    <row r="258" spans="1:3" x14ac:dyDescent="0.25">
      <c r="A258" s="2">
        <v>41626</v>
      </c>
      <c r="B258">
        <v>75.359835000000004</v>
      </c>
      <c r="C258">
        <f t="shared" si="3"/>
        <v>-7.6328215605047343E-3</v>
      </c>
    </row>
    <row r="259" spans="1:3" x14ac:dyDescent="0.25">
      <c r="A259" s="2">
        <v>41627</v>
      </c>
      <c r="B259">
        <v>74.496460999999996</v>
      </c>
      <c r="C259">
        <f t="shared" si="3"/>
        <v>-1.1522819873775866E-2</v>
      </c>
    </row>
    <row r="260" spans="1:3" x14ac:dyDescent="0.25">
      <c r="A260" s="2">
        <v>41628</v>
      </c>
      <c r="B260">
        <v>75.120389000000003</v>
      </c>
      <c r="C260">
        <f t="shared" ref="C260:C323" si="4">LN(B260/B259)</f>
        <v>8.3403923663674696E-3</v>
      </c>
    </row>
    <row r="261" spans="1:3" x14ac:dyDescent="0.25">
      <c r="A261" s="2">
        <v>41631</v>
      </c>
      <c r="B261">
        <v>78.003321999999997</v>
      </c>
      <c r="C261">
        <f t="shared" si="4"/>
        <v>3.7659402258407713E-2</v>
      </c>
    </row>
    <row r="262" spans="1:3" x14ac:dyDescent="0.25">
      <c r="A262" s="2">
        <v>41632</v>
      </c>
      <c r="B262">
        <v>77.672197999999995</v>
      </c>
      <c r="C262">
        <f t="shared" si="4"/>
        <v>-4.254034280497393E-3</v>
      </c>
    </row>
    <row r="263" spans="1:3" x14ac:dyDescent="0.25">
      <c r="A263" s="2">
        <v>41634</v>
      </c>
      <c r="B263">
        <v>77.156368000000001</v>
      </c>
      <c r="C263">
        <f t="shared" si="4"/>
        <v>-6.6632653373680977E-3</v>
      </c>
    </row>
    <row r="264" spans="1:3" x14ac:dyDescent="0.25">
      <c r="A264" s="2">
        <v>41635</v>
      </c>
      <c r="B264">
        <v>76.635056000000006</v>
      </c>
      <c r="C264">
        <f t="shared" si="4"/>
        <v>-6.7794937211857918E-3</v>
      </c>
    </row>
    <row r="265" spans="1:3" x14ac:dyDescent="0.25">
      <c r="A265" s="2">
        <v>41638</v>
      </c>
      <c r="B265">
        <v>75.872933000000003</v>
      </c>
      <c r="C265">
        <f t="shared" si="4"/>
        <v>-9.9946153532544275E-3</v>
      </c>
    </row>
    <row r="266" spans="1:3" x14ac:dyDescent="0.25">
      <c r="A266" s="2">
        <v>41639</v>
      </c>
      <c r="B266">
        <v>76.762305999999995</v>
      </c>
      <c r="C266">
        <f t="shared" si="4"/>
        <v>1.1653705542677641E-2</v>
      </c>
    </row>
    <row r="267" spans="1:3" x14ac:dyDescent="0.25">
      <c r="A267" s="2">
        <v>41641</v>
      </c>
      <c r="B267">
        <v>75.682744999999997</v>
      </c>
      <c r="C267">
        <f t="shared" si="4"/>
        <v>-1.4163517149146083E-2</v>
      </c>
    </row>
    <row r="268" spans="1:3" x14ac:dyDescent="0.25">
      <c r="A268" s="2">
        <v>41642</v>
      </c>
      <c r="B268">
        <v>74.020308999999997</v>
      </c>
      <c r="C268">
        <f t="shared" si="4"/>
        <v>-2.2210693730773834E-2</v>
      </c>
    </row>
    <row r="269" spans="1:3" x14ac:dyDescent="0.25">
      <c r="A269" s="2">
        <v>41645</v>
      </c>
      <c r="B269">
        <v>74.423944000000006</v>
      </c>
      <c r="C269">
        <f t="shared" si="4"/>
        <v>5.4382165238107327E-3</v>
      </c>
    </row>
    <row r="270" spans="1:3" x14ac:dyDescent="0.25">
      <c r="A270" s="2">
        <v>41646</v>
      </c>
      <c r="B270">
        <v>73.891693000000004</v>
      </c>
      <c r="C270">
        <f t="shared" si="4"/>
        <v>-7.1773050450494652E-3</v>
      </c>
    </row>
    <row r="271" spans="1:3" x14ac:dyDescent="0.25">
      <c r="A271" s="2">
        <v>41647</v>
      </c>
      <c r="B271">
        <v>74.359639000000001</v>
      </c>
      <c r="C271">
        <f t="shared" si="4"/>
        <v>6.3128951053575636E-3</v>
      </c>
    </row>
    <row r="272" spans="1:3" x14ac:dyDescent="0.25">
      <c r="A272" s="2">
        <v>41648</v>
      </c>
      <c r="B272">
        <v>73.410060999999999</v>
      </c>
      <c r="C272">
        <f t="shared" si="4"/>
        <v>-1.2852311009028223E-2</v>
      </c>
    </row>
    <row r="273" spans="1:3" x14ac:dyDescent="0.25">
      <c r="A273" s="2">
        <v>41649</v>
      </c>
      <c r="B273">
        <v>72.920221999999995</v>
      </c>
      <c r="C273">
        <f t="shared" si="4"/>
        <v>-6.6950028337241577E-3</v>
      </c>
    </row>
    <row r="274" spans="1:3" x14ac:dyDescent="0.25">
      <c r="A274" s="2">
        <v>41652</v>
      </c>
      <c r="B274">
        <v>73.301970999999995</v>
      </c>
      <c r="C274">
        <f t="shared" si="4"/>
        <v>5.2215037882323368E-3</v>
      </c>
    </row>
    <row r="275" spans="1:3" x14ac:dyDescent="0.25">
      <c r="A275" s="2">
        <v>41653</v>
      </c>
      <c r="B275">
        <v>74.760540000000006</v>
      </c>
      <c r="C275">
        <f t="shared" si="4"/>
        <v>1.9702707648925542E-2</v>
      </c>
    </row>
    <row r="276" spans="1:3" x14ac:dyDescent="0.25">
      <c r="A276" s="2">
        <v>41654</v>
      </c>
      <c r="B276">
        <v>76.261521000000002</v>
      </c>
      <c r="C276">
        <f t="shared" si="4"/>
        <v>1.9878293480535839E-2</v>
      </c>
    </row>
    <row r="277" spans="1:3" x14ac:dyDescent="0.25">
      <c r="A277" s="2">
        <v>41655</v>
      </c>
      <c r="B277">
        <v>75.835993999999999</v>
      </c>
      <c r="C277">
        <f t="shared" si="4"/>
        <v>-5.5954643340842417E-3</v>
      </c>
    </row>
    <row r="278" spans="1:3" x14ac:dyDescent="0.25">
      <c r="A278" s="2">
        <v>41656</v>
      </c>
      <c r="B278">
        <v>73.977890000000002</v>
      </c>
      <c r="C278">
        <f t="shared" si="4"/>
        <v>-2.4806770046073574E-2</v>
      </c>
    </row>
    <row r="279" spans="1:3" x14ac:dyDescent="0.25">
      <c r="A279" s="2">
        <v>41660</v>
      </c>
      <c r="B279">
        <v>75.127229</v>
      </c>
      <c r="C279">
        <f t="shared" si="4"/>
        <v>1.5416798188676081E-2</v>
      </c>
    </row>
    <row r="280" spans="1:3" x14ac:dyDescent="0.25">
      <c r="A280" s="2">
        <v>41661</v>
      </c>
      <c r="B280">
        <v>75.461084999999997</v>
      </c>
      <c r="C280">
        <f t="shared" si="4"/>
        <v>4.4340299471648309E-3</v>
      </c>
    </row>
    <row r="281" spans="1:3" x14ac:dyDescent="0.25">
      <c r="A281" s="2">
        <v>41662</v>
      </c>
      <c r="B281">
        <v>76.100065999999998</v>
      </c>
      <c r="C281">
        <f t="shared" si="4"/>
        <v>8.432039235699804E-3</v>
      </c>
    </row>
    <row r="282" spans="1:3" x14ac:dyDescent="0.25">
      <c r="A282" s="2">
        <v>41663</v>
      </c>
      <c r="B282">
        <v>74.716755000000006</v>
      </c>
      <c r="C282">
        <f t="shared" si="4"/>
        <v>-1.8344767970485829E-2</v>
      </c>
    </row>
    <row r="283" spans="1:3" x14ac:dyDescent="0.25">
      <c r="A283" s="2">
        <v>41666</v>
      </c>
      <c r="B283">
        <v>75.322896999999998</v>
      </c>
      <c r="C283">
        <f t="shared" si="4"/>
        <v>8.079801432358329E-3</v>
      </c>
    </row>
    <row r="284" spans="1:3" x14ac:dyDescent="0.25">
      <c r="A284" s="2">
        <v>41667</v>
      </c>
      <c r="B284">
        <v>69.302531999999999</v>
      </c>
      <c r="C284">
        <f t="shared" si="4"/>
        <v>-8.3302723284089594E-2</v>
      </c>
    </row>
    <row r="285" spans="1:3" x14ac:dyDescent="0.25">
      <c r="A285" s="2">
        <v>41668</v>
      </c>
      <c r="B285">
        <v>68.515782999999999</v>
      </c>
      <c r="C285">
        <f t="shared" si="4"/>
        <v>-1.1417314837659728E-2</v>
      </c>
    </row>
    <row r="286" spans="1:3" x14ac:dyDescent="0.25">
      <c r="A286" s="2">
        <v>41669</v>
      </c>
      <c r="B286">
        <v>68.38306</v>
      </c>
      <c r="C286">
        <f t="shared" si="4"/>
        <v>-1.9389943504958542E-3</v>
      </c>
    </row>
    <row r="287" spans="1:3" x14ac:dyDescent="0.25">
      <c r="A287" s="2">
        <v>41670</v>
      </c>
      <c r="B287">
        <v>68.495255999999998</v>
      </c>
      <c r="C287">
        <f t="shared" si="4"/>
        <v>1.6393542586695758E-3</v>
      </c>
    </row>
    <row r="288" spans="1:3" x14ac:dyDescent="0.25">
      <c r="A288" s="2">
        <v>41673</v>
      </c>
      <c r="B288">
        <v>68.622506000000001</v>
      </c>
      <c r="C288">
        <f t="shared" si="4"/>
        <v>1.8560693330348628E-3</v>
      </c>
    </row>
    <row r="289" spans="1:3" x14ac:dyDescent="0.25">
      <c r="A289" s="2">
        <v>41674</v>
      </c>
      <c r="B289">
        <v>69.615870000000001</v>
      </c>
      <c r="C289">
        <f t="shared" si="4"/>
        <v>1.4372001861282298E-2</v>
      </c>
    </row>
    <row r="290" spans="1:3" x14ac:dyDescent="0.25">
      <c r="A290" s="2">
        <v>41675</v>
      </c>
      <c r="B290">
        <v>70.135807</v>
      </c>
      <c r="C290">
        <f t="shared" si="4"/>
        <v>7.4409038962154651E-3</v>
      </c>
    </row>
    <row r="291" spans="1:3" x14ac:dyDescent="0.25">
      <c r="A291" s="2">
        <v>41676</v>
      </c>
      <c r="B291">
        <v>70.544606999999999</v>
      </c>
      <c r="C291">
        <f t="shared" si="4"/>
        <v>5.8117706514309829E-3</v>
      </c>
    </row>
    <row r="292" spans="1:3" x14ac:dyDescent="0.25">
      <c r="A292" s="2">
        <v>41677</v>
      </c>
      <c r="B292">
        <v>71.531523000000007</v>
      </c>
      <c r="C292">
        <f t="shared" si="4"/>
        <v>1.3893000521899217E-2</v>
      </c>
    </row>
    <row r="293" spans="1:3" x14ac:dyDescent="0.25">
      <c r="A293" s="2">
        <v>41680</v>
      </c>
      <c r="B293">
        <v>72.813002999999995</v>
      </c>
      <c r="C293">
        <f t="shared" si="4"/>
        <v>1.7756318231346022E-2</v>
      </c>
    </row>
    <row r="294" spans="1:3" x14ac:dyDescent="0.25">
      <c r="A294" s="2">
        <v>41681</v>
      </c>
      <c r="B294">
        <v>73.772389000000004</v>
      </c>
      <c r="C294">
        <f t="shared" si="4"/>
        <v>1.3089976919299974E-2</v>
      </c>
    </row>
    <row r="295" spans="1:3" x14ac:dyDescent="0.25">
      <c r="A295" s="2">
        <v>41682</v>
      </c>
      <c r="B295">
        <v>73.766883000000007</v>
      </c>
      <c r="C295">
        <f t="shared" si="4"/>
        <v>-7.4637754787841681E-5</v>
      </c>
    </row>
    <row r="296" spans="1:3" x14ac:dyDescent="0.25">
      <c r="A296" s="2">
        <v>41683</v>
      </c>
      <c r="B296">
        <v>74.938243999999997</v>
      </c>
      <c r="C296">
        <f t="shared" si="4"/>
        <v>1.5754469956832242E-2</v>
      </c>
    </row>
    <row r="297" spans="1:3" x14ac:dyDescent="0.25">
      <c r="A297" s="2">
        <v>41684</v>
      </c>
      <c r="B297">
        <v>74.877685999999997</v>
      </c>
      <c r="C297">
        <f t="shared" si="4"/>
        <v>-8.0843209795120714E-4</v>
      </c>
    </row>
    <row r="298" spans="1:3" x14ac:dyDescent="0.25">
      <c r="A298" s="2">
        <v>41688</v>
      </c>
      <c r="B298">
        <v>75.152974999999998</v>
      </c>
      <c r="C298">
        <f t="shared" si="4"/>
        <v>3.6697739930444838E-3</v>
      </c>
    </row>
    <row r="299" spans="1:3" x14ac:dyDescent="0.25">
      <c r="A299" s="2">
        <v>41689</v>
      </c>
      <c r="B299">
        <v>73.966470999999999</v>
      </c>
      <c r="C299">
        <f t="shared" si="4"/>
        <v>-1.591380697589985E-2</v>
      </c>
    </row>
    <row r="300" spans="1:3" x14ac:dyDescent="0.25">
      <c r="A300" s="2">
        <v>41690</v>
      </c>
      <c r="B300">
        <v>73.110315999999997</v>
      </c>
      <c r="C300">
        <f t="shared" si="4"/>
        <v>-1.164241738118164E-2</v>
      </c>
    </row>
    <row r="301" spans="1:3" x14ac:dyDescent="0.25">
      <c r="A301" s="2">
        <v>41691</v>
      </c>
      <c r="B301">
        <v>72.298208000000002</v>
      </c>
      <c r="C301">
        <f t="shared" si="4"/>
        <v>-1.1170135307961565E-2</v>
      </c>
    </row>
    <row r="302" spans="1:3" x14ac:dyDescent="0.25">
      <c r="A302" s="2">
        <v>41694</v>
      </c>
      <c r="B302">
        <v>72.614795999999998</v>
      </c>
      <c r="C302">
        <f t="shared" si="4"/>
        <v>4.3693594768476739E-3</v>
      </c>
    </row>
    <row r="303" spans="1:3" x14ac:dyDescent="0.25">
      <c r="A303" s="2">
        <v>41695</v>
      </c>
      <c r="B303">
        <v>71.859122999999997</v>
      </c>
      <c r="C303">
        <f t="shared" si="4"/>
        <v>-1.0461125394119466E-2</v>
      </c>
    </row>
    <row r="304" spans="1:3" x14ac:dyDescent="0.25">
      <c r="A304" s="2">
        <v>41696</v>
      </c>
      <c r="B304">
        <v>71.210811000000007</v>
      </c>
      <c r="C304">
        <f t="shared" si="4"/>
        <v>-9.0629305457261469E-3</v>
      </c>
    </row>
    <row r="305" spans="1:3" x14ac:dyDescent="0.25">
      <c r="A305" s="2">
        <v>41697</v>
      </c>
      <c r="B305">
        <v>72.631314000000003</v>
      </c>
      <c r="C305">
        <f t="shared" si="4"/>
        <v>1.9751504373007951E-2</v>
      </c>
    </row>
    <row r="306" spans="1:3" x14ac:dyDescent="0.25">
      <c r="A306" s="2">
        <v>41698</v>
      </c>
      <c r="B306">
        <v>72.434475000000006</v>
      </c>
      <c r="C306">
        <f t="shared" si="4"/>
        <v>-2.71379106212796E-3</v>
      </c>
    </row>
    <row r="307" spans="1:3" x14ac:dyDescent="0.25">
      <c r="A307" s="2">
        <v>41701</v>
      </c>
      <c r="B307">
        <v>72.643700999999993</v>
      </c>
      <c r="C307">
        <f t="shared" si="4"/>
        <v>2.8843227950623835E-3</v>
      </c>
    </row>
    <row r="308" spans="1:3" x14ac:dyDescent="0.25">
      <c r="A308" s="2">
        <v>41702</v>
      </c>
      <c r="B308">
        <v>73.122703000000001</v>
      </c>
      <c r="C308">
        <f t="shared" si="4"/>
        <v>6.5722102078384298E-3</v>
      </c>
    </row>
    <row r="309" spans="1:3" x14ac:dyDescent="0.25">
      <c r="A309" s="2">
        <v>41703</v>
      </c>
      <c r="B309">
        <v>73.276869000000005</v>
      </c>
      <c r="C309">
        <f t="shared" si="4"/>
        <v>2.1060998318441094E-3</v>
      </c>
    </row>
    <row r="310" spans="1:3" x14ac:dyDescent="0.25">
      <c r="A310" s="2">
        <v>41704</v>
      </c>
      <c r="B310">
        <v>73.055256999999997</v>
      </c>
      <c r="C310">
        <f t="shared" si="4"/>
        <v>-3.0288929093520173E-3</v>
      </c>
    </row>
    <row r="311" spans="1:3" x14ac:dyDescent="0.25">
      <c r="A311" s="2">
        <v>41705</v>
      </c>
      <c r="B311">
        <v>73.012591</v>
      </c>
      <c r="C311">
        <f t="shared" si="4"/>
        <v>-5.8419428775901823E-4</v>
      </c>
    </row>
    <row r="312" spans="1:3" x14ac:dyDescent="0.25">
      <c r="A312" s="2">
        <v>41708</v>
      </c>
      <c r="B312">
        <v>73.078654999999998</v>
      </c>
      <c r="C312">
        <f t="shared" si="4"/>
        <v>9.044211246338875E-4</v>
      </c>
    </row>
    <row r="313" spans="1:3" x14ac:dyDescent="0.25">
      <c r="A313" s="2">
        <v>41709</v>
      </c>
      <c r="B313">
        <v>73.790280999999993</v>
      </c>
      <c r="C313">
        <f t="shared" si="4"/>
        <v>9.6907023148942936E-3</v>
      </c>
    </row>
    <row r="314" spans="1:3" x14ac:dyDescent="0.25">
      <c r="A314" s="2">
        <v>41710</v>
      </c>
      <c r="B314">
        <v>73.861857999999998</v>
      </c>
      <c r="C314">
        <f t="shared" si="4"/>
        <v>9.6953564088717351E-4</v>
      </c>
    </row>
    <row r="315" spans="1:3" x14ac:dyDescent="0.25">
      <c r="A315" s="2">
        <v>41711</v>
      </c>
      <c r="B315">
        <v>73.041494999999998</v>
      </c>
      <c r="C315">
        <f t="shared" si="4"/>
        <v>-1.1168860494166521E-2</v>
      </c>
    </row>
    <row r="316" spans="1:3" x14ac:dyDescent="0.25">
      <c r="A316" s="2">
        <v>41712</v>
      </c>
      <c r="B316">
        <v>72.221125000000001</v>
      </c>
      <c r="C316">
        <f t="shared" si="4"/>
        <v>-1.1295111183457383E-2</v>
      </c>
    </row>
    <row r="317" spans="1:3" x14ac:dyDescent="0.25">
      <c r="A317" s="2">
        <v>41715</v>
      </c>
      <c r="B317">
        <v>72.503303000000002</v>
      </c>
      <c r="C317">
        <f t="shared" si="4"/>
        <v>3.8995263131894665E-3</v>
      </c>
    </row>
    <row r="318" spans="1:3" x14ac:dyDescent="0.25">
      <c r="A318" s="2">
        <v>41716</v>
      </c>
      <c r="B318">
        <v>73.144726000000006</v>
      </c>
      <c r="C318">
        <f t="shared" si="4"/>
        <v>8.807906995472568E-3</v>
      </c>
    </row>
    <row r="319" spans="1:3" x14ac:dyDescent="0.25">
      <c r="A319" s="2">
        <v>41717</v>
      </c>
      <c r="B319">
        <v>73.125459000000006</v>
      </c>
      <c r="C319">
        <f t="shared" si="4"/>
        <v>-2.6344398363115616E-4</v>
      </c>
    </row>
    <row r="320" spans="1:3" x14ac:dyDescent="0.25">
      <c r="A320" s="2">
        <v>41718</v>
      </c>
      <c r="B320">
        <v>72.773086000000006</v>
      </c>
      <c r="C320">
        <f t="shared" si="4"/>
        <v>-4.8303934100353604E-3</v>
      </c>
    </row>
    <row r="321" spans="1:3" x14ac:dyDescent="0.25">
      <c r="A321" s="2">
        <v>41719</v>
      </c>
      <c r="B321">
        <v>73.347064000000003</v>
      </c>
      <c r="C321">
        <f t="shared" si="4"/>
        <v>7.8562874759855739E-3</v>
      </c>
    </row>
    <row r="322" spans="1:3" x14ac:dyDescent="0.25">
      <c r="A322" s="2">
        <v>41722</v>
      </c>
      <c r="B322">
        <v>74.216988000000001</v>
      </c>
      <c r="C322">
        <f t="shared" si="4"/>
        <v>1.1790596234274895E-2</v>
      </c>
    </row>
    <row r="323" spans="1:3" x14ac:dyDescent="0.25">
      <c r="A323" s="2">
        <v>41723</v>
      </c>
      <c r="B323">
        <v>75.015326999999999</v>
      </c>
      <c r="C323">
        <f t="shared" si="4"/>
        <v>1.0699379902027177E-2</v>
      </c>
    </row>
    <row r="324" spans="1:3" x14ac:dyDescent="0.25">
      <c r="A324" s="2">
        <v>41724</v>
      </c>
      <c r="B324">
        <v>74.298195000000007</v>
      </c>
      <c r="C324">
        <f t="shared" ref="C324:C387" si="5">LN(B324/B323)</f>
        <v>-9.6057946341404805E-3</v>
      </c>
    </row>
    <row r="325" spans="1:3" x14ac:dyDescent="0.25">
      <c r="A325" s="2">
        <v>41725</v>
      </c>
      <c r="B325">
        <v>73.978858000000002</v>
      </c>
      <c r="C325">
        <f t="shared" si="5"/>
        <v>-4.307308342834962E-3</v>
      </c>
    </row>
    <row r="326" spans="1:3" x14ac:dyDescent="0.25">
      <c r="A326" s="2">
        <v>41726</v>
      </c>
      <c r="B326">
        <v>73.896269000000004</v>
      </c>
      <c r="C326">
        <f t="shared" si="5"/>
        <v>-1.1170101458276018E-3</v>
      </c>
    </row>
    <row r="327" spans="1:3" x14ac:dyDescent="0.25">
      <c r="A327" s="2">
        <v>41729</v>
      </c>
      <c r="B327">
        <v>73.879750999999999</v>
      </c>
      <c r="C327">
        <f t="shared" si="5"/>
        <v>-2.235545397527715E-4</v>
      </c>
    </row>
    <row r="328" spans="1:3" x14ac:dyDescent="0.25">
      <c r="A328" s="2">
        <v>41730</v>
      </c>
      <c r="B328">
        <v>74.555592000000004</v>
      </c>
      <c r="C328">
        <f t="shared" si="5"/>
        <v>9.1062634629013803E-3</v>
      </c>
    </row>
    <row r="329" spans="1:3" x14ac:dyDescent="0.25">
      <c r="A329" s="2">
        <v>41731</v>
      </c>
      <c r="B329">
        <v>74.679472000000004</v>
      </c>
      <c r="C329">
        <f t="shared" si="5"/>
        <v>1.6602000244906304E-3</v>
      </c>
    </row>
    <row r="330" spans="1:3" x14ac:dyDescent="0.25">
      <c r="A330" s="2">
        <v>41732</v>
      </c>
      <c r="B330">
        <v>74.161928000000003</v>
      </c>
      <c r="C330">
        <f t="shared" si="5"/>
        <v>-6.9543297203220117E-3</v>
      </c>
    </row>
    <row r="331" spans="1:3" x14ac:dyDescent="0.25">
      <c r="A331" s="2">
        <v>41733</v>
      </c>
      <c r="B331">
        <v>73.202541999999994</v>
      </c>
      <c r="C331">
        <f t="shared" si="5"/>
        <v>-1.3020771621902853E-2</v>
      </c>
    </row>
    <row r="332" spans="1:3" x14ac:dyDescent="0.25">
      <c r="A332" s="2">
        <v>41736</v>
      </c>
      <c r="B332">
        <v>72.053197999999995</v>
      </c>
      <c r="C332">
        <f t="shared" si="5"/>
        <v>-1.5825439836588497E-2</v>
      </c>
    </row>
    <row r="333" spans="1:3" x14ac:dyDescent="0.25">
      <c r="A333" s="2">
        <v>41737</v>
      </c>
      <c r="B333">
        <v>72.049074000000005</v>
      </c>
      <c r="C333">
        <f t="shared" si="5"/>
        <v>-5.7237126713931747E-5</v>
      </c>
    </row>
    <row r="334" spans="1:3" x14ac:dyDescent="0.25">
      <c r="A334" s="2">
        <v>41738</v>
      </c>
      <c r="B334">
        <v>72.996072999999996</v>
      </c>
      <c r="C334">
        <f t="shared" si="5"/>
        <v>1.3058175003906894E-2</v>
      </c>
    </row>
    <row r="335" spans="1:3" x14ac:dyDescent="0.25">
      <c r="A335" s="2">
        <v>41739</v>
      </c>
      <c r="B335">
        <v>72.054580000000001</v>
      </c>
      <c r="C335">
        <f t="shared" si="5"/>
        <v>-1.2981757788245139E-2</v>
      </c>
    </row>
    <row r="336" spans="1:3" x14ac:dyDescent="0.25">
      <c r="A336" s="2">
        <v>41740</v>
      </c>
      <c r="B336">
        <v>71.521893000000006</v>
      </c>
      <c r="C336">
        <f t="shared" si="5"/>
        <v>-7.4202887568311556E-3</v>
      </c>
    </row>
    <row r="337" spans="1:3" x14ac:dyDescent="0.25">
      <c r="A337" s="2">
        <v>41743</v>
      </c>
      <c r="B337">
        <v>71.806813000000005</v>
      </c>
      <c r="C337">
        <f t="shared" si="5"/>
        <v>3.9757614961395864E-3</v>
      </c>
    </row>
    <row r="338" spans="1:3" x14ac:dyDescent="0.25">
      <c r="A338" s="2">
        <v>41744</v>
      </c>
      <c r="B338">
        <v>71.294775000000001</v>
      </c>
      <c r="C338">
        <f t="shared" si="5"/>
        <v>-7.1563173043625661E-3</v>
      </c>
    </row>
    <row r="339" spans="1:3" x14ac:dyDescent="0.25">
      <c r="A339" s="2">
        <v>41745</v>
      </c>
      <c r="B339">
        <v>71.439304000000007</v>
      </c>
      <c r="C339">
        <f t="shared" si="5"/>
        <v>2.0251512520096972E-3</v>
      </c>
    </row>
    <row r="340" spans="1:3" x14ac:dyDescent="0.25">
      <c r="A340" s="2">
        <v>41746</v>
      </c>
      <c r="B340">
        <v>72.255543000000003</v>
      </c>
      <c r="C340">
        <f t="shared" si="5"/>
        <v>1.136084969334112E-2</v>
      </c>
    </row>
    <row r="341" spans="1:3" x14ac:dyDescent="0.25">
      <c r="A341" s="2">
        <v>41750</v>
      </c>
      <c r="B341">
        <v>73.113073</v>
      </c>
      <c r="C341">
        <f t="shared" si="5"/>
        <v>1.179814420265018E-2</v>
      </c>
    </row>
    <row r="342" spans="1:3" x14ac:dyDescent="0.25">
      <c r="A342" s="2">
        <v>41751</v>
      </c>
      <c r="B342">
        <v>73.186025000000001</v>
      </c>
      <c r="C342">
        <f t="shared" si="5"/>
        <v>9.9729946450574755E-4</v>
      </c>
    </row>
    <row r="343" spans="1:3" x14ac:dyDescent="0.25">
      <c r="A343" s="2">
        <v>41752</v>
      </c>
      <c r="B343">
        <v>72.229388</v>
      </c>
      <c r="C343">
        <f t="shared" si="5"/>
        <v>-1.315748834689765E-2</v>
      </c>
    </row>
    <row r="344" spans="1:3" x14ac:dyDescent="0.25">
      <c r="A344" s="2">
        <v>41753</v>
      </c>
      <c r="B344">
        <v>78.150889000000006</v>
      </c>
      <c r="C344">
        <f t="shared" si="5"/>
        <v>7.8794433269429434E-2</v>
      </c>
    </row>
    <row r="345" spans="1:3" x14ac:dyDescent="0.25">
      <c r="A345" s="2">
        <v>41754</v>
      </c>
      <c r="B345">
        <v>78.724867000000003</v>
      </c>
      <c r="C345">
        <f t="shared" si="5"/>
        <v>7.3176451978415715E-3</v>
      </c>
    </row>
    <row r="346" spans="1:3" x14ac:dyDescent="0.25">
      <c r="A346" s="2">
        <v>41757</v>
      </c>
      <c r="B346">
        <v>81.773717000000005</v>
      </c>
      <c r="C346">
        <f t="shared" si="5"/>
        <v>3.799680634929755E-2</v>
      </c>
    </row>
    <row r="347" spans="1:3" x14ac:dyDescent="0.25">
      <c r="A347" s="2">
        <v>41758</v>
      </c>
      <c r="B347">
        <v>81.531454999999994</v>
      </c>
      <c r="C347">
        <f t="shared" si="5"/>
        <v>-2.9669872025806375E-3</v>
      </c>
    </row>
    <row r="348" spans="1:3" x14ac:dyDescent="0.25">
      <c r="A348" s="2">
        <v>41759</v>
      </c>
      <c r="B348">
        <v>81.223129999999998</v>
      </c>
      <c r="C348">
        <f t="shared" si="5"/>
        <v>-3.7888378854728467E-3</v>
      </c>
    </row>
    <row r="349" spans="1:3" x14ac:dyDescent="0.25">
      <c r="A349" s="2">
        <v>41760</v>
      </c>
      <c r="B349">
        <v>81.414462999999998</v>
      </c>
      <c r="C349">
        <f t="shared" si="5"/>
        <v>2.352876536591662E-3</v>
      </c>
    </row>
    <row r="350" spans="1:3" x14ac:dyDescent="0.25">
      <c r="A350" s="2">
        <v>41761</v>
      </c>
      <c r="B350">
        <v>81.565872999999996</v>
      </c>
      <c r="C350">
        <f t="shared" si="5"/>
        <v>1.8580160929160215E-3</v>
      </c>
    </row>
    <row r="351" spans="1:3" x14ac:dyDescent="0.25">
      <c r="A351" s="2">
        <v>41764</v>
      </c>
      <c r="B351">
        <v>82.719334000000003</v>
      </c>
      <c r="C351">
        <f t="shared" si="5"/>
        <v>1.4042408019255367E-2</v>
      </c>
    </row>
    <row r="352" spans="1:3" x14ac:dyDescent="0.25">
      <c r="A352" s="2">
        <v>41765</v>
      </c>
      <c r="B352">
        <v>81.817763999999997</v>
      </c>
      <c r="C352">
        <f t="shared" si="5"/>
        <v>-1.0958975624219675E-2</v>
      </c>
    </row>
    <row r="353" spans="1:3" x14ac:dyDescent="0.25">
      <c r="A353" s="2">
        <v>41766</v>
      </c>
      <c r="B353">
        <v>81.531454999999994</v>
      </c>
      <c r="C353">
        <f t="shared" si="5"/>
        <v>-3.5054871390704893E-3</v>
      </c>
    </row>
    <row r="354" spans="1:3" x14ac:dyDescent="0.25">
      <c r="A354" s="2">
        <v>41767</v>
      </c>
      <c r="B354">
        <v>81.386125000000007</v>
      </c>
      <c r="C354">
        <f t="shared" si="5"/>
        <v>-1.784092773150792E-3</v>
      </c>
    </row>
    <row r="355" spans="1:3" x14ac:dyDescent="0.25">
      <c r="A355" s="2">
        <v>41768</v>
      </c>
      <c r="B355">
        <v>81.047011999999995</v>
      </c>
      <c r="C355">
        <f t="shared" si="5"/>
        <v>-4.175422563917894E-3</v>
      </c>
    </row>
    <row r="356" spans="1:3" x14ac:dyDescent="0.25">
      <c r="A356" s="2">
        <v>41771</v>
      </c>
      <c r="B356">
        <v>82.056049999999999</v>
      </c>
      <c r="C356">
        <f t="shared" si="5"/>
        <v>1.2373168974791971E-2</v>
      </c>
    </row>
    <row r="357" spans="1:3" x14ac:dyDescent="0.25">
      <c r="A357" s="2">
        <v>41772</v>
      </c>
      <c r="B357">
        <v>82.184775999999999</v>
      </c>
      <c r="C357">
        <f t="shared" si="5"/>
        <v>1.5675277516953232E-3</v>
      </c>
    </row>
    <row r="358" spans="1:3" x14ac:dyDescent="0.25">
      <c r="A358" s="2">
        <v>41773</v>
      </c>
      <c r="B358">
        <v>82.199995999999999</v>
      </c>
      <c r="C358">
        <f t="shared" si="5"/>
        <v>1.8517530375001867E-4</v>
      </c>
    </row>
    <row r="359" spans="1:3" x14ac:dyDescent="0.25">
      <c r="A359" s="2">
        <v>41774</v>
      </c>
      <c r="B359">
        <v>81.501005000000006</v>
      </c>
      <c r="C359">
        <f t="shared" si="5"/>
        <v>-8.539901941201555E-3</v>
      </c>
    </row>
    <row r="360" spans="1:3" x14ac:dyDescent="0.25">
      <c r="A360" s="2">
        <v>41775</v>
      </c>
      <c r="B360">
        <v>82.703828000000001</v>
      </c>
      <c r="C360">
        <f t="shared" si="5"/>
        <v>1.4650537286450821E-2</v>
      </c>
    </row>
    <row r="361" spans="1:3" x14ac:dyDescent="0.25">
      <c r="A361" s="2">
        <v>41778</v>
      </c>
      <c r="B361">
        <v>83.683800000000005</v>
      </c>
      <c r="C361">
        <f t="shared" si="5"/>
        <v>1.1779521629844985E-2</v>
      </c>
    </row>
    <row r="362" spans="1:3" x14ac:dyDescent="0.25">
      <c r="A362" s="2">
        <v>41779</v>
      </c>
      <c r="B362">
        <v>83.700410000000005</v>
      </c>
      <c r="C362">
        <f t="shared" si="5"/>
        <v>1.9846555483969588E-4</v>
      </c>
    </row>
    <row r="363" spans="1:3" x14ac:dyDescent="0.25">
      <c r="A363" s="2">
        <v>41780</v>
      </c>
      <c r="B363">
        <v>83.921869999999998</v>
      </c>
      <c r="C363">
        <f t="shared" si="5"/>
        <v>2.6423710362976803E-3</v>
      </c>
    </row>
    <row r="364" spans="1:3" x14ac:dyDescent="0.25">
      <c r="A364" s="2">
        <v>41781</v>
      </c>
      <c r="B364">
        <v>84.054743999999999</v>
      </c>
      <c r="C364">
        <f t="shared" si="5"/>
        <v>1.5820538889316001E-3</v>
      </c>
    </row>
    <row r="365" spans="1:3" x14ac:dyDescent="0.25">
      <c r="A365" s="2">
        <v>41782</v>
      </c>
      <c r="B365">
        <v>85.004267999999996</v>
      </c>
      <c r="C365">
        <f t="shared" si="5"/>
        <v>1.1233166138958304E-2</v>
      </c>
    </row>
    <row r="366" spans="1:3" x14ac:dyDescent="0.25">
      <c r="A366" s="2">
        <v>41786</v>
      </c>
      <c r="B366">
        <v>86.596033000000006</v>
      </c>
      <c r="C366">
        <f t="shared" si="5"/>
        <v>1.8552539210615171E-2</v>
      </c>
    </row>
    <row r="367" spans="1:3" x14ac:dyDescent="0.25">
      <c r="A367" s="2">
        <v>41787</v>
      </c>
      <c r="B367">
        <v>86.371801000000005</v>
      </c>
      <c r="C367">
        <f t="shared" si="5"/>
        <v>-2.5927609825411578E-3</v>
      </c>
    </row>
    <row r="368" spans="1:3" x14ac:dyDescent="0.25">
      <c r="A368" s="2">
        <v>41788</v>
      </c>
      <c r="B368">
        <v>87.945566999999997</v>
      </c>
      <c r="C368">
        <f t="shared" si="5"/>
        <v>1.8056821052302378E-2</v>
      </c>
    </row>
    <row r="369" spans="1:3" x14ac:dyDescent="0.25">
      <c r="A369" s="2">
        <v>41789</v>
      </c>
      <c r="B369">
        <v>87.616145000000003</v>
      </c>
      <c r="C369">
        <f t="shared" si="5"/>
        <v>-3.7527816613480303E-3</v>
      </c>
    </row>
    <row r="370" spans="1:3" x14ac:dyDescent="0.25">
      <c r="A370" s="2">
        <v>41792</v>
      </c>
      <c r="B370">
        <v>87.014043000000001</v>
      </c>
      <c r="C370">
        <f t="shared" si="5"/>
        <v>-6.8957651915995417E-3</v>
      </c>
    </row>
    <row r="371" spans="1:3" x14ac:dyDescent="0.25">
      <c r="A371" s="2">
        <v>41793</v>
      </c>
      <c r="B371">
        <v>88.244540999999998</v>
      </c>
      <c r="C371">
        <f t="shared" si="5"/>
        <v>1.4042316121275978E-2</v>
      </c>
    </row>
    <row r="372" spans="1:3" x14ac:dyDescent="0.25">
      <c r="A372" s="2">
        <v>41794</v>
      </c>
      <c r="B372">
        <v>89.252196999999995</v>
      </c>
      <c r="C372">
        <f t="shared" si="5"/>
        <v>1.1354201060113671E-2</v>
      </c>
    </row>
    <row r="373" spans="1:3" x14ac:dyDescent="0.25">
      <c r="A373" s="2">
        <v>41795</v>
      </c>
      <c r="B373">
        <v>89.602383000000003</v>
      </c>
      <c r="C373">
        <f t="shared" si="5"/>
        <v>3.9158790060886909E-3</v>
      </c>
    </row>
    <row r="374" spans="1:3" x14ac:dyDescent="0.25">
      <c r="A374" s="2">
        <v>41796</v>
      </c>
      <c r="B374">
        <v>89.356010999999995</v>
      </c>
      <c r="C374">
        <f t="shared" si="5"/>
        <v>-2.7534015045979285E-3</v>
      </c>
    </row>
    <row r="375" spans="1:3" x14ac:dyDescent="0.25">
      <c r="A375" s="2">
        <v>41799</v>
      </c>
      <c r="B375">
        <v>90.785822999999993</v>
      </c>
      <c r="C375">
        <f t="shared" si="5"/>
        <v>1.5874624951012918E-2</v>
      </c>
    </row>
    <row r="376" spans="1:3" x14ac:dyDescent="0.25">
      <c r="A376" s="2">
        <v>41800</v>
      </c>
      <c r="B376">
        <v>91.318720999999996</v>
      </c>
      <c r="C376">
        <f t="shared" si="5"/>
        <v>5.8526768134764418E-3</v>
      </c>
    </row>
    <row r="377" spans="1:3" x14ac:dyDescent="0.25">
      <c r="A377" s="2">
        <v>41801</v>
      </c>
      <c r="B377">
        <v>90.940850999999995</v>
      </c>
      <c r="C377">
        <f t="shared" si="5"/>
        <v>-4.1465096978300382E-3</v>
      </c>
    </row>
    <row r="378" spans="1:3" x14ac:dyDescent="0.25">
      <c r="A378" s="2">
        <v>41802</v>
      </c>
      <c r="B378">
        <v>89.41968</v>
      </c>
      <c r="C378">
        <f t="shared" si="5"/>
        <v>-1.6868513989749697E-2</v>
      </c>
    </row>
    <row r="379" spans="1:3" x14ac:dyDescent="0.25">
      <c r="A379" s="2">
        <v>41803</v>
      </c>
      <c r="B379">
        <v>88.441090000000003</v>
      </c>
      <c r="C379">
        <f t="shared" si="5"/>
        <v>-1.1004111528439164E-2</v>
      </c>
    </row>
    <row r="380" spans="1:3" x14ac:dyDescent="0.25">
      <c r="A380" s="2">
        <v>41806</v>
      </c>
      <c r="B380">
        <v>89.332475000000002</v>
      </c>
      <c r="C380">
        <f t="shared" si="5"/>
        <v>1.0028402934399426E-2</v>
      </c>
    </row>
    <row r="381" spans="1:3" x14ac:dyDescent="0.25">
      <c r="A381" s="2">
        <v>41807</v>
      </c>
      <c r="B381">
        <v>89.216211999999999</v>
      </c>
      <c r="C381">
        <f t="shared" si="5"/>
        <v>-1.3023116370717487E-3</v>
      </c>
    </row>
    <row r="382" spans="1:3" x14ac:dyDescent="0.25">
      <c r="A382" s="2">
        <v>41808</v>
      </c>
      <c r="B382">
        <v>89.313100000000006</v>
      </c>
      <c r="C382">
        <f t="shared" si="5"/>
        <v>1.0854017015643062E-3</v>
      </c>
    </row>
    <row r="383" spans="1:3" x14ac:dyDescent="0.25">
      <c r="A383" s="2">
        <v>41809</v>
      </c>
      <c r="B383">
        <v>89.003052999999994</v>
      </c>
      <c r="C383">
        <f t="shared" si="5"/>
        <v>-3.4775011375461368E-3</v>
      </c>
    </row>
    <row r="384" spans="1:3" x14ac:dyDescent="0.25">
      <c r="A384" s="2">
        <v>41810</v>
      </c>
      <c r="B384">
        <v>88.082601999999994</v>
      </c>
      <c r="C384">
        <f t="shared" si="5"/>
        <v>-1.0395639210423809E-2</v>
      </c>
    </row>
    <row r="385" spans="1:3" x14ac:dyDescent="0.25">
      <c r="A385" s="2">
        <v>41813</v>
      </c>
      <c r="B385">
        <v>88.005088000000001</v>
      </c>
      <c r="C385">
        <f t="shared" si="5"/>
        <v>-8.8040231553723693E-4</v>
      </c>
    </row>
    <row r="386" spans="1:3" x14ac:dyDescent="0.25">
      <c r="A386" s="2">
        <v>41814</v>
      </c>
      <c r="B386">
        <v>87.472190999999995</v>
      </c>
      <c r="C386">
        <f t="shared" si="5"/>
        <v>-6.0737052824778592E-3</v>
      </c>
    </row>
    <row r="387" spans="1:3" x14ac:dyDescent="0.25">
      <c r="A387" s="2">
        <v>41815</v>
      </c>
      <c r="B387">
        <v>87.549705000000003</v>
      </c>
      <c r="C387">
        <f t="shared" si="5"/>
        <v>8.8576351690286396E-4</v>
      </c>
    </row>
    <row r="388" spans="1:3" x14ac:dyDescent="0.25">
      <c r="A388" s="2">
        <v>41816</v>
      </c>
      <c r="B388">
        <v>88.072911000000005</v>
      </c>
      <c r="C388">
        <f t="shared" ref="C388:C451" si="6">LN(B388/B387)</f>
        <v>5.9583163011725617E-3</v>
      </c>
    </row>
    <row r="389" spans="1:3" x14ac:dyDescent="0.25">
      <c r="A389" s="2">
        <v>41817</v>
      </c>
      <c r="B389">
        <v>89.119322999999994</v>
      </c>
      <c r="C389">
        <f t="shared" si="6"/>
        <v>1.1811174126802285E-2</v>
      </c>
    </row>
    <row r="390" spans="1:3" x14ac:dyDescent="0.25">
      <c r="A390" s="2">
        <v>41820</v>
      </c>
      <c r="B390">
        <v>90.039773999999994</v>
      </c>
      <c r="C390">
        <f t="shared" si="6"/>
        <v>1.0275326388805881E-2</v>
      </c>
    </row>
    <row r="391" spans="1:3" x14ac:dyDescent="0.25">
      <c r="A391" s="2">
        <v>41821</v>
      </c>
      <c r="B391">
        <v>90.611421000000007</v>
      </c>
      <c r="C391">
        <f t="shared" si="6"/>
        <v>6.3287586669147416E-3</v>
      </c>
    </row>
    <row r="392" spans="1:3" x14ac:dyDescent="0.25">
      <c r="A392" s="2">
        <v>41822</v>
      </c>
      <c r="B392">
        <v>90.572671999999997</v>
      </c>
      <c r="C392">
        <f t="shared" si="6"/>
        <v>-4.2773071243936328E-4</v>
      </c>
    </row>
    <row r="393" spans="1:3" x14ac:dyDescent="0.25">
      <c r="A393" s="2">
        <v>41823</v>
      </c>
      <c r="B393">
        <v>91.105562000000006</v>
      </c>
      <c r="C393">
        <f t="shared" si="6"/>
        <v>5.8663221949538866E-3</v>
      </c>
    </row>
    <row r="394" spans="1:3" x14ac:dyDescent="0.25">
      <c r="A394" s="2">
        <v>41827</v>
      </c>
      <c r="B394">
        <v>92.985228000000006</v>
      </c>
      <c r="C394">
        <f t="shared" si="6"/>
        <v>2.0421785638121484E-2</v>
      </c>
    </row>
    <row r="395" spans="1:3" x14ac:dyDescent="0.25">
      <c r="A395" s="2">
        <v>41828</v>
      </c>
      <c r="B395">
        <v>92.384507999999997</v>
      </c>
      <c r="C395">
        <f t="shared" si="6"/>
        <v>-6.481339574299614E-3</v>
      </c>
    </row>
    <row r="396" spans="1:3" x14ac:dyDescent="0.25">
      <c r="A396" s="2">
        <v>41829</v>
      </c>
      <c r="B396">
        <v>92.423265000000001</v>
      </c>
      <c r="C396">
        <f t="shared" si="6"/>
        <v>4.1943041614591963E-4</v>
      </c>
    </row>
    <row r="397" spans="1:3" x14ac:dyDescent="0.25">
      <c r="A397" s="2">
        <v>41830</v>
      </c>
      <c r="B397">
        <v>92.084152000000003</v>
      </c>
      <c r="C397">
        <f t="shared" si="6"/>
        <v>-3.6758780471507274E-3</v>
      </c>
    </row>
    <row r="398" spans="1:3" x14ac:dyDescent="0.25">
      <c r="A398" s="2">
        <v>41831</v>
      </c>
      <c r="B398">
        <v>92.258554000000004</v>
      </c>
      <c r="C398">
        <f t="shared" si="6"/>
        <v>1.892150287012743E-3</v>
      </c>
    </row>
    <row r="399" spans="1:3" x14ac:dyDescent="0.25">
      <c r="A399" s="2">
        <v>41834</v>
      </c>
      <c r="B399">
        <v>93.450294999999997</v>
      </c>
      <c r="C399">
        <f t="shared" si="6"/>
        <v>1.283468575583154E-2</v>
      </c>
    </row>
    <row r="400" spans="1:3" x14ac:dyDescent="0.25">
      <c r="A400" s="2">
        <v>41835</v>
      </c>
      <c r="B400">
        <v>92.355441999999996</v>
      </c>
      <c r="C400">
        <f t="shared" si="6"/>
        <v>-1.1785057764514183E-2</v>
      </c>
    </row>
    <row r="401" spans="1:3" x14ac:dyDescent="0.25">
      <c r="A401" s="2">
        <v>41836</v>
      </c>
      <c r="B401">
        <v>91.832235999999995</v>
      </c>
      <c r="C401">
        <f t="shared" si="6"/>
        <v>-5.6812422302360928E-3</v>
      </c>
    </row>
    <row r="402" spans="1:3" x14ac:dyDescent="0.25">
      <c r="A402" s="2">
        <v>41837</v>
      </c>
      <c r="B402">
        <v>90.194794000000002</v>
      </c>
      <c r="C402">
        <f t="shared" si="6"/>
        <v>-1.7991681453482213E-2</v>
      </c>
    </row>
    <row r="403" spans="1:3" x14ac:dyDescent="0.25">
      <c r="A403" s="2">
        <v>41838</v>
      </c>
      <c r="B403">
        <v>91.493122999999997</v>
      </c>
      <c r="C403">
        <f t="shared" si="6"/>
        <v>1.4292101770308948E-2</v>
      </c>
    </row>
    <row r="404" spans="1:3" x14ac:dyDescent="0.25">
      <c r="A404" s="2">
        <v>41841</v>
      </c>
      <c r="B404">
        <v>91.018364000000005</v>
      </c>
      <c r="C404">
        <f t="shared" si="6"/>
        <v>-5.2025226316631343E-3</v>
      </c>
    </row>
    <row r="405" spans="1:3" x14ac:dyDescent="0.25">
      <c r="A405" s="2">
        <v>41842</v>
      </c>
      <c r="B405">
        <v>91.774103999999994</v>
      </c>
      <c r="C405">
        <f t="shared" si="6"/>
        <v>8.2688779725567357E-3</v>
      </c>
    </row>
    <row r="406" spans="1:3" x14ac:dyDescent="0.25">
      <c r="A406" s="2">
        <v>41843</v>
      </c>
      <c r="B406">
        <v>94.167286000000004</v>
      </c>
      <c r="C406">
        <f t="shared" si="6"/>
        <v>2.5742672560023598E-2</v>
      </c>
    </row>
    <row r="407" spans="1:3" x14ac:dyDescent="0.25">
      <c r="A407" s="2">
        <v>41844</v>
      </c>
      <c r="B407">
        <v>94.012258000000003</v>
      </c>
      <c r="C407">
        <f t="shared" si="6"/>
        <v>-1.6476608644808595E-3</v>
      </c>
    </row>
    <row r="408" spans="1:3" x14ac:dyDescent="0.25">
      <c r="A408" s="2">
        <v>41845</v>
      </c>
      <c r="B408">
        <v>94.632352999999995</v>
      </c>
      <c r="C408">
        <f t="shared" si="6"/>
        <v>6.574237452293661E-3</v>
      </c>
    </row>
    <row r="409" spans="1:3" x14ac:dyDescent="0.25">
      <c r="A409" s="2">
        <v>41848</v>
      </c>
      <c r="B409">
        <v>95.940365</v>
      </c>
      <c r="C409">
        <f t="shared" si="6"/>
        <v>1.3727385052081454E-2</v>
      </c>
    </row>
    <row r="410" spans="1:3" x14ac:dyDescent="0.25">
      <c r="A410" s="2">
        <v>41849</v>
      </c>
      <c r="B410">
        <v>95.320269999999994</v>
      </c>
      <c r="C410">
        <f t="shared" si="6"/>
        <v>-6.4843157372778959E-3</v>
      </c>
    </row>
    <row r="411" spans="1:3" x14ac:dyDescent="0.25">
      <c r="A411" s="2">
        <v>41850</v>
      </c>
      <c r="B411">
        <v>95.097427999999994</v>
      </c>
      <c r="C411">
        <f t="shared" si="6"/>
        <v>-2.3405608204710485E-3</v>
      </c>
    </row>
    <row r="412" spans="1:3" x14ac:dyDescent="0.25">
      <c r="A412" s="2">
        <v>41851</v>
      </c>
      <c r="B412">
        <v>92.626733000000002</v>
      </c>
      <c r="C412">
        <f t="shared" si="6"/>
        <v>-2.6324130677277673E-2</v>
      </c>
    </row>
    <row r="413" spans="1:3" x14ac:dyDescent="0.25">
      <c r="A413" s="2">
        <v>41852</v>
      </c>
      <c r="B413">
        <v>93.140248</v>
      </c>
      <c r="C413">
        <f t="shared" si="6"/>
        <v>5.5286069162742511E-3</v>
      </c>
    </row>
    <row r="414" spans="1:3" x14ac:dyDescent="0.25">
      <c r="A414" s="2">
        <v>41855</v>
      </c>
      <c r="B414">
        <v>92.617041999999998</v>
      </c>
      <c r="C414">
        <f t="shared" si="6"/>
        <v>-5.6332366131030317E-3</v>
      </c>
    </row>
    <row r="415" spans="1:3" x14ac:dyDescent="0.25">
      <c r="A415" s="2">
        <v>41856</v>
      </c>
      <c r="B415">
        <v>92.161664999999999</v>
      </c>
      <c r="C415">
        <f t="shared" si="6"/>
        <v>-4.9289004053113929E-3</v>
      </c>
    </row>
    <row r="416" spans="1:3" x14ac:dyDescent="0.25">
      <c r="A416" s="2">
        <v>41857</v>
      </c>
      <c r="B416">
        <v>92.006637999999995</v>
      </c>
      <c r="C416">
        <f t="shared" si="6"/>
        <v>-1.68353657052513E-3</v>
      </c>
    </row>
    <row r="417" spans="1:3" x14ac:dyDescent="0.25">
      <c r="A417" s="2">
        <v>41858</v>
      </c>
      <c r="B417">
        <v>91.996906999999993</v>
      </c>
      <c r="C417">
        <f t="shared" si="6"/>
        <v>-1.0576970143776572E-4</v>
      </c>
    </row>
    <row r="418" spans="1:3" x14ac:dyDescent="0.25">
      <c r="A418" s="2">
        <v>41859</v>
      </c>
      <c r="B418">
        <v>92.250067999999999</v>
      </c>
      <c r="C418">
        <f t="shared" si="6"/>
        <v>2.7480631290634607E-3</v>
      </c>
    </row>
    <row r="419" spans="1:3" x14ac:dyDescent="0.25">
      <c r="A419" s="2">
        <v>41862</v>
      </c>
      <c r="B419">
        <v>93.467215999999993</v>
      </c>
      <c r="C419">
        <f t="shared" si="6"/>
        <v>1.3107723745434625E-2</v>
      </c>
    </row>
    <row r="420" spans="1:3" x14ac:dyDescent="0.25">
      <c r="A420" s="2">
        <v>41863</v>
      </c>
      <c r="B420">
        <v>93.447744999999998</v>
      </c>
      <c r="C420">
        <f t="shared" si="6"/>
        <v>-2.0834073384236822E-4</v>
      </c>
    </row>
    <row r="421" spans="1:3" x14ac:dyDescent="0.25">
      <c r="A421" s="2">
        <v>41864</v>
      </c>
      <c r="B421">
        <v>94.684364000000002</v>
      </c>
      <c r="C421">
        <f t="shared" si="6"/>
        <v>1.3146472623950781E-2</v>
      </c>
    </row>
    <row r="422" spans="1:3" x14ac:dyDescent="0.25">
      <c r="A422" s="2">
        <v>41865</v>
      </c>
      <c r="B422">
        <v>94.937533000000002</v>
      </c>
      <c r="C422">
        <f t="shared" si="6"/>
        <v>2.6702522697553328E-3</v>
      </c>
    </row>
    <row r="423" spans="1:3" x14ac:dyDescent="0.25">
      <c r="A423" s="2">
        <v>41866</v>
      </c>
      <c r="B423">
        <v>95.404921000000002</v>
      </c>
      <c r="C423">
        <f t="shared" si="6"/>
        <v>4.9110319800831611E-3</v>
      </c>
    </row>
    <row r="424" spans="1:3" x14ac:dyDescent="0.25">
      <c r="A424" s="2">
        <v>41869</v>
      </c>
      <c r="B424">
        <v>96.553909000000004</v>
      </c>
      <c r="C424">
        <f t="shared" si="6"/>
        <v>1.197133491624456E-2</v>
      </c>
    </row>
    <row r="425" spans="1:3" x14ac:dyDescent="0.25">
      <c r="A425" s="2">
        <v>41870</v>
      </c>
      <c r="B425">
        <v>97.887898000000007</v>
      </c>
      <c r="C425">
        <f t="shared" si="6"/>
        <v>1.3721431111395874E-2</v>
      </c>
    </row>
    <row r="426" spans="1:3" x14ac:dyDescent="0.25">
      <c r="A426" s="2">
        <v>41871</v>
      </c>
      <c r="B426">
        <v>97.926848000000007</v>
      </c>
      <c r="C426">
        <f t="shared" si="6"/>
        <v>3.9782499846776351E-4</v>
      </c>
    </row>
    <row r="427" spans="1:3" x14ac:dyDescent="0.25">
      <c r="A427" s="2">
        <v>41872</v>
      </c>
      <c r="B427">
        <v>97.936587000000003</v>
      </c>
      <c r="C427">
        <f t="shared" si="6"/>
        <v>9.9446841703924437E-5</v>
      </c>
    </row>
    <row r="428" spans="1:3" x14ac:dyDescent="0.25">
      <c r="A428" s="2">
        <v>41873</v>
      </c>
      <c r="B428">
        <v>98.657135999999994</v>
      </c>
      <c r="C428">
        <f t="shared" si="6"/>
        <v>7.3303685948677491E-3</v>
      </c>
    </row>
    <row r="429" spans="1:3" x14ac:dyDescent="0.25">
      <c r="A429" s="2">
        <v>41876</v>
      </c>
      <c r="B429">
        <v>98.871356000000006</v>
      </c>
      <c r="C429">
        <f t="shared" si="6"/>
        <v>2.1690043984601316E-3</v>
      </c>
    </row>
    <row r="430" spans="1:3" x14ac:dyDescent="0.25">
      <c r="A430" s="2">
        <v>41877</v>
      </c>
      <c r="B430">
        <v>98.238437000000005</v>
      </c>
      <c r="C430">
        <f t="shared" si="6"/>
        <v>-6.4220165382778286E-3</v>
      </c>
    </row>
    <row r="431" spans="1:3" x14ac:dyDescent="0.25">
      <c r="A431" s="2">
        <v>41878</v>
      </c>
      <c r="B431">
        <v>99.445846000000003</v>
      </c>
      <c r="C431">
        <f t="shared" si="6"/>
        <v>1.2215680438087063E-2</v>
      </c>
    </row>
    <row r="432" spans="1:3" x14ac:dyDescent="0.25">
      <c r="A432" s="2">
        <v>41879</v>
      </c>
      <c r="B432">
        <v>99.562695000000005</v>
      </c>
      <c r="C432">
        <f t="shared" si="6"/>
        <v>1.1743115430203283E-3</v>
      </c>
    </row>
    <row r="433" spans="1:3" x14ac:dyDescent="0.25">
      <c r="A433" s="2">
        <v>41880</v>
      </c>
      <c r="B433">
        <v>99.806123999999997</v>
      </c>
      <c r="C433">
        <f t="shared" si="6"/>
        <v>2.4419979231664938E-3</v>
      </c>
    </row>
    <row r="434" spans="1:3" x14ac:dyDescent="0.25">
      <c r="A434" s="2">
        <v>41884</v>
      </c>
      <c r="B434">
        <v>100.58510200000001</v>
      </c>
      <c r="C434">
        <f t="shared" si="6"/>
        <v>7.7746110874707128E-3</v>
      </c>
    </row>
    <row r="435" spans="1:3" x14ac:dyDescent="0.25">
      <c r="A435" s="2">
        <v>41885</v>
      </c>
      <c r="B435">
        <v>96.339690000000004</v>
      </c>
      <c r="C435">
        <f t="shared" si="6"/>
        <v>-4.3123771821223712E-2</v>
      </c>
    </row>
    <row r="436" spans="1:3" x14ac:dyDescent="0.25">
      <c r="A436" s="2">
        <v>41886</v>
      </c>
      <c r="B436">
        <v>95.541240999999999</v>
      </c>
      <c r="C436">
        <f t="shared" si="6"/>
        <v>-8.3223862252025278E-3</v>
      </c>
    </row>
    <row r="437" spans="1:3" x14ac:dyDescent="0.25">
      <c r="A437" s="2">
        <v>41887</v>
      </c>
      <c r="B437">
        <v>96.368899999999996</v>
      </c>
      <c r="C437">
        <f t="shared" si="6"/>
        <v>8.6255382561909316E-3</v>
      </c>
    </row>
    <row r="438" spans="1:3" x14ac:dyDescent="0.25">
      <c r="A438" s="2">
        <v>41890</v>
      </c>
      <c r="B438">
        <v>95.774930999999995</v>
      </c>
      <c r="C438">
        <f t="shared" si="6"/>
        <v>-6.1825653095642424E-3</v>
      </c>
    </row>
    <row r="439" spans="1:3" x14ac:dyDescent="0.25">
      <c r="A439" s="2">
        <v>41891</v>
      </c>
      <c r="B439">
        <v>95.414653000000001</v>
      </c>
      <c r="C439">
        <f t="shared" si="6"/>
        <v>-3.7688081004076551E-3</v>
      </c>
    </row>
    <row r="440" spans="1:3" x14ac:dyDescent="0.25">
      <c r="A440" s="2">
        <v>41892</v>
      </c>
      <c r="B440">
        <v>98.345546999999996</v>
      </c>
      <c r="C440">
        <f t="shared" si="6"/>
        <v>3.0255104690830016E-2</v>
      </c>
    </row>
    <row r="441" spans="1:3" x14ac:dyDescent="0.25">
      <c r="A441" s="2">
        <v>41893</v>
      </c>
      <c r="B441">
        <v>98.764246</v>
      </c>
      <c r="C441">
        <f t="shared" si="6"/>
        <v>4.2483899290749584E-3</v>
      </c>
    </row>
    <row r="442" spans="1:3" x14ac:dyDescent="0.25">
      <c r="A442" s="2">
        <v>41894</v>
      </c>
      <c r="B442">
        <v>98.988203999999996</v>
      </c>
      <c r="C442">
        <f t="shared" si="6"/>
        <v>2.2650348529100095E-3</v>
      </c>
    </row>
    <row r="443" spans="1:3" x14ac:dyDescent="0.25">
      <c r="A443" s="2">
        <v>41897</v>
      </c>
      <c r="B443">
        <v>98.958986999999993</v>
      </c>
      <c r="C443">
        <f t="shared" si="6"/>
        <v>-2.9519994766862207E-4</v>
      </c>
    </row>
    <row r="444" spans="1:3" x14ac:dyDescent="0.25">
      <c r="A444" s="2">
        <v>41898</v>
      </c>
      <c r="B444">
        <v>98.209226999999998</v>
      </c>
      <c r="C444">
        <f t="shared" si="6"/>
        <v>-7.6053193228683251E-3</v>
      </c>
    </row>
    <row r="445" spans="1:3" x14ac:dyDescent="0.25">
      <c r="A445" s="2">
        <v>41899</v>
      </c>
      <c r="B445">
        <v>98.910304999999994</v>
      </c>
      <c r="C445">
        <f t="shared" si="6"/>
        <v>7.1132571085632318E-3</v>
      </c>
    </row>
    <row r="446" spans="1:3" x14ac:dyDescent="0.25">
      <c r="A446" s="2">
        <v>41900</v>
      </c>
      <c r="B446">
        <v>99.114784999999998</v>
      </c>
      <c r="C446">
        <f t="shared" si="6"/>
        <v>2.0651935840656659E-3</v>
      </c>
    </row>
    <row r="447" spans="1:3" x14ac:dyDescent="0.25">
      <c r="A447" s="2">
        <v>41901</v>
      </c>
      <c r="B447">
        <v>98.306596999999996</v>
      </c>
      <c r="C447">
        <f t="shared" si="6"/>
        <v>-8.1874871560926009E-3</v>
      </c>
    </row>
    <row r="448" spans="1:3" x14ac:dyDescent="0.25">
      <c r="A448" s="2">
        <v>41904</v>
      </c>
      <c r="B448">
        <v>98.403968000000006</v>
      </c>
      <c r="C448">
        <f t="shared" si="6"/>
        <v>9.8999266208878319E-4</v>
      </c>
    </row>
    <row r="449" spans="1:3" x14ac:dyDescent="0.25">
      <c r="A449" s="2">
        <v>41905</v>
      </c>
      <c r="B449">
        <v>99.942443999999995</v>
      </c>
      <c r="C449">
        <f t="shared" si="6"/>
        <v>1.5513331841431293E-2</v>
      </c>
    </row>
    <row r="450" spans="1:3" x14ac:dyDescent="0.25">
      <c r="A450" s="2">
        <v>41906</v>
      </c>
      <c r="B450">
        <v>99.075835999999995</v>
      </c>
      <c r="C450">
        <f t="shared" si="6"/>
        <v>-8.7088831969726298E-3</v>
      </c>
    </row>
    <row r="451" spans="1:3" x14ac:dyDescent="0.25">
      <c r="A451" s="2">
        <v>41907</v>
      </c>
      <c r="B451">
        <v>95.297810999999996</v>
      </c>
      <c r="C451">
        <f t="shared" si="6"/>
        <v>-3.8878736266307147E-2</v>
      </c>
    </row>
    <row r="452" spans="1:3" x14ac:dyDescent="0.25">
      <c r="A452" s="2">
        <v>41908</v>
      </c>
      <c r="B452">
        <v>98.102117000000007</v>
      </c>
      <c r="C452">
        <f t="shared" ref="C452:C515" si="7">LN(B452/B451)</f>
        <v>2.9002105532287353E-2</v>
      </c>
    </row>
    <row r="453" spans="1:3" x14ac:dyDescent="0.25">
      <c r="A453" s="2">
        <v>41911</v>
      </c>
      <c r="B453">
        <v>97.478937999999999</v>
      </c>
      <c r="C453">
        <f t="shared" si="7"/>
        <v>-6.3726122036702531E-3</v>
      </c>
    </row>
    <row r="454" spans="1:3" x14ac:dyDescent="0.25">
      <c r="A454" s="2">
        <v>41912</v>
      </c>
      <c r="B454">
        <v>98.102117000000007</v>
      </c>
      <c r="C454">
        <f t="shared" si="7"/>
        <v>6.3726122036703581E-3</v>
      </c>
    </row>
    <row r="455" spans="1:3" x14ac:dyDescent="0.25">
      <c r="A455" s="2">
        <v>41913</v>
      </c>
      <c r="B455">
        <v>96.57338</v>
      </c>
      <c r="C455">
        <f t="shared" si="7"/>
        <v>-1.5705812474777786E-2</v>
      </c>
    </row>
    <row r="456" spans="1:3" x14ac:dyDescent="0.25">
      <c r="A456" s="2">
        <v>41914</v>
      </c>
      <c r="B456">
        <v>97.274457999999996</v>
      </c>
      <c r="C456">
        <f t="shared" si="7"/>
        <v>7.2333131385788575E-3</v>
      </c>
    </row>
    <row r="457" spans="1:3" x14ac:dyDescent="0.25">
      <c r="A457" s="2">
        <v>41915</v>
      </c>
      <c r="B457">
        <v>97.001818</v>
      </c>
      <c r="C457">
        <f t="shared" si="7"/>
        <v>-2.8067264268706984E-3</v>
      </c>
    </row>
    <row r="458" spans="1:3" x14ac:dyDescent="0.25">
      <c r="A458" s="2">
        <v>41918</v>
      </c>
      <c r="B458">
        <v>97.001818</v>
      </c>
      <c r="C458">
        <f t="shared" si="7"/>
        <v>0</v>
      </c>
    </row>
    <row r="459" spans="1:3" x14ac:dyDescent="0.25">
      <c r="A459" s="2">
        <v>41919</v>
      </c>
      <c r="B459">
        <v>96.154680999999997</v>
      </c>
      <c r="C459">
        <f t="shared" si="7"/>
        <v>-8.7715653986717469E-3</v>
      </c>
    </row>
    <row r="460" spans="1:3" x14ac:dyDescent="0.25">
      <c r="A460" s="2">
        <v>41920</v>
      </c>
      <c r="B460">
        <v>98.150806000000003</v>
      </c>
      <c r="C460">
        <f t="shared" si="7"/>
        <v>2.0546977412163967E-2</v>
      </c>
    </row>
    <row r="461" spans="1:3" x14ac:dyDescent="0.25">
      <c r="A461" s="2">
        <v>41921</v>
      </c>
      <c r="B461">
        <v>98.365018000000006</v>
      </c>
      <c r="C461">
        <f t="shared" si="7"/>
        <v>2.1801001108479557E-3</v>
      </c>
    </row>
    <row r="462" spans="1:3" x14ac:dyDescent="0.25">
      <c r="A462" s="2">
        <v>41922</v>
      </c>
      <c r="B462">
        <v>98.082645999999997</v>
      </c>
      <c r="C462">
        <f t="shared" si="7"/>
        <v>-2.8747829189665415E-3</v>
      </c>
    </row>
    <row r="463" spans="1:3" x14ac:dyDescent="0.25">
      <c r="A463" s="2">
        <v>41925</v>
      </c>
      <c r="B463">
        <v>97.186819999999997</v>
      </c>
      <c r="C463">
        <f t="shared" si="7"/>
        <v>-9.175344236653905E-3</v>
      </c>
    </row>
    <row r="464" spans="1:3" x14ac:dyDescent="0.25">
      <c r="A464" s="2">
        <v>41926</v>
      </c>
      <c r="B464">
        <v>96.154680999999997</v>
      </c>
      <c r="C464">
        <f t="shared" si="7"/>
        <v>-1.0676950367391457E-2</v>
      </c>
    </row>
    <row r="465" spans="1:3" x14ac:dyDescent="0.25">
      <c r="A465" s="2">
        <v>41927</v>
      </c>
      <c r="B465">
        <v>94.976482000000004</v>
      </c>
      <c r="C465">
        <f t="shared" si="7"/>
        <v>-1.2328852138827924E-2</v>
      </c>
    </row>
    <row r="466" spans="1:3" x14ac:dyDescent="0.25">
      <c r="A466" s="2">
        <v>41928</v>
      </c>
      <c r="B466">
        <v>93.730124000000004</v>
      </c>
      <c r="C466">
        <f t="shared" si="7"/>
        <v>-1.3209671351875096E-2</v>
      </c>
    </row>
    <row r="467" spans="1:3" x14ac:dyDescent="0.25">
      <c r="A467" s="2">
        <v>41929</v>
      </c>
      <c r="B467">
        <v>95.103063000000006</v>
      </c>
      <c r="C467">
        <f t="shared" si="7"/>
        <v>1.4541545528149234E-2</v>
      </c>
    </row>
    <row r="468" spans="1:3" x14ac:dyDescent="0.25">
      <c r="A468" s="2">
        <v>41932</v>
      </c>
      <c r="B468">
        <v>97.138137999999998</v>
      </c>
      <c r="C468">
        <f t="shared" si="7"/>
        <v>2.117289128849208E-2</v>
      </c>
    </row>
    <row r="469" spans="1:3" x14ac:dyDescent="0.25">
      <c r="A469" s="2">
        <v>41933</v>
      </c>
      <c r="B469">
        <v>99.776914000000005</v>
      </c>
      <c r="C469">
        <f t="shared" si="7"/>
        <v>2.6802765389861389E-2</v>
      </c>
    </row>
    <row r="470" spans="1:3" x14ac:dyDescent="0.25">
      <c r="A470" s="2">
        <v>41934</v>
      </c>
      <c r="B470">
        <v>100.283244</v>
      </c>
      <c r="C470">
        <f t="shared" si="7"/>
        <v>5.061788275562946E-3</v>
      </c>
    </row>
    <row r="471" spans="1:3" x14ac:dyDescent="0.25">
      <c r="A471" s="2">
        <v>41935</v>
      </c>
      <c r="B471">
        <v>102.07489</v>
      </c>
      <c r="C471">
        <f t="shared" si="7"/>
        <v>1.7708137377586933E-2</v>
      </c>
    </row>
    <row r="472" spans="1:3" x14ac:dyDescent="0.25">
      <c r="A472" s="2">
        <v>41936</v>
      </c>
      <c r="B472">
        <v>102.454639</v>
      </c>
      <c r="C472">
        <f t="shared" si="7"/>
        <v>3.7133947183994355E-3</v>
      </c>
    </row>
    <row r="473" spans="1:3" x14ac:dyDescent="0.25">
      <c r="A473" s="2">
        <v>41939</v>
      </c>
      <c r="B473">
        <v>102.34753000000001</v>
      </c>
      <c r="C473">
        <f t="shared" si="7"/>
        <v>-1.0459753457527157E-3</v>
      </c>
    </row>
    <row r="474" spans="1:3" x14ac:dyDescent="0.25">
      <c r="A474" s="2">
        <v>41940</v>
      </c>
      <c r="B474">
        <v>103.93468799999999</v>
      </c>
      <c r="C474">
        <f t="shared" si="7"/>
        <v>1.5388522928061393E-2</v>
      </c>
    </row>
    <row r="475" spans="1:3" x14ac:dyDescent="0.25">
      <c r="A475" s="2">
        <v>41941</v>
      </c>
      <c r="B475">
        <v>104.518917</v>
      </c>
      <c r="C475">
        <f t="shared" si="7"/>
        <v>5.605377078681379E-3</v>
      </c>
    </row>
    <row r="476" spans="1:3" x14ac:dyDescent="0.25">
      <c r="A476" s="2">
        <v>41942</v>
      </c>
      <c r="B476">
        <v>104.168385</v>
      </c>
      <c r="C476">
        <f t="shared" si="7"/>
        <v>-3.3594025731683162E-3</v>
      </c>
    </row>
    <row r="477" spans="1:3" x14ac:dyDescent="0.25">
      <c r="A477" s="2">
        <v>41943</v>
      </c>
      <c r="B477">
        <v>105.161575</v>
      </c>
      <c r="C477">
        <f t="shared" si="7"/>
        <v>9.4893005548687855E-3</v>
      </c>
    </row>
    <row r="478" spans="1:3" x14ac:dyDescent="0.25">
      <c r="A478" s="2">
        <v>41946</v>
      </c>
      <c r="B478">
        <v>106.524782</v>
      </c>
      <c r="C478">
        <f t="shared" si="7"/>
        <v>1.2879675988758797E-2</v>
      </c>
    </row>
    <row r="479" spans="1:3" x14ac:dyDescent="0.25">
      <c r="A479" s="2">
        <v>41947</v>
      </c>
      <c r="B479">
        <v>105.74580400000001</v>
      </c>
      <c r="C479">
        <f t="shared" si="7"/>
        <v>-7.3395142637386343E-3</v>
      </c>
    </row>
    <row r="480" spans="1:3" x14ac:dyDescent="0.25">
      <c r="A480" s="2">
        <v>41948</v>
      </c>
      <c r="B480">
        <v>105.99897300000001</v>
      </c>
      <c r="C480">
        <f t="shared" si="7"/>
        <v>2.3912667337084746E-3</v>
      </c>
    </row>
    <row r="481" spans="1:3" x14ac:dyDescent="0.25">
      <c r="A481" s="2">
        <v>41949</v>
      </c>
      <c r="B481">
        <v>106.30212899999999</v>
      </c>
      <c r="C481">
        <f t="shared" si="7"/>
        <v>2.8559079834668201E-3</v>
      </c>
    </row>
    <row r="482" spans="1:3" x14ac:dyDescent="0.25">
      <c r="A482" s="2">
        <v>41950</v>
      </c>
      <c r="B482">
        <v>106.605296</v>
      </c>
      <c r="C482">
        <f t="shared" si="7"/>
        <v>2.8478781789851612E-3</v>
      </c>
    </row>
    <row r="483" spans="1:3" x14ac:dyDescent="0.25">
      <c r="A483" s="2">
        <v>41953</v>
      </c>
      <c r="B483">
        <v>106.429266</v>
      </c>
      <c r="C483">
        <f t="shared" si="7"/>
        <v>-1.6525960708908501E-3</v>
      </c>
    </row>
    <row r="484" spans="1:3" x14ac:dyDescent="0.25">
      <c r="A484" s="2">
        <v>41954</v>
      </c>
      <c r="B484">
        <v>107.28006999999999</v>
      </c>
      <c r="C484">
        <f t="shared" si="7"/>
        <v>7.9622959938984474E-3</v>
      </c>
    </row>
    <row r="485" spans="1:3" x14ac:dyDescent="0.25">
      <c r="A485" s="2">
        <v>41955</v>
      </c>
      <c r="B485">
        <v>108.79588099999999</v>
      </c>
      <c r="C485">
        <f t="shared" si="7"/>
        <v>1.4030583777964638E-2</v>
      </c>
    </row>
    <row r="486" spans="1:3" x14ac:dyDescent="0.25">
      <c r="A486" s="2">
        <v>41956</v>
      </c>
      <c r="B486">
        <v>110.331247</v>
      </c>
      <c r="C486">
        <f t="shared" si="7"/>
        <v>1.4013701915299633E-2</v>
      </c>
    </row>
    <row r="487" spans="1:3" x14ac:dyDescent="0.25">
      <c r="A487" s="2">
        <v>41957</v>
      </c>
      <c r="B487">
        <v>111.661247</v>
      </c>
      <c r="C487">
        <f t="shared" si="7"/>
        <v>1.1982530486159833E-2</v>
      </c>
    </row>
    <row r="488" spans="1:3" x14ac:dyDescent="0.25">
      <c r="A488" s="2">
        <v>41960</v>
      </c>
      <c r="B488">
        <v>111.475435</v>
      </c>
      <c r="C488">
        <f t="shared" si="7"/>
        <v>-1.6654549246144915E-3</v>
      </c>
    </row>
    <row r="489" spans="1:3" x14ac:dyDescent="0.25">
      <c r="A489" s="2">
        <v>41961</v>
      </c>
      <c r="B489">
        <v>112.922791</v>
      </c>
      <c r="C489">
        <f t="shared" si="7"/>
        <v>1.2900066967214437E-2</v>
      </c>
    </row>
    <row r="490" spans="1:3" x14ac:dyDescent="0.25">
      <c r="A490" s="2">
        <v>41962</v>
      </c>
      <c r="B490">
        <v>112.140435</v>
      </c>
      <c r="C490">
        <f t="shared" si="7"/>
        <v>-6.952349925645222E-3</v>
      </c>
    </row>
    <row r="491" spans="1:3" x14ac:dyDescent="0.25">
      <c r="A491" s="2">
        <v>41963</v>
      </c>
      <c r="B491">
        <v>113.744257</v>
      </c>
      <c r="C491">
        <f t="shared" si="7"/>
        <v>1.4200598876689821E-2</v>
      </c>
    </row>
    <row r="492" spans="1:3" x14ac:dyDescent="0.25">
      <c r="A492" s="2">
        <v>41964</v>
      </c>
      <c r="B492">
        <v>113.90073099999999</v>
      </c>
      <c r="C492">
        <f t="shared" si="7"/>
        <v>1.3747196985751243E-3</v>
      </c>
    </row>
    <row r="493" spans="1:3" x14ac:dyDescent="0.25">
      <c r="A493" s="2">
        <v>41967</v>
      </c>
      <c r="B493">
        <v>116.013079</v>
      </c>
      <c r="C493">
        <f t="shared" si="7"/>
        <v>1.8375646407571611E-2</v>
      </c>
    </row>
    <row r="494" spans="1:3" x14ac:dyDescent="0.25">
      <c r="A494" s="2">
        <v>41968</v>
      </c>
      <c r="B494">
        <v>115.00580100000001</v>
      </c>
      <c r="C494">
        <f t="shared" si="7"/>
        <v>-8.7203641812797165E-3</v>
      </c>
    </row>
    <row r="495" spans="1:3" x14ac:dyDescent="0.25">
      <c r="A495" s="2">
        <v>41969</v>
      </c>
      <c r="B495">
        <v>116.37491900000001</v>
      </c>
      <c r="C495">
        <f t="shared" si="7"/>
        <v>1.1834469001928799E-2</v>
      </c>
    </row>
    <row r="496" spans="1:3" x14ac:dyDescent="0.25">
      <c r="A496" s="2">
        <v>41971</v>
      </c>
      <c r="B496">
        <v>116.30646400000001</v>
      </c>
      <c r="C496">
        <f t="shared" si="7"/>
        <v>-5.884011955956213E-4</v>
      </c>
    </row>
    <row r="497" spans="1:3" x14ac:dyDescent="0.25">
      <c r="A497" s="2">
        <v>41974</v>
      </c>
      <c r="B497">
        <v>112.53161299999999</v>
      </c>
      <c r="C497">
        <f t="shared" si="7"/>
        <v>-3.2994451761049516E-2</v>
      </c>
    </row>
    <row r="498" spans="1:3" x14ac:dyDescent="0.25">
      <c r="A498" s="2">
        <v>41975</v>
      </c>
      <c r="B498">
        <v>112.10131699999999</v>
      </c>
      <c r="C498">
        <f t="shared" si="7"/>
        <v>-3.8311081665694585E-3</v>
      </c>
    </row>
    <row r="499" spans="1:3" x14ac:dyDescent="0.25">
      <c r="A499" s="2">
        <v>41976</v>
      </c>
      <c r="B499">
        <v>113.372642</v>
      </c>
      <c r="C499">
        <f t="shared" si="7"/>
        <v>1.1277031535076138E-2</v>
      </c>
    </row>
    <row r="500" spans="1:3" x14ac:dyDescent="0.25">
      <c r="A500" s="2">
        <v>41977</v>
      </c>
      <c r="B500">
        <v>112.942346</v>
      </c>
      <c r="C500">
        <f t="shared" si="7"/>
        <v>-3.8026338627420004E-3</v>
      </c>
    </row>
    <row r="501" spans="1:3" x14ac:dyDescent="0.25">
      <c r="A501" s="2">
        <v>41978</v>
      </c>
      <c r="B501">
        <v>112.463157</v>
      </c>
      <c r="C501">
        <f t="shared" si="7"/>
        <v>-4.2518014468409544E-3</v>
      </c>
    </row>
    <row r="502" spans="1:3" x14ac:dyDescent="0.25">
      <c r="A502" s="2">
        <v>41981</v>
      </c>
      <c r="B502">
        <v>109.920514</v>
      </c>
      <c r="C502">
        <f t="shared" si="7"/>
        <v>-2.2868170082289516E-2</v>
      </c>
    </row>
    <row r="503" spans="1:3" x14ac:dyDescent="0.25">
      <c r="A503" s="2">
        <v>41982</v>
      </c>
      <c r="B503">
        <v>111.60257300000001</v>
      </c>
      <c r="C503">
        <f t="shared" si="7"/>
        <v>1.5186600645791606E-2</v>
      </c>
    </row>
    <row r="504" spans="1:3" x14ac:dyDescent="0.25">
      <c r="A504" s="2">
        <v>41983</v>
      </c>
      <c r="B504">
        <v>109.480436</v>
      </c>
      <c r="C504">
        <f t="shared" si="7"/>
        <v>-1.9198238609892386E-2</v>
      </c>
    </row>
    <row r="505" spans="1:3" x14ac:dyDescent="0.25">
      <c r="A505" s="2">
        <v>41984</v>
      </c>
      <c r="B505">
        <v>109.157721</v>
      </c>
      <c r="C505">
        <f t="shared" si="7"/>
        <v>-2.9520486157476877E-3</v>
      </c>
    </row>
    <row r="506" spans="1:3" x14ac:dyDescent="0.25">
      <c r="A506" s="2">
        <v>41985</v>
      </c>
      <c r="B506">
        <v>107.309414</v>
      </c>
      <c r="C506">
        <f t="shared" si="7"/>
        <v>-1.7077436901687889E-2</v>
      </c>
    </row>
    <row r="507" spans="1:3" x14ac:dyDescent="0.25">
      <c r="A507" s="2">
        <v>41988</v>
      </c>
      <c r="B507">
        <v>105.84250400000001</v>
      </c>
      <c r="C507">
        <f t="shared" si="7"/>
        <v>-1.3764203230587371E-2</v>
      </c>
    </row>
    <row r="508" spans="1:3" x14ac:dyDescent="0.25">
      <c r="A508" s="2">
        <v>41989</v>
      </c>
      <c r="B508">
        <v>104.39514800000001</v>
      </c>
      <c r="C508">
        <f t="shared" si="7"/>
        <v>-1.3768978606323428E-2</v>
      </c>
    </row>
    <row r="509" spans="1:3" x14ac:dyDescent="0.25">
      <c r="A509" s="2">
        <v>41990</v>
      </c>
      <c r="B509">
        <v>106.99647400000001</v>
      </c>
      <c r="C509">
        <f t="shared" si="7"/>
        <v>2.4612681375154911E-2</v>
      </c>
    </row>
    <row r="510" spans="1:3" x14ac:dyDescent="0.25">
      <c r="A510" s="2">
        <v>41991</v>
      </c>
      <c r="B510">
        <v>110.16499899999999</v>
      </c>
      <c r="C510">
        <f t="shared" si="7"/>
        <v>2.9183352190951715E-2</v>
      </c>
    </row>
    <row r="511" spans="1:3" x14ac:dyDescent="0.25">
      <c r="A511" s="2">
        <v>41992</v>
      </c>
      <c r="B511">
        <v>109.314188</v>
      </c>
      <c r="C511">
        <f t="shared" si="7"/>
        <v>-7.7530382124257301E-3</v>
      </c>
    </row>
    <row r="512" spans="1:3" x14ac:dyDescent="0.25">
      <c r="A512" s="2">
        <v>41995</v>
      </c>
      <c r="B512">
        <v>110.44860199999999</v>
      </c>
      <c r="C512">
        <f t="shared" si="7"/>
        <v>1.0324077848588098E-2</v>
      </c>
    </row>
    <row r="513" spans="1:3" x14ac:dyDescent="0.25">
      <c r="A513" s="2">
        <v>41996</v>
      </c>
      <c r="B513">
        <v>110.05742499999999</v>
      </c>
      <c r="C513">
        <f t="shared" si="7"/>
        <v>-3.5479974463818423E-3</v>
      </c>
    </row>
    <row r="514" spans="1:3" x14ac:dyDescent="0.25">
      <c r="A514" s="2">
        <v>41997</v>
      </c>
      <c r="B514">
        <v>109.539117</v>
      </c>
      <c r="C514">
        <f t="shared" si="7"/>
        <v>-4.7205566878435789E-3</v>
      </c>
    </row>
    <row r="515" spans="1:3" x14ac:dyDescent="0.25">
      <c r="A515" s="2">
        <v>41999</v>
      </c>
      <c r="B515">
        <v>111.475435</v>
      </c>
      <c r="C515">
        <f t="shared" si="7"/>
        <v>1.7522534385359764E-2</v>
      </c>
    </row>
    <row r="516" spans="1:3" x14ac:dyDescent="0.25">
      <c r="A516" s="2">
        <v>42002</v>
      </c>
      <c r="B516">
        <v>111.397206</v>
      </c>
      <c r="C516">
        <f t="shared" ref="C516:C579" si="8">LN(B516/B515)</f>
        <v>-7.0200633744625077E-4</v>
      </c>
    </row>
    <row r="517" spans="1:3" x14ac:dyDescent="0.25">
      <c r="A517" s="2">
        <v>42003</v>
      </c>
      <c r="B517">
        <v>110.037862</v>
      </c>
      <c r="C517">
        <f t="shared" si="8"/>
        <v>-1.227773981952358E-2</v>
      </c>
    </row>
    <row r="518" spans="1:3" x14ac:dyDescent="0.25">
      <c r="A518" s="2">
        <v>42004</v>
      </c>
      <c r="B518">
        <v>107.94507</v>
      </c>
      <c r="C518">
        <f t="shared" si="8"/>
        <v>-1.9202019942581711E-2</v>
      </c>
    </row>
    <row r="519" spans="1:3" x14ac:dyDescent="0.25">
      <c r="A519" s="2">
        <v>42006</v>
      </c>
      <c r="B519">
        <v>106.918237</v>
      </c>
      <c r="C519">
        <f t="shared" si="8"/>
        <v>-9.5580844555413352E-3</v>
      </c>
    </row>
    <row r="520" spans="1:3" x14ac:dyDescent="0.25">
      <c r="A520" s="2">
        <v>42009</v>
      </c>
      <c r="B520">
        <v>103.906178</v>
      </c>
      <c r="C520">
        <f t="shared" si="8"/>
        <v>-2.8576044813405577E-2</v>
      </c>
    </row>
    <row r="521" spans="1:3" x14ac:dyDescent="0.25">
      <c r="A521" s="2">
        <v>42010</v>
      </c>
      <c r="B521">
        <v>103.91596</v>
      </c>
      <c r="C521">
        <f t="shared" si="8"/>
        <v>9.4138190486937637E-5</v>
      </c>
    </row>
    <row r="522" spans="1:3" x14ac:dyDescent="0.25">
      <c r="A522" s="2">
        <v>42011</v>
      </c>
      <c r="B522">
        <v>105.37308899999999</v>
      </c>
      <c r="C522">
        <f t="shared" si="8"/>
        <v>1.3924785378113475E-2</v>
      </c>
    </row>
    <row r="523" spans="1:3" x14ac:dyDescent="0.25">
      <c r="A523" s="2">
        <v>42012</v>
      </c>
      <c r="B523">
        <v>109.421762</v>
      </c>
      <c r="C523">
        <f t="shared" si="8"/>
        <v>3.7702510668783953E-2</v>
      </c>
    </row>
    <row r="524" spans="1:3" x14ac:dyDescent="0.25">
      <c r="A524" s="2">
        <v>42013</v>
      </c>
      <c r="B524">
        <v>109.539117</v>
      </c>
      <c r="C524">
        <f t="shared" si="8"/>
        <v>1.071926745754562E-3</v>
      </c>
    </row>
    <row r="525" spans="1:3" x14ac:dyDescent="0.25">
      <c r="A525" s="2">
        <v>42016</v>
      </c>
      <c r="B525">
        <v>106.84</v>
      </c>
      <c r="C525">
        <f t="shared" si="8"/>
        <v>-2.4949330099035699E-2</v>
      </c>
    </row>
    <row r="526" spans="1:3" x14ac:dyDescent="0.25">
      <c r="A526" s="2">
        <v>42017</v>
      </c>
      <c r="B526">
        <v>107.78860299999999</v>
      </c>
      <c r="C526">
        <f t="shared" si="8"/>
        <v>8.839541081854611E-3</v>
      </c>
    </row>
    <row r="527" spans="1:3" x14ac:dyDescent="0.25">
      <c r="A527" s="2">
        <v>42018</v>
      </c>
      <c r="B527">
        <v>107.37787</v>
      </c>
      <c r="C527">
        <f t="shared" si="8"/>
        <v>-3.8178206220366947E-3</v>
      </c>
    </row>
    <row r="528" spans="1:3" x14ac:dyDescent="0.25">
      <c r="A528" s="2">
        <v>42019</v>
      </c>
      <c r="B528">
        <v>104.463604</v>
      </c>
      <c r="C528">
        <f t="shared" si="8"/>
        <v>-2.7515385044084253E-2</v>
      </c>
    </row>
    <row r="529" spans="1:3" x14ac:dyDescent="0.25">
      <c r="A529" s="2">
        <v>42020</v>
      </c>
      <c r="B529">
        <v>103.651911</v>
      </c>
      <c r="C529">
        <f t="shared" si="8"/>
        <v>-7.8004478979088222E-3</v>
      </c>
    </row>
    <row r="530" spans="1:3" x14ac:dyDescent="0.25">
      <c r="A530" s="2">
        <v>42024</v>
      </c>
      <c r="B530">
        <v>106.321692</v>
      </c>
      <c r="C530">
        <f t="shared" si="8"/>
        <v>2.543105273999385E-2</v>
      </c>
    </row>
    <row r="531" spans="1:3" x14ac:dyDescent="0.25">
      <c r="A531" s="2">
        <v>42025</v>
      </c>
      <c r="B531">
        <v>107.133385</v>
      </c>
      <c r="C531">
        <f t="shared" si="8"/>
        <v>7.6053184006974438E-3</v>
      </c>
    </row>
    <row r="532" spans="1:3" x14ac:dyDescent="0.25">
      <c r="A532" s="2">
        <v>42026</v>
      </c>
      <c r="B532">
        <v>109.920514</v>
      </c>
      <c r="C532">
        <f t="shared" si="8"/>
        <v>2.5682857690922843E-2</v>
      </c>
    </row>
    <row r="533" spans="1:3" x14ac:dyDescent="0.25">
      <c r="A533" s="2">
        <v>42027</v>
      </c>
      <c r="B533">
        <v>110.48772099999999</v>
      </c>
      <c r="C533">
        <f t="shared" si="8"/>
        <v>5.1468880201364052E-3</v>
      </c>
    </row>
    <row r="534" spans="1:3" x14ac:dyDescent="0.25">
      <c r="A534" s="2">
        <v>42030</v>
      </c>
      <c r="B534">
        <v>110.605069</v>
      </c>
      <c r="C534">
        <f t="shared" si="8"/>
        <v>1.0615272530540816E-3</v>
      </c>
    </row>
    <row r="535" spans="1:3" x14ac:dyDescent="0.25">
      <c r="A535" s="2">
        <v>42031</v>
      </c>
      <c r="B535">
        <v>106.732426</v>
      </c>
      <c r="C535">
        <f t="shared" si="8"/>
        <v>-3.564090894293271E-2</v>
      </c>
    </row>
    <row r="536" spans="1:3" x14ac:dyDescent="0.25">
      <c r="A536" s="2">
        <v>42032</v>
      </c>
      <c r="B536">
        <v>112.766317</v>
      </c>
      <c r="C536">
        <f t="shared" si="8"/>
        <v>5.4992675394180443E-2</v>
      </c>
    </row>
    <row r="537" spans="1:3" x14ac:dyDescent="0.25">
      <c r="A537" s="2">
        <v>42033</v>
      </c>
      <c r="B537">
        <v>116.27712699999999</v>
      </c>
      <c r="C537">
        <f t="shared" si="8"/>
        <v>3.0658681467460674E-2</v>
      </c>
    </row>
    <row r="538" spans="1:3" x14ac:dyDescent="0.25">
      <c r="A538" s="2">
        <v>42034</v>
      </c>
      <c r="B538">
        <v>114.575513</v>
      </c>
      <c r="C538">
        <f t="shared" si="8"/>
        <v>-1.4742259981394588E-2</v>
      </c>
    </row>
    <row r="539" spans="1:3" x14ac:dyDescent="0.25">
      <c r="A539" s="2">
        <v>42037</v>
      </c>
      <c r="B539">
        <v>116.013079</v>
      </c>
      <c r="C539">
        <f t="shared" si="8"/>
        <v>1.2468826948857682E-2</v>
      </c>
    </row>
    <row r="540" spans="1:3" x14ac:dyDescent="0.25">
      <c r="A540" s="2">
        <v>42038</v>
      </c>
      <c r="B540">
        <v>116.032642</v>
      </c>
      <c r="C540">
        <f t="shared" si="8"/>
        <v>1.6861332294362775E-4</v>
      </c>
    </row>
    <row r="541" spans="1:3" x14ac:dyDescent="0.25">
      <c r="A541" s="2">
        <v>42039</v>
      </c>
      <c r="B541">
        <v>116.92256399999999</v>
      </c>
      <c r="C541">
        <f t="shared" si="8"/>
        <v>7.6403214535528622E-3</v>
      </c>
    </row>
    <row r="542" spans="1:3" x14ac:dyDescent="0.25">
      <c r="A542" s="2">
        <v>42040</v>
      </c>
      <c r="B542">
        <v>117.757104</v>
      </c>
      <c r="C542">
        <f t="shared" si="8"/>
        <v>7.1121927598062221E-3</v>
      </c>
    </row>
    <row r="543" spans="1:3" x14ac:dyDescent="0.25">
      <c r="A543" s="2">
        <v>42041</v>
      </c>
      <c r="B543">
        <v>116.765484</v>
      </c>
      <c r="C543">
        <f t="shared" si="8"/>
        <v>-8.4565492641445281E-3</v>
      </c>
    </row>
    <row r="544" spans="1:3" x14ac:dyDescent="0.25">
      <c r="A544" s="2">
        <v>42044</v>
      </c>
      <c r="B544">
        <v>117.541107</v>
      </c>
      <c r="C544">
        <f t="shared" si="8"/>
        <v>6.6206061878793677E-3</v>
      </c>
    </row>
    <row r="545" spans="1:3" x14ac:dyDescent="0.25">
      <c r="A545" s="2">
        <v>42045</v>
      </c>
      <c r="B545">
        <v>119.79924200000001</v>
      </c>
      <c r="C545">
        <f t="shared" si="8"/>
        <v>1.9029239238713476E-2</v>
      </c>
    </row>
    <row r="546" spans="1:3" x14ac:dyDescent="0.25">
      <c r="A546" s="2">
        <v>42046</v>
      </c>
      <c r="B546">
        <v>122.607191</v>
      </c>
      <c r="C546">
        <f t="shared" si="8"/>
        <v>2.3168317492580356E-2</v>
      </c>
    </row>
    <row r="547" spans="1:3" x14ac:dyDescent="0.25">
      <c r="A547" s="2">
        <v>42047</v>
      </c>
      <c r="B547">
        <v>124.15843700000001</v>
      </c>
      <c r="C547">
        <f t="shared" si="8"/>
        <v>1.2572791818418357E-2</v>
      </c>
    </row>
    <row r="548" spans="1:3" x14ac:dyDescent="0.25">
      <c r="A548" s="2">
        <v>42048</v>
      </c>
      <c r="B548">
        <v>124.767156</v>
      </c>
      <c r="C548">
        <f t="shared" si="8"/>
        <v>4.8907804619821261E-3</v>
      </c>
    </row>
    <row r="549" spans="1:3" x14ac:dyDescent="0.25">
      <c r="A549" s="2">
        <v>42052</v>
      </c>
      <c r="B549">
        <v>125.503506</v>
      </c>
      <c r="C549">
        <f t="shared" si="8"/>
        <v>5.8844462143156527E-3</v>
      </c>
    </row>
    <row r="550" spans="1:3" x14ac:dyDescent="0.25">
      <c r="A550" s="2">
        <v>42053</v>
      </c>
      <c r="B550">
        <v>126.377307</v>
      </c>
      <c r="C550">
        <f t="shared" si="8"/>
        <v>6.9382379302809823E-3</v>
      </c>
    </row>
    <row r="551" spans="1:3" x14ac:dyDescent="0.25">
      <c r="A551" s="2">
        <v>42054</v>
      </c>
      <c r="B551">
        <v>126.112217</v>
      </c>
      <c r="C551">
        <f t="shared" si="8"/>
        <v>-2.0998106630594963E-3</v>
      </c>
    </row>
    <row r="552" spans="1:3" x14ac:dyDescent="0.25">
      <c r="A552" s="2">
        <v>42055</v>
      </c>
      <c r="B552">
        <v>127.14310999999999</v>
      </c>
      <c r="C552">
        <f t="shared" si="8"/>
        <v>8.1411807291091997E-3</v>
      </c>
    </row>
    <row r="553" spans="1:3" x14ac:dyDescent="0.25">
      <c r="A553" s="2">
        <v>42058</v>
      </c>
      <c r="B553">
        <v>130.57941099999999</v>
      </c>
      <c r="C553">
        <f t="shared" si="8"/>
        <v>2.6668252670559504E-2</v>
      </c>
    </row>
    <row r="554" spans="1:3" x14ac:dyDescent="0.25">
      <c r="A554" s="2">
        <v>42059</v>
      </c>
      <c r="B554">
        <v>129.76451499999999</v>
      </c>
      <c r="C554">
        <f t="shared" si="8"/>
        <v>-6.2601703355631482E-3</v>
      </c>
    </row>
    <row r="555" spans="1:3" x14ac:dyDescent="0.25">
      <c r="A555" s="2">
        <v>42060</v>
      </c>
      <c r="B555">
        <v>126.446026</v>
      </c>
      <c r="C555">
        <f t="shared" si="8"/>
        <v>-2.5905839587490532E-2</v>
      </c>
    </row>
    <row r="556" spans="1:3" x14ac:dyDescent="0.25">
      <c r="A556" s="2">
        <v>42061</v>
      </c>
      <c r="B556">
        <v>128.04636500000001</v>
      </c>
      <c r="C556">
        <f t="shared" si="8"/>
        <v>1.2576879713468724E-2</v>
      </c>
    </row>
    <row r="557" spans="1:3" x14ac:dyDescent="0.25">
      <c r="A557" s="2">
        <v>42062</v>
      </c>
      <c r="B557">
        <v>126.122045</v>
      </c>
      <c r="C557">
        <f t="shared" si="8"/>
        <v>-1.5142375632367679E-2</v>
      </c>
    </row>
    <row r="558" spans="1:3" x14ac:dyDescent="0.25">
      <c r="A558" s="2">
        <v>42065</v>
      </c>
      <c r="B558">
        <v>126.74056899999999</v>
      </c>
      <c r="C558">
        <f t="shared" si="8"/>
        <v>4.8921841298220871E-3</v>
      </c>
    </row>
    <row r="559" spans="1:3" x14ac:dyDescent="0.25">
      <c r="A559" s="2">
        <v>42066</v>
      </c>
      <c r="B559">
        <v>127.00565899999999</v>
      </c>
      <c r="C559">
        <f t="shared" si="8"/>
        <v>2.0894111296157025E-3</v>
      </c>
    </row>
    <row r="560" spans="1:3" x14ac:dyDescent="0.25">
      <c r="A560" s="2">
        <v>42067</v>
      </c>
      <c r="B560">
        <v>126.200576</v>
      </c>
      <c r="C560">
        <f t="shared" si="8"/>
        <v>-6.3591302404520707E-3</v>
      </c>
    </row>
    <row r="561" spans="1:3" x14ac:dyDescent="0.25">
      <c r="A561" s="2">
        <v>42068</v>
      </c>
      <c r="B561">
        <v>124.109352</v>
      </c>
      <c r="C561">
        <f t="shared" si="8"/>
        <v>-1.6709466327496921E-2</v>
      </c>
    </row>
    <row r="562" spans="1:3" x14ac:dyDescent="0.25">
      <c r="A562" s="2">
        <v>42069</v>
      </c>
      <c r="B562">
        <v>124.295889</v>
      </c>
      <c r="C562">
        <f t="shared" si="8"/>
        <v>1.5018768067238035E-3</v>
      </c>
    </row>
    <row r="563" spans="1:3" x14ac:dyDescent="0.25">
      <c r="A563" s="2">
        <v>42072</v>
      </c>
      <c r="B563">
        <v>124.826061</v>
      </c>
      <c r="C563">
        <f t="shared" si="8"/>
        <v>4.2563314906498128E-3</v>
      </c>
    </row>
    <row r="564" spans="1:3" x14ac:dyDescent="0.25">
      <c r="A564" s="2">
        <v>42073</v>
      </c>
      <c r="B564">
        <v>122.24393000000001</v>
      </c>
      <c r="C564">
        <f t="shared" si="8"/>
        <v>-2.0902781479884416E-2</v>
      </c>
    </row>
    <row r="565" spans="1:3" x14ac:dyDescent="0.25">
      <c r="A565" s="2">
        <v>42074</v>
      </c>
      <c r="B565">
        <v>120.01524000000001</v>
      </c>
      <c r="C565">
        <f t="shared" si="8"/>
        <v>-1.8399740052295572E-2</v>
      </c>
    </row>
    <row r="566" spans="1:3" x14ac:dyDescent="0.25">
      <c r="A566" s="2">
        <v>42075</v>
      </c>
      <c r="B566">
        <v>122.185017</v>
      </c>
      <c r="C566">
        <f t="shared" si="8"/>
        <v>1.7917694027355702E-2</v>
      </c>
    </row>
    <row r="567" spans="1:3" x14ac:dyDescent="0.25">
      <c r="A567" s="2">
        <v>42076</v>
      </c>
      <c r="B567">
        <v>121.34066799999999</v>
      </c>
      <c r="C567">
        <f t="shared" si="8"/>
        <v>-6.9344010545639E-3</v>
      </c>
    </row>
    <row r="568" spans="1:3" x14ac:dyDescent="0.25">
      <c r="A568" s="2">
        <v>42079</v>
      </c>
      <c r="B568">
        <v>122.675917</v>
      </c>
      <c r="C568">
        <f t="shared" si="8"/>
        <v>1.0944029292671796E-2</v>
      </c>
    </row>
    <row r="569" spans="1:3" x14ac:dyDescent="0.25">
      <c r="A569" s="2">
        <v>42080</v>
      </c>
      <c r="B569">
        <v>124.72788300000001</v>
      </c>
      <c r="C569">
        <f t="shared" si="8"/>
        <v>1.6588371348940475E-2</v>
      </c>
    </row>
    <row r="570" spans="1:3" x14ac:dyDescent="0.25">
      <c r="A570" s="2">
        <v>42081</v>
      </c>
      <c r="B570">
        <v>126.131857</v>
      </c>
      <c r="C570">
        <f t="shared" si="8"/>
        <v>1.1193415563027404E-2</v>
      </c>
    </row>
    <row r="571" spans="1:3" x14ac:dyDescent="0.25">
      <c r="A571" s="2">
        <v>42082</v>
      </c>
      <c r="B571">
        <v>125.17950999999999</v>
      </c>
      <c r="C571">
        <f t="shared" si="8"/>
        <v>-7.5790567700828315E-3</v>
      </c>
    </row>
    <row r="572" spans="1:3" x14ac:dyDescent="0.25">
      <c r="A572" s="2">
        <v>42083</v>
      </c>
      <c r="B572">
        <v>123.608631</v>
      </c>
      <c r="C572">
        <f t="shared" si="8"/>
        <v>-1.2628414442907354E-2</v>
      </c>
    </row>
    <row r="573" spans="1:3" x14ac:dyDescent="0.25">
      <c r="A573" s="2">
        <v>42086</v>
      </c>
      <c r="B573">
        <v>124.89478699999999</v>
      </c>
      <c r="C573">
        <f t="shared" si="8"/>
        <v>1.0351306187920878E-2</v>
      </c>
    </row>
    <row r="574" spans="1:3" x14ac:dyDescent="0.25">
      <c r="A574" s="2">
        <v>42087</v>
      </c>
      <c r="B574">
        <v>124.384254</v>
      </c>
      <c r="C574">
        <f t="shared" si="8"/>
        <v>-4.0960821395753444E-3</v>
      </c>
    </row>
    <row r="575" spans="1:3" x14ac:dyDescent="0.25">
      <c r="A575" s="2">
        <v>42088</v>
      </c>
      <c r="B575">
        <v>121.134491</v>
      </c>
      <c r="C575">
        <f t="shared" si="8"/>
        <v>-2.6474172520696577E-2</v>
      </c>
    </row>
    <row r="576" spans="1:3" x14ac:dyDescent="0.25">
      <c r="A576" s="2">
        <v>42089</v>
      </c>
      <c r="B576">
        <v>121.97884000000001</v>
      </c>
      <c r="C576">
        <f t="shared" si="8"/>
        <v>6.9461628570757043E-3</v>
      </c>
    </row>
    <row r="577" spans="1:3" x14ac:dyDescent="0.25">
      <c r="A577" s="2">
        <v>42090</v>
      </c>
      <c r="B577">
        <v>121.00686</v>
      </c>
      <c r="C577">
        <f t="shared" si="8"/>
        <v>-8.0003488628336977E-3</v>
      </c>
    </row>
    <row r="578" spans="1:3" x14ac:dyDescent="0.25">
      <c r="A578" s="2">
        <v>42093</v>
      </c>
      <c r="B578">
        <v>124.07007900000001</v>
      </c>
      <c r="C578">
        <f t="shared" si="8"/>
        <v>2.4999320987342411E-2</v>
      </c>
    </row>
    <row r="579" spans="1:3" x14ac:dyDescent="0.25">
      <c r="A579" s="2">
        <v>42094</v>
      </c>
      <c r="B579">
        <v>122.165384</v>
      </c>
      <c r="C579">
        <f t="shared" si="8"/>
        <v>-1.5470825906296653E-2</v>
      </c>
    </row>
    <row r="580" spans="1:3" x14ac:dyDescent="0.25">
      <c r="A580" s="2">
        <v>42095</v>
      </c>
      <c r="B580">
        <v>121.98866</v>
      </c>
      <c r="C580">
        <f t="shared" ref="C580:C643" si="9">LN(B580/B579)</f>
        <v>-1.4476436922172843E-3</v>
      </c>
    </row>
    <row r="581" spans="1:3" x14ac:dyDescent="0.25">
      <c r="A581" s="2">
        <v>42096</v>
      </c>
      <c r="B581">
        <v>123.039186</v>
      </c>
      <c r="C581">
        <f t="shared" si="9"/>
        <v>8.5748004073400164E-3</v>
      </c>
    </row>
    <row r="582" spans="1:3" x14ac:dyDescent="0.25">
      <c r="A582" s="2">
        <v>42100</v>
      </c>
      <c r="B582">
        <v>125.032239</v>
      </c>
      <c r="C582">
        <f t="shared" si="9"/>
        <v>1.6068726047989524E-2</v>
      </c>
    </row>
    <row r="583" spans="1:3" x14ac:dyDescent="0.25">
      <c r="A583" s="2">
        <v>42101</v>
      </c>
      <c r="B583">
        <v>123.71662999999999</v>
      </c>
      <c r="C583">
        <f t="shared" si="9"/>
        <v>-1.0577907529444779E-2</v>
      </c>
    </row>
    <row r="584" spans="1:3" x14ac:dyDescent="0.25">
      <c r="A584" s="2">
        <v>42102</v>
      </c>
      <c r="B584">
        <v>123.314088</v>
      </c>
      <c r="C584">
        <f t="shared" si="9"/>
        <v>-3.2590469683704002E-3</v>
      </c>
    </row>
    <row r="585" spans="1:3" x14ac:dyDescent="0.25">
      <c r="A585" s="2">
        <v>42103</v>
      </c>
      <c r="B585">
        <v>124.25661599999999</v>
      </c>
      <c r="C585">
        <f t="shared" si="9"/>
        <v>7.6142494931469053E-3</v>
      </c>
    </row>
    <row r="586" spans="1:3" x14ac:dyDescent="0.25">
      <c r="A586" s="2">
        <v>42104</v>
      </c>
      <c r="B586">
        <v>124.786789</v>
      </c>
      <c r="C586">
        <f t="shared" si="9"/>
        <v>4.2576819161948241E-3</v>
      </c>
    </row>
    <row r="587" spans="1:3" x14ac:dyDescent="0.25">
      <c r="A587" s="2">
        <v>42107</v>
      </c>
      <c r="B587">
        <v>124.54133899999999</v>
      </c>
      <c r="C587">
        <f t="shared" si="9"/>
        <v>-1.9688920079751412E-3</v>
      </c>
    </row>
    <row r="588" spans="1:3" x14ac:dyDescent="0.25">
      <c r="A588" s="2">
        <v>42108</v>
      </c>
      <c r="B588">
        <v>124.00135299999999</v>
      </c>
      <c r="C588">
        <f t="shared" si="9"/>
        <v>-4.345224116438502E-3</v>
      </c>
    </row>
    <row r="589" spans="1:3" x14ac:dyDescent="0.25">
      <c r="A589" s="2">
        <v>42109</v>
      </c>
      <c r="B589">
        <v>124.472613</v>
      </c>
      <c r="C589">
        <f t="shared" si="9"/>
        <v>3.793238967068336E-3</v>
      </c>
    </row>
    <row r="590" spans="1:3" x14ac:dyDescent="0.25">
      <c r="A590" s="2">
        <v>42110</v>
      </c>
      <c r="B590">
        <v>123.87371400000001</v>
      </c>
      <c r="C590">
        <f t="shared" si="9"/>
        <v>-4.8231046395313705E-3</v>
      </c>
    </row>
    <row r="591" spans="1:3" x14ac:dyDescent="0.25">
      <c r="A591" s="2">
        <v>42111</v>
      </c>
      <c r="B591">
        <v>122.47956000000001</v>
      </c>
      <c r="C591">
        <f t="shared" si="9"/>
        <v>-1.1318452243645803E-2</v>
      </c>
    </row>
    <row r="592" spans="1:3" x14ac:dyDescent="0.25">
      <c r="A592" s="2">
        <v>42114</v>
      </c>
      <c r="B592">
        <v>125.277689</v>
      </c>
      <c r="C592">
        <f t="shared" si="9"/>
        <v>2.2588626473189922E-2</v>
      </c>
    </row>
    <row r="593" spans="1:3" x14ac:dyDescent="0.25">
      <c r="A593" s="2">
        <v>42115</v>
      </c>
      <c r="B593">
        <v>124.600252</v>
      </c>
      <c r="C593">
        <f t="shared" si="9"/>
        <v>-5.4221565696951071E-3</v>
      </c>
    </row>
    <row r="594" spans="1:3" x14ac:dyDescent="0.25">
      <c r="A594" s="2">
        <v>42116</v>
      </c>
      <c r="B594">
        <v>126.279121</v>
      </c>
      <c r="C594">
        <f t="shared" si="9"/>
        <v>1.3384074120142765E-2</v>
      </c>
    </row>
    <row r="595" spans="1:3" x14ac:dyDescent="0.25">
      <c r="A595" s="2">
        <v>42117</v>
      </c>
      <c r="B595">
        <v>127.310014</v>
      </c>
      <c r="C595">
        <f t="shared" si="9"/>
        <v>8.1304640979826103E-3</v>
      </c>
    </row>
    <row r="596" spans="1:3" x14ac:dyDescent="0.25">
      <c r="A596" s="2">
        <v>42118</v>
      </c>
      <c r="B596">
        <v>127.908913</v>
      </c>
      <c r="C596">
        <f t="shared" si="9"/>
        <v>4.6932263710783894E-3</v>
      </c>
    </row>
    <row r="597" spans="1:3" x14ac:dyDescent="0.25">
      <c r="A597" s="2">
        <v>42121</v>
      </c>
      <c r="B597">
        <v>130.23577499999999</v>
      </c>
      <c r="C597">
        <f t="shared" si="9"/>
        <v>1.8028068205051706E-2</v>
      </c>
    </row>
    <row r="598" spans="1:3" x14ac:dyDescent="0.25">
      <c r="A598" s="2">
        <v>42122</v>
      </c>
      <c r="B598">
        <v>128.18381600000001</v>
      </c>
      <c r="C598">
        <f t="shared" si="9"/>
        <v>-1.5881165349484406E-2</v>
      </c>
    </row>
    <row r="599" spans="1:3" x14ac:dyDescent="0.25">
      <c r="A599" s="2">
        <v>42123</v>
      </c>
      <c r="B599">
        <v>126.298762</v>
      </c>
      <c r="C599">
        <f t="shared" si="9"/>
        <v>-1.481506901817453E-2</v>
      </c>
    </row>
    <row r="600" spans="1:3" x14ac:dyDescent="0.25">
      <c r="A600" s="2">
        <v>42124</v>
      </c>
      <c r="B600">
        <v>122.872281</v>
      </c>
      <c r="C600">
        <f t="shared" si="9"/>
        <v>-2.7504777206359094E-2</v>
      </c>
    </row>
    <row r="601" spans="1:3" x14ac:dyDescent="0.25">
      <c r="A601" s="2">
        <v>42125</v>
      </c>
      <c r="B601">
        <v>126.603117</v>
      </c>
      <c r="C601">
        <f t="shared" si="9"/>
        <v>2.9911680216613102E-2</v>
      </c>
    </row>
    <row r="602" spans="1:3" x14ac:dyDescent="0.25">
      <c r="A602" s="2">
        <v>42128</v>
      </c>
      <c r="B602">
        <v>126.35766700000001</v>
      </c>
      <c r="C602">
        <f t="shared" si="9"/>
        <v>-1.9406176178700821E-3</v>
      </c>
    </row>
    <row r="603" spans="1:3" x14ac:dyDescent="0.25">
      <c r="A603" s="2">
        <v>42129</v>
      </c>
      <c r="B603">
        <v>123.510453</v>
      </c>
      <c r="C603">
        <f t="shared" si="9"/>
        <v>-2.2790720479788126E-2</v>
      </c>
    </row>
    <row r="604" spans="1:3" x14ac:dyDescent="0.25">
      <c r="A604" s="2">
        <v>42130</v>
      </c>
      <c r="B604">
        <v>122.73483</v>
      </c>
      <c r="C604">
        <f t="shared" si="9"/>
        <v>-6.2996176463611334E-3</v>
      </c>
    </row>
    <row r="605" spans="1:3" x14ac:dyDescent="0.25">
      <c r="A605" s="2">
        <v>42131</v>
      </c>
      <c r="B605">
        <v>123.49396900000001</v>
      </c>
      <c r="C605">
        <f t="shared" si="9"/>
        <v>6.1661463514670178E-3</v>
      </c>
    </row>
    <row r="606" spans="1:3" x14ac:dyDescent="0.25">
      <c r="A606" s="2">
        <v>42132</v>
      </c>
      <c r="B606">
        <v>125.820696</v>
      </c>
      <c r="C606">
        <f t="shared" si="9"/>
        <v>1.8665524971037486E-2</v>
      </c>
    </row>
    <row r="607" spans="1:3" x14ac:dyDescent="0.25">
      <c r="A607" s="2">
        <v>42135</v>
      </c>
      <c r="B607">
        <v>124.53902100000001</v>
      </c>
      <c r="C607">
        <f t="shared" si="9"/>
        <v>-1.0238757353360274E-2</v>
      </c>
    </row>
    <row r="608" spans="1:3" x14ac:dyDescent="0.25">
      <c r="A608" s="2">
        <v>42136</v>
      </c>
      <c r="B608">
        <v>124.09536900000001</v>
      </c>
      <c r="C608">
        <f t="shared" si="9"/>
        <v>-3.5687136510126256E-3</v>
      </c>
    </row>
    <row r="609" spans="1:3" x14ac:dyDescent="0.25">
      <c r="A609" s="2">
        <v>42137</v>
      </c>
      <c r="B609">
        <v>124.233394</v>
      </c>
      <c r="C609">
        <f t="shared" si="9"/>
        <v>1.1116313112179549E-3</v>
      </c>
    </row>
    <row r="610" spans="1:3" x14ac:dyDescent="0.25">
      <c r="A610" s="2">
        <v>42138</v>
      </c>
      <c r="B610">
        <v>127.13193800000001</v>
      </c>
      <c r="C610">
        <f t="shared" si="9"/>
        <v>2.3063422938622229E-2</v>
      </c>
    </row>
    <row r="611" spans="1:3" x14ac:dyDescent="0.25">
      <c r="A611" s="2">
        <v>42139</v>
      </c>
      <c r="B611">
        <v>126.954483</v>
      </c>
      <c r="C611">
        <f t="shared" si="9"/>
        <v>-1.3968084414264885E-3</v>
      </c>
    </row>
    <row r="612" spans="1:3" x14ac:dyDescent="0.25">
      <c r="A612" s="2">
        <v>42142</v>
      </c>
      <c r="B612">
        <v>128.35446099999999</v>
      </c>
      <c r="C612">
        <f t="shared" si="9"/>
        <v>1.0967042595688125E-2</v>
      </c>
    </row>
    <row r="613" spans="1:3" x14ac:dyDescent="0.25">
      <c r="A613" s="2">
        <v>42143</v>
      </c>
      <c r="B613">
        <v>128.23615799999999</v>
      </c>
      <c r="C613">
        <f t="shared" si="9"/>
        <v>-9.2211483680705185E-4</v>
      </c>
    </row>
    <row r="614" spans="1:3" x14ac:dyDescent="0.25">
      <c r="A614" s="2">
        <v>42144</v>
      </c>
      <c r="B614">
        <v>128.22628900000001</v>
      </c>
      <c r="C614">
        <f t="shared" si="9"/>
        <v>-7.6962534829477363E-5</v>
      </c>
    </row>
    <row r="615" spans="1:3" x14ac:dyDescent="0.25">
      <c r="A615" s="2">
        <v>42145</v>
      </c>
      <c r="B615">
        <v>129.53753900000001</v>
      </c>
      <c r="C615">
        <f t="shared" si="9"/>
        <v>1.017412971476375E-2</v>
      </c>
    </row>
    <row r="616" spans="1:3" x14ac:dyDescent="0.25">
      <c r="A616" s="2">
        <v>42146</v>
      </c>
      <c r="B616">
        <v>130.67132000000001</v>
      </c>
      <c r="C616">
        <f t="shared" si="9"/>
        <v>8.7144471517409342E-3</v>
      </c>
    </row>
    <row r="617" spans="1:3" x14ac:dyDescent="0.25">
      <c r="A617" s="2">
        <v>42150</v>
      </c>
      <c r="B617">
        <v>127.79249</v>
      </c>
      <c r="C617">
        <f t="shared" si="9"/>
        <v>-2.2277386209639653E-2</v>
      </c>
    </row>
    <row r="618" spans="1:3" x14ac:dyDescent="0.25">
      <c r="A618" s="2">
        <v>42151</v>
      </c>
      <c r="B618">
        <v>130.178369</v>
      </c>
      <c r="C618">
        <f t="shared" si="9"/>
        <v>1.8497802735976569E-2</v>
      </c>
    </row>
    <row r="619" spans="1:3" x14ac:dyDescent="0.25">
      <c r="A619" s="2">
        <v>42152</v>
      </c>
      <c r="B619">
        <v>129.92204000000001</v>
      </c>
      <c r="C619">
        <f t="shared" si="9"/>
        <v>-1.9710009989503106E-3</v>
      </c>
    </row>
    <row r="620" spans="1:3" x14ac:dyDescent="0.25">
      <c r="A620" s="2">
        <v>42153</v>
      </c>
      <c r="B620">
        <v>128.44318899999999</v>
      </c>
      <c r="C620">
        <f t="shared" si="9"/>
        <v>-1.1447880633654615E-2</v>
      </c>
    </row>
    <row r="621" spans="1:3" x14ac:dyDescent="0.25">
      <c r="A621" s="2">
        <v>42156</v>
      </c>
      <c r="B621">
        <v>128.69951699999999</v>
      </c>
      <c r="C621">
        <f t="shared" si="9"/>
        <v>1.9936640544036648E-3</v>
      </c>
    </row>
    <row r="622" spans="1:3" x14ac:dyDescent="0.25">
      <c r="A622" s="2">
        <v>42157</v>
      </c>
      <c r="B622">
        <v>128.12770800000001</v>
      </c>
      <c r="C622">
        <f t="shared" si="9"/>
        <v>-4.4528764022108225E-3</v>
      </c>
    </row>
    <row r="623" spans="1:3" x14ac:dyDescent="0.25">
      <c r="A623" s="2">
        <v>42158</v>
      </c>
      <c r="B623">
        <v>128.28544099999999</v>
      </c>
      <c r="C623">
        <f t="shared" si="9"/>
        <v>1.2303036760098409E-3</v>
      </c>
    </row>
    <row r="624" spans="1:3" x14ac:dyDescent="0.25">
      <c r="A624" s="2">
        <v>42159</v>
      </c>
      <c r="B624">
        <v>127.53616100000001</v>
      </c>
      <c r="C624">
        <f t="shared" si="9"/>
        <v>-5.857848881655389E-3</v>
      </c>
    </row>
    <row r="625" spans="1:3" x14ac:dyDescent="0.25">
      <c r="A625" s="2">
        <v>42160</v>
      </c>
      <c r="B625">
        <v>126.83616499999999</v>
      </c>
      <c r="C625">
        <f t="shared" si="9"/>
        <v>-5.5037258020268409E-3</v>
      </c>
    </row>
    <row r="626" spans="1:3" x14ac:dyDescent="0.25">
      <c r="A626" s="2">
        <v>42163</v>
      </c>
      <c r="B626">
        <v>125.998158</v>
      </c>
      <c r="C626">
        <f t="shared" si="9"/>
        <v>-6.6289264744029764E-3</v>
      </c>
    </row>
    <row r="627" spans="1:3" x14ac:dyDescent="0.25">
      <c r="A627" s="2">
        <v>42164</v>
      </c>
      <c r="B627">
        <v>125.62351099999999</v>
      </c>
      <c r="C627">
        <f t="shared" si="9"/>
        <v>-2.9778617902222098E-3</v>
      </c>
    </row>
    <row r="628" spans="1:3" x14ac:dyDescent="0.25">
      <c r="A628" s="2">
        <v>42165</v>
      </c>
      <c r="B628">
        <v>127.062933</v>
      </c>
      <c r="C628">
        <f t="shared" si="9"/>
        <v>1.1393073147747236E-2</v>
      </c>
    </row>
    <row r="629" spans="1:3" x14ac:dyDescent="0.25">
      <c r="A629" s="2">
        <v>42166</v>
      </c>
      <c r="B629">
        <v>126.777013</v>
      </c>
      <c r="C629">
        <f t="shared" si="9"/>
        <v>-2.2527590745587264E-3</v>
      </c>
    </row>
    <row r="630" spans="1:3" x14ac:dyDescent="0.25">
      <c r="A630" s="2">
        <v>42167</v>
      </c>
      <c r="B630">
        <v>125.377036</v>
      </c>
      <c r="C630">
        <f t="shared" si="9"/>
        <v>-1.1104254647568658E-2</v>
      </c>
    </row>
    <row r="631" spans="1:3" x14ac:dyDescent="0.25">
      <c r="A631" s="2">
        <v>42170</v>
      </c>
      <c r="B631">
        <v>125.13056</v>
      </c>
      <c r="C631">
        <f t="shared" si="9"/>
        <v>-1.9678132198076197E-3</v>
      </c>
    </row>
    <row r="632" spans="1:3" x14ac:dyDescent="0.25">
      <c r="A632" s="2">
        <v>42171</v>
      </c>
      <c r="B632">
        <v>125.800973</v>
      </c>
      <c r="C632">
        <f t="shared" si="9"/>
        <v>5.3434065230442973E-3</v>
      </c>
    </row>
    <row r="633" spans="1:3" x14ac:dyDescent="0.25">
      <c r="A633" s="2">
        <v>42172</v>
      </c>
      <c r="B633">
        <v>125.505208</v>
      </c>
      <c r="C633">
        <f t="shared" si="9"/>
        <v>-2.3538230168460195E-3</v>
      </c>
    </row>
    <row r="634" spans="1:3" x14ac:dyDescent="0.25">
      <c r="A634" s="2">
        <v>42173</v>
      </c>
      <c r="B634">
        <v>126.07702500000001</v>
      </c>
      <c r="C634">
        <f t="shared" si="9"/>
        <v>4.5457739829461346E-3</v>
      </c>
    </row>
    <row r="635" spans="1:3" x14ac:dyDescent="0.25">
      <c r="A635" s="2">
        <v>42174</v>
      </c>
      <c r="B635">
        <v>124.815072</v>
      </c>
      <c r="C635">
        <f t="shared" si="9"/>
        <v>-1.0059811827654318E-2</v>
      </c>
    </row>
    <row r="636" spans="1:3" x14ac:dyDescent="0.25">
      <c r="A636" s="2">
        <v>42177</v>
      </c>
      <c r="B636">
        <v>125.810835</v>
      </c>
      <c r="C636">
        <f t="shared" si="9"/>
        <v>7.9462514592247672E-3</v>
      </c>
    </row>
    <row r="637" spans="1:3" x14ac:dyDescent="0.25">
      <c r="A637" s="2">
        <v>42178</v>
      </c>
      <c r="B637">
        <v>125.23900999999999</v>
      </c>
      <c r="C637">
        <f t="shared" si="9"/>
        <v>-4.5554777290834226E-3</v>
      </c>
    </row>
    <row r="638" spans="1:3" x14ac:dyDescent="0.25">
      <c r="A638" s="2">
        <v>42179</v>
      </c>
      <c r="B638">
        <v>126.303785</v>
      </c>
      <c r="C638">
        <f t="shared" si="9"/>
        <v>8.4660056325572986E-3</v>
      </c>
    </row>
    <row r="639" spans="1:3" x14ac:dyDescent="0.25">
      <c r="A639" s="2">
        <v>42180</v>
      </c>
      <c r="B639">
        <v>125.70238500000001</v>
      </c>
      <c r="C639">
        <f t="shared" si="9"/>
        <v>-4.7729080735593671E-3</v>
      </c>
    </row>
    <row r="640" spans="1:3" x14ac:dyDescent="0.25">
      <c r="A640" s="2">
        <v>42181</v>
      </c>
      <c r="B640">
        <v>124.962959</v>
      </c>
      <c r="C640">
        <f t="shared" si="9"/>
        <v>-5.8997237747353548E-3</v>
      </c>
    </row>
    <row r="641" spans="1:3" x14ac:dyDescent="0.25">
      <c r="A641" s="2">
        <v>42184</v>
      </c>
      <c r="B641">
        <v>122.774258</v>
      </c>
      <c r="C641">
        <f t="shared" si="9"/>
        <v>-1.7669997057084552E-2</v>
      </c>
    </row>
    <row r="642" spans="1:3" x14ac:dyDescent="0.25">
      <c r="A642" s="2">
        <v>42185</v>
      </c>
      <c r="B642">
        <v>123.66157</v>
      </c>
      <c r="C642">
        <f t="shared" si="9"/>
        <v>7.20119182064428E-3</v>
      </c>
    </row>
    <row r="643" spans="1:3" x14ac:dyDescent="0.25">
      <c r="A643" s="2">
        <v>42186</v>
      </c>
      <c r="B643">
        <v>124.815072</v>
      </c>
      <c r="C643">
        <f t="shared" si="9"/>
        <v>9.2846577220365677E-3</v>
      </c>
    </row>
    <row r="644" spans="1:3" x14ac:dyDescent="0.25">
      <c r="A644" s="2">
        <v>42187</v>
      </c>
      <c r="B644">
        <v>124.657332</v>
      </c>
      <c r="C644">
        <f t="shared" ref="C644:C707" si="10">LN(B644/B643)</f>
        <v>-1.2645889364283961E-3</v>
      </c>
    </row>
    <row r="645" spans="1:3" x14ac:dyDescent="0.25">
      <c r="A645" s="2">
        <v>42191</v>
      </c>
      <c r="B645">
        <v>124.223533</v>
      </c>
      <c r="C645">
        <f t="shared" si="10"/>
        <v>-3.4860007361431095E-3</v>
      </c>
    </row>
    <row r="646" spans="1:3" x14ac:dyDescent="0.25">
      <c r="A646" s="2">
        <v>42192</v>
      </c>
      <c r="B646">
        <v>123.917906</v>
      </c>
      <c r="C646">
        <f t="shared" si="10"/>
        <v>-2.4633302343771155E-3</v>
      </c>
    </row>
    <row r="647" spans="1:3" x14ac:dyDescent="0.25">
      <c r="A647" s="2">
        <v>42193</v>
      </c>
      <c r="B647">
        <v>120.841892</v>
      </c>
      <c r="C647">
        <f t="shared" si="10"/>
        <v>-2.5136284504034649E-2</v>
      </c>
    </row>
    <row r="648" spans="1:3" x14ac:dyDescent="0.25">
      <c r="A648" s="2">
        <v>42194</v>
      </c>
      <c r="B648">
        <v>118.37714</v>
      </c>
      <c r="C648">
        <f t="shared" si="10"/>
        <v>-2.0607383978762803E-2</v>
      </c>
    </row>
    <row r="649" spans="1:3" x14ac:dyDescent="0.25">
      <c r="A649" s="2">
        <v>42195</v>
      </c>
      <c r="B649">
        <v>121.541881</v>
      </c>
      <c r="C649">
        <f t="shared" si="10"/>
        <v>2.6383273489491984E-2</v>
      </c>
    </row>
    <row r="650" spans="1:3" x14ac:dyDescent="0.25">
      <c r="A650" s="2">
        <v>42198</v>
      </c>
      <c r="B650">
        <v>123.88833099999999</v>
      </c>
      <c r="C650">
        <f t="shared" si="10"/>
        <v>1.9121700435021066E-2</v>
      </c>
    </row>
    <row r="651" spans="1:3" x14ac:dyDescent="0.25">
      <c r="A651" s="2">
        <v>42199</v>
      </c>
      <c r="B651">
        <v>123.839032</v>
      </c>
      <c r="C651">
        <f t="shared" si="10"/>
        <v>-3.9801013544709128E-4</v>
      </c>
    </row>
    <row r="652" spans="1:3" x14ac:dyDescent="0.25">
      <c r="A652" s="2">
        <v>42200</v>
      </c>
      <c r="B652">
        <v>125.031972</v>
      </c>
      <c r="C652">
        <f t="shared" si="10"/>
        <v>9.5868873237965977E-3</v>
      </c>
    </row>
    <row r="653" spans="1:3" x14ac:dyDescent="0.25">
      <c r="A653" s="2">
        <v>42201</v>
      </c>
      <c r="B653">
        <v>126.69814</v>
      </c>
      <c r="C653">
        <f t="shared" si="10"/>
        <v>1.3237926274862347E-2</v>
      </c>
    </row>
    <row r="654" spans="1:3" x14ac:dyDescent="0.25">
      <c r="A654" s="2">
        <v>42202</v>
      </c>
      <c r="B654">
        <v>127.79249</v>
      </c>
      <c r="C654">
        <f t="shared" si="10"/>
        <v>8.6003696514512715E-3</v>
      </c>
    </row>
    <row r="655" spans="1:3" x14ac:dyDescent="0.25">
      <c r="A655" s="2">
        <v>42205</v>
      </c>
      <c r="B655">
        <v>130.20796000000001</v>
      </c>
      <c r="C655">
        <f t="shared" si="10"/>
        <v>1.8725088094935692E-2</v>
      </c>
    </row>
    <row r="656" spans="1:3" x14ac:dyDescent="0.25">
      <c r="A656" s="2">
        <v>42206</v>
      </c>
      <c r="B656">
        <v>128.90656300000001</v>
      </c>
      <c r="C656">
        <f t="shared" si="10"/>
        <v>-1.0045040531126846E-2</v>
      </c>
    </row>
    <row r="657" spans="1:3" x14ac:dyDescent="0.25">
      <c r="A657" s="2">
        <v>42207</v>
      </c>
      <c r="B657">
        <v>123.454532</v>
      </c>
      <c r="C657">
        <f t="shared" si="10"/>
        <v>-4.3214897750853784E-2</v>
      </c>
    </row>
    <row r="658" spans="1:3" x14ac:dyDescent="0.25">
      <c r="A658" s="2">
        <v>42208</v>
      </c>
      <c r="B658">
        <v>123.39538</v>
      </c>
      <c r="C658">
        <f t="shared" si="10"/>
        <v>-4.792547880850456E-4</v>
      </c>
    </row>
    <row r="659" spans="1:3" x14ac:dyDescent="0.25">
      <c r="A659" s="2">
        <v>42209</v>
      </c>
      <c r="B659">
        <v>122.744682</v>
      </c>
      <c r="C659">
        <f t="shared" si="10"/>
        <v>-5.2872296411749934E-3</v>
      </c>
    </row>
    <row r="660" spans="1:3" x14ac:dyDescent="0.25">
      <c r="A660" s="2">
        <v>42212</v>
      </c>
      <c r="B660">
        <v>121.03907</v>
      </c>
      <c r="C660">
        <f t="shared" si="10"/>
        <v>-1.3993055867065099E-2</v>
      </c>
    </row>
    <row r="661" spans="1:3" x14ac:dyDescent="0.25">
      <c r="A661" s="2">
        <v>42213</v>
      </c>
      <c r="B661">
        <v>121.64046999999999</v>
      </c>
      <c r="C661">
        <f t="shared" si="10"/>
        <v>4.9563406221312788E-3</v>
      </c>
    </row>
    <row r="662" spans="1:3" x14ac:dyDescent="0.25">
      <c r="A662" s="2">
        <v>42214</v>
      </c>
      <c r="B662">
        <v>121.25596899999999</v>
      </c>
      <c r="C662">
        <f t="shared" si="10"/>
        <v>-3.165969190400277E-3</v>
      </c>
    </row>
    <row r="663" spans="1:3" x14ac:dyDescent="0.25">
      <c r="A663" s="2">
        <v>42215</v>
      </c>
      <c r="B663">
        <v>120.64471500000001</v>
      </c>
      <c r="C663">
        <f t="shared" si="10"/>
        <v>-5.0537707531426368E-3</v>
      </c>
    </row>
    <row r="664" spans="1:3" x14ac:dyDescent="0.25">
      <c r="A664" s="2">
        <v>42216</v>
      </c>
      <c r="B664">
        <v>119.58980099999999</v>
      </c>
      <c r="C664">
        <f t="shared" si="10"/>
        <v>-8.7824247581274693E-3</v>
      </c>
    </row>
    <row r="665" spans="1:3" x14ac:dyDescent="0.25">
      <c r="A665" s="2">
        <v>42219</v>
      </c>
      <c r="B665">
        <v>116.770124</v>
      </c>
      <c r="C665">
        <f t="shared" si="10"/>
        <v>-2.3860311956953116E-2</v>
      </c>
    </row>
    <row r="666" spans="1:3" x14ac:dyDescent="0.25">
      <c r="A666" s="2">
        <v>42220</v>
      </c>
      <c r="B666">
        <v>113.023697</v>
      </c>
      <c r="C666">
        <f t="shared" si="10"/>
        <v>-3.260974531234706E-2</v>
      </c>
    </row>
    <row r="667" spans="1:3" x14ac:dyDescent="0.25">
      <c r="A667" s="2">
        <v>42221</v>
      </c>
      <c r="B667">
        <v>113.77298399999999</v>
      </c>
      <c r="C667">
        <f t="shared" si="10"/>
        <v>6.6075898718210135E-3</v>
      </c>
    </row>
    <row r="668" spans="1:3" x14ac:dyDescent="0.25">
      <c r="A668" s="2">
        <v>42222</v>
      </c>
      <c r="B668">
        <v>114.020572</v>
      </c>
      <c r="C668">
        <f t="shared" si="10"/>
        <v>2.1737936914738472E-3</v>
      </c>
    </row>
    <row r="669" spans="1:3" x14ac:dyDescent="0.25">
      <c r="A669" s="2">
        <v>42223</v>
      </c>
      <c r="B669">
        <v>114.406813</v>
      </c>
      <c r="C669">
        <f t="shared" si="10"/>
        <v>3.3817431136253409E-3</v>
      </c>
    </row>
    <row r="670" spans="1:3" x14ac:dyDescent="0.25">
      <c r="A670" s="2">
        <v>42226</v>
      </c>
      <c r="B670">
        <v>118.566345</v>
      </c>
      <c r="C670">
        <f t="shared" si="10"/>
        <v>3.5712045954038769E-2</v>
      </c>
    </row>
    <row r="671" spans="1:3" x14ac:dyDescent="0.25">
      <c r="A671" s="2">
        <v>42227</v>
      </c>
      <c r="B671">
        <v>112.396376</v>
      </c>
      <c r="C671">
        <f t="shared" si="10"/>
        <v>-5.3440982375335969E-2</v>
      </c>
    </row>
    <row r="672" spans="1:3" x14ac:dyDescent="0.25">
      <c r="A672" s="2">
        <v>42228</v>
      </c>
      <c r="B672">
        <v>114.129513</v>
      </c>
      <c r="C672">
        <f t="shared" si="10"/>
        <v>1.5302187545606225E-2</v>
      </c>
    </row>
    <row r="673" spans="1:3" x14ac:dyDescent="0.25">
      <c r="A673" s="2">
        <v>42229</v>
      </c>
      <c r="B673">
        <v>114.040384</v>
      </c>
      <c r="C673">
        <f t="shared" si="10"/>
        <v>-7.8125121416305107E-4</v>
      </c>
    </row>
    <row r="674" spans="1:3" x14ac:dyDescent="0.25">
      <c r="A674" s="2">
        <v>42230</v>
      </c>
      <c r="B674">
        <v>114.84257599999999</v>
      </c>
      <c r="C674">
        <f t="shared" si="10"/>
        <v>7.0096549315583354E-3</v>
      </c>
    </row>
    <row r="675" spans="1:3" x14ac:dyDescent="0.25">
      <c r="A675" s="2">
        <v>42233</v>
      </c>
      <c r="B675">
        <v>116.03101700000001</v>
      </c>
      <c r="C675">
        <f t="shared" si="10"/>
        <v>1.0295257085691982E-2</v>
      </c>
    </row>
    <row r="676" spans="1:3" x14ac:dyDescent="0.25">
      <c r="A676" s="2">
        <v>42234</v>
      </c>
      <c r="B676">
        <v>115.37737300000001</v>
      </c>
      <c r="C676">
        <f t="shared" si="10"/>
        <v>-5.6492829701375773E-3</v>
      </c>
    </row>
    <row r="677" spans="1:3" x14ac:dyDescent="0.25">
      <c r="A677" s="2">
        <v>42235</v>
      </c>
      <c r="B677">
        <v>113.90173299999999</v>
      </c>
      <c r="C677">
        <f t="shared" si="10"/>
        <v>-1.2872174887126256E-2</v>
      </c>
    </row>
    <row r="678" spans="1:3" x14ac:dyDescent="0.25">
      <c r="A678" s="2">
        <v>42236</v>
      </c>
      <c r="B678">
        <v>111.564474</v>
      </c>
      <c r="C678">
        <f t="shared" si="10"/>
        <v>-2.0733419503287442E-2</v>
      </c>
    </row>
    <row r="679" spans="1:3" x14ac:dyDescent="0.25">
      <c r="A679" s="2">
        <v>42237</v>
      </c>
      <c r="B679">
        <v>104.740869</v>
      </c>
      <c r="C679">
        <f t="shared" si="10"/>
        <v>-6.3113280383370524E-2</v>
      </c>
    </row>
    <row r="680" spans="1:3" x14ac:dyDescent="0.25">
      <c r="A680" s="2">
        <v>42240</v>
      </c>
      <c r="B680">
        <v>102.12630900000001</v>
      </c>
      <c r="C680">
        <f t="shared" si="10"/>
        <v>-2.527901482821476E-2</v>
      </c>
    </row>
    <row r="681" spans="1:3" x14ac:dyDescent="0.25">
      <c r="A681" s="2">
        <v>42241</v>
      </c>
      <c r="B681">
        <v>102.74033</v>
      </c>
      <c r="C681">
        <f t="shared" si="10"/>
        <v>5.994366301917132E-3</v>
      </c>
    </row>
    <row r="682" spans="1:3" x14ac:dyDescent="0.25">
      <c r="A682" s="2">
        <v>42242</v>
      </c>
      <c r="B682">
        <v>108.632999</v>
      </c>
      <c r="C682">
        <f t="shared" si="10"/>
        <v>5.5770482514096997E-2</v>
      </c>
    </row>
    <row r="683" spans="1:3" x14ac:dyDescent="0.25">
      <c r="A683" s="2">
        <v>42243</v>
      </c>
      <c r="B683">
        <v>111.831869</v>
      </c>
      <c r="C683">
        <f t="shared" si="10"/>
        <v>2.9021354228689272E-2</v>
      </c>
    </row>
    <row r="684" spans="1:3" x14ac:dyDescent="0.25">
      <c r="A684" s="2">
        <v>42244</v>
      </c>
      <c r="B684">
        <v>112.198306</v>
      </c>
      <c r="C684">
        <f t="shared" si="10"/>
        <v>3.271321167219472E-3</v>
      </c>
    </row>
    <row r="685" spans="1:3" x14ac:dyDescent="0.25">
      <c r="A685" s="2">
        <v>42247</v>
      </c>
      <c r="B685">
        <v>111.67341500000001</v>
      </c>
      <c r="C685">
        <f t="shared" si="10"/>
        <v>-4.6892207686162861E-3</v>
      </c>
    </row>
    <row r="686" spans="1:3" x14ac:dyDescent="0.25">
      <c r="A686" s="2">
        <v>42248</v>
      </c>
      <c r="B686">
        <v>106.68198099999999</v>
      </c>
      <c r="C686">
        <f t="shared" si="10"/>
        <v>-4.572640547158028E-2</v>
      </c>
    </row>
    <row r="687" spans="1:3" x14ac:dyDescent="0.25">
      <c r="A687" s="2">
        <v>42249</v>
      </c>
      <c r="B687">
        <v>111.257456</v>
      </c>
      <c r="C687">
        <f t="shared" si="10"/>
        <v>4.1994670330106648E-2</v>
      </c>
    </row>
    <row r="688" spans="1:3" x14ac:dyDescent="0.25">
      <c r="A688" s="2">
        <v>42250</v>
      </c>
      <c r="B688">
        <v>109.30644599999999</v>
      </c>
      <c r="C688">
        <f t="shared" si="10"/>
        <v>-1.7691570284448677E-2</v>
      </c>
    </row>
    <row r="689" spans="1:3" x14ac:dyDescent="0.25">
      <c r="A689" s="2">
        <v>42251</v>
      </c>
      <c r="B689">
        <v>108.21704</v>
      </c>
      <c r="C689">
        <f t="shared" si="10"/>
        <v>-1.00165285913401E-2</v>
      </c>
    </row>
    <row r="690" spans="1:3" x14ac:dyDescent="0.25">
      <c r="A690" s="2">
        <v>42255</v>
      </c>
      <c r="B690">
        <v>111.22774699999999</v>
      </c>
      <c r="C690">
        <f t="shared" si="10"/>
        <v>2.7441033922470569E-2</v>
      </c>
    </row>
    <row r="691" spans="1:3" x14ac:dyDescent="0.25">
      <c r="A691" s="2">
        <v>42256</v>
      </c>
      <c r="B691">
        <v>109.088565</v>
      </c>
      <c r="C691">
        <f t="shared" si="10"/>
        <v>-1.9419798825134116E-2</v>
      </c>
    </row>
    <row r="692" spans="1:3" x14ac:dyDescent="0.25">
      <c r="A692" s="2">
        <v>42257</v>
      </c>
      <c r="B692">
        <v>111.485243</v>
      </c>
      <c r="C692">
        <f t="shared" si="10"/>
        <v>2.1732157118522662E-2</v>
      </c>
    </row>
    <row r="693" spans="1:3" x14ac:dyDescent="0.25">
      <c r="A693" s="2">
        <v>42258</v>
      </c>
      <c r="B693">
        <v>113.10943899999999</v>
      </c>
      <c r="C693">
        <f t="shared" si="10"/>
        <v>1.4463604391934091E-2</v>
      </c>
    </row>
    <row r="694" spans="1:3" x14ac:dyDescent="0.25">
      <c r="A694" s="2">
        <v>42261</v>
      </c>
      <c r="B694">
        <v>114.19883799999999</v>
      </c>
      <c r="C694">
        <f t="shared" si="10"/>
        <v>9.5852852814761035E-3</v>
      </c>
    </row>
    <row r="695" spans="1:3" x14ac:dyDescent="0.25">
      <c r="A695" s="2">
        <v>42262</v>
      </c>
      <c r="B695">
        <v>115.159492</v>
      </c>
      <c r="C695">
        <f t="shared" si="10"/>
        <v>8.3769324415436022E-3</v>
      </c>
    </row>
    <row r="696" spans="1:3" x14ac:dyDescent="0.25">
      <c r="A696" s="2">
        <v>42263</v>
      </c>
      <c r="B696">
        <v>115.28824400000001</v>
      </c>
      <c r="C696">
        <f t="shared" si="10"/>
        <v>1.1174074923144422E-3</v>
      </c>
    </row>
    <row r="697" spans="1:3" x14ac:dyDescent="0.25">
      <c r="A697" s="2">
        <v>42264</v>
      </c>
      <c r="B697">
        <v>112.822233</v>
      </c>
      <c r="C697">
        <f t="shared" si="10"/>
        <v>-2.162204126672666E-2</v>
      </c>
    </row>
    <row r="698" spans="1:3" x14ac:dyDescent="0.25">
      <c r="A698" s="2">
        <v>42265</v>
      </c>
      <c r="B698">
        <v>112.35676100000001</v>
      </c>
      <c r="C698">
        <f t="shared" si="10"/>
        <v>-4.1342458700801936E-3</v>
      </c>
    </row>
    <row r="699" spans="1:3" x14ac:dyDescent="0.25">
      <c r="A699" s="2">
        <v>42268</v>
      </c>
      <c r="B699">
        <v>114.09980299999999</v>
      </c>
      <c r="C699">
        <f t="shared" si="10"/>
        <v>1.5394355475041126E-2</v>
      </c>
    </row>
    <row r="700" spans="1:3" x14ac:dyDescent="0.25">
      <c r="A700" s="2">
        <v>42269</v>
      </c>
      <c r="B700">
        <v>112.307247</v>
      </c>
      <c r="C700">
        <f t="shared" si="10"/>
        <v>-1.5835138146395075E-2</v>
      </c>
    </row>
    <row r="701" spans="1:3" x14ac:dyDescent="0.25">
      <c r="A701" s="2">
        <v>42270</v>
      </c>
      <c r="B701">
        <v>113.21838</v>
      </c>
      <c r="C701">
        <f t="shared" si="10"/>
        <v>8.0801279155828069E-3</v>
      </c>
    </row>
    <row r="702" spans="1:3" x14ac:dyDescent="0.25">
      <c r="A702" s="2">
        <v>42271</v>
      </c>
      <c r="B702">
        <v>113.89182700000001</v>
      </c>
      <c r="C702">
        <f t="shared" si="10"/>
        <v>5.9305918722315706E-3</v>
      </c>
    </row>
    <row r="703" spans="1:3" x14ac:dyDescent="0.25">
      <c r="A703" s="2">
        <v>42272</v>
      </c>
      <c r="B703">
        <v>113.60462099999999</v>
      </c>
      <c r="C703">
        <f t="shared" si="10"/>
        <v>-2.5249286756733719E-3</v>
      </c>
    </row>
    <row r="704" spans="1:3" x14ac:dyDescent="0.25">
      <c r="A704" s="2">
        <v>42275</v>
      </c>
      <c r="B704">
        <v>111.356499</v>
      </c>
      <c r="C704">
        <f t="shared" si="10"/>
        <v>-1.9987425762311561E-2</v>
      </c>
    </row>
    <row r="705" spans="1:3" x14ac:dyDescent="0.25">
      <c r="A705" s="2">
        <v>42276</v>
      </c>
      <c r="B705">
        <v>108.00906500000001</v>
      </c>
      <c r="C705">
        <f t="shared" si="10"/>
        <v>-3.0521598727276483E-2</v>
      </c>
    </row>
    <row r="706" spans="1:3" x14ac:dyDescent="0.25">
      <c r="A706" s="2">
        <v>42277</v>
      </c>
      <c r="B706">
        <v>109.237121</v>
      </c>
      <c r="C706">
        <f t="shared" si="10"/>
        <v>1.1305782656079601E-2</v>
      </c>
    </row>
    <row r="707" spans="1:3" x14ac:dyDescent="0.25">
      <c r="A707" s="2">
        <v>42278</v>
      </c>
      <c r="B707">
        <v>108.524058</v>
      </c>
      <c r="C707">
        <f t="shared" si="10"/>
        <v>-6.5490603227818071E-3</v>
      </c>
    </row>
    <row r="708" spans="1:3" x14ac:dyDescent="0.25">
      <c r="A708" s="2">
        <v>42279</v>
      </c>
      <c r="B708">
        <v>109.316344</v>
      </c>
      <c r="C708">
        <f t="shared" ref="C708:C771" si="11">LN(B708/B707)</f>
        <v>7.2740362774745982E-3</v>
      </c>
    </row>
    <row r="709" spans="1:3" x14ac:dyDescent="0.25">
      <c r="A709" s="2">
        <v>42282</v>
      </c>
      <c r="B709">
        <v>109.712491</v>
      </c>
      <c r="C709">
        <f t="shared" si="11"/>
        <v>3.6173084878306366E-3</v>
      </c>
    </row>
    <row r="710" spans="1:3" x14ac:dyDescent="0.25">
      <c r="A710" s="2">
        <v>42283</v>
      </c>
      <c r="B710">
        <v>110.23738299999999</v>
      </c>
      <c r="C710">
        <f t="shared" si="11"/>
        <v>4.7728419832648436E-3</v>
      </c>
    </row>
    <row r="711" spans="1:3" x14ac:dyDescent="0.25">
      <c r="A711" s="2">
        <v>42284</v>
      </c>
      <c r="B711">
        <v>109.712491</v>
      </c>
      <c r="C711">
        <f t="shared" si="11"/>
        <v>-4.7728419832647152E-3</v>
      </c>
    </row>
    <row r="712" spans="1:3" x14ac:dyDescent="0.25">
      <c r="A712" s="2">
        <v>42285</v>
      </c>
      <c r="B712">
        <v>108.444827</v>
      </c>
      <c r="C712">
        <f t="shared" si="11"/>
        <v>-1.1621689151062058E-2</v>
      </c>
    </row>
    <row r="713" spans="1:3" x14ac:dyDescent="0.25">
      <c r="A713" s="2">
        <v>42286</v>
      </c>
      <c r="B713">
        <v>111.03958299999999</v>
      </c>
      <c r="C713">
        <f t="shared" si="11"/>
        <v>2.3645204613399227E-2</v>
      </c>
    </row>
    <row r="714" spans="1:3" x14ac:dyDescent="0.25">
      <c r="A714" s="2">
        <v>42289</v>
      </c>
      <c r="B714">
        <v>110.52458900000001</v>
      </c>
      <c r="C714">
        <f t="shared" si="11"/>
        <v>-4.6487202582894266E-3</v>
      </c>
    </row>
    <row r="715" spans="1:3" x14ac:dyDescent="0.25">
      <c r="A715" s="2">
        <v>42290</v>
      </c>
      <c r="B715">
        <v>110.712761</v>
      </c>
      <c r="C715">
        <f t="shared" si="11"/>
        <v>1.7010875006058068E-3</v>
      </c>
    </row>
    <row r="716" spans="1:3" x14ac:dyDescent="0.25">
      <c r="A716" s="2">
        <v>42291</v>
      </c>
      <c r="B716">
        <v>109.14798399999999</v>
      </c>
      <c r="C716">
        <f t="shared" si="11"/>
        <v>-1.4234495760339704E-2</v>
      </c>
    </row>
    <row r="717" spans="1:3" x14ac:dyDescent="0.25">
      <c r="A717" s="2">
        <v>42292</v>
      </c>
      <c r="B717">
        <v>110.78208600000001</v>
      </c>
      <c r="C717">
        <f t="shared" si="11"/>
        <v>1.4860469711451165E-2</v>
      </c>
    </row>
    <row r="718" spans="1:3" x14ac:dyDescent="0.25">
      <c r="A718" s="2">
        <v>42293</v>
      </c>
      <c r="B718">
        <v>109.969988</v>
      </c>
      <c r="C718">
        <f t="shared" si="11"/>
        <v>-7.3575903392445871E-3</v>
      </c>
    </row>
    <row r="719" spans="1:3" x14ac:dyDescent="0.25">
      <c r="A719" s="2">
        <v>42296</v>
      </c>
      <c r="B719">
        <v>110.653341</v>
      </c>
      <c r="C719">
        <f t="shared" si="11"/>
        <v>6.1947681454232358E-3</v>
      </c>
    </row>
    <row r="720" spans="1:3" x14ac:dyDescent="0.25">
      <c r="A720" s="2">
        <v>42297</v>
      </c>
      <c r="B720">
        <v>112.673677</v>
      </c>
      <c r="C720">
        <f t="shared" si="11"/>
        <v>1.8093566425107351E-2</v>
      </c>
    </row>
    <row r="721" spans="1:3" x14ac:dyDescent="0.25">
      <c r="A721" s="2">
        <v>42298</v>
      </c>
      <c r="B721">
        <v>112.66377900000001</v>
      </c>
      <c r="C721">
        <f t="shared" si="11"/>
        <v>-8.7850463762693837E-5</v>
      </c>
    </row>
    <row r="722" spans="1:3" x14ac:dyDescent="0.25">
      <c r="A722" s="2">
        <v>42299</v>
      </c>
      <c r="B722">
        <v>114.38700900000001</v>
      </c>
      <c r="C722">
        <f t="shared" si="11"/>
        <v>1.5179538496291323E-2</v>
      </c>
    </row>
    <row r="723" spans="1:3" x14ac:dyDescent="0.25">
      <c r="A723" s="2">
        <v>42300</v>
      </c>
      <c r="B723">
        <v>117.932513</v>
      </c>
      <c r="C723">
        <f t="shared" si="11"/>
        <v>3.0525022320863435E-2</v>
      </c>
    </row>
    <row r="724" spans="1:3" x14ac:dyDescent="0.25">
      <c r="A724" s="2">
        <v>42303</v>
      </c>
      <c r="B724">
        <v>114.169128</v>
      </c>
      <c r="C724">
        <f t="shared" si="11"/>
        <v>-3.2431609200227265E-2</v>
      </c>
    </row>
    <row r="725" spans="1:3" x14ac:dyDescent="0.25">
      <c r="A725" s="2">
        <v>42304</v>
      </c>
      <c r="B725">
        <v>113.446167</v>
      </c>
      <c r="C725">
        <f t="shared" si="11"/>
        <v>-6.3525030794921618E-3</v>
      </c>
    </row>
    <row r="726" spans="1:3" x14ac:dyDescent="0.25">
      <c r="A726" s="2">
        <v>42305</v>
      </c>
      <c r="B726">
        <v>118.120677</v>
      </c>
      <c r="C726">
        <f t="shared" si="11"/>
        <v>4.0378363472458614E-2</v>
      </c>
    </row>
    <row r="727" spans="1:3" x14ac:dyDescent="0.25">
      <c r="A727" s="2">
        <v>42306</v>
      </c>
      <c r="B727">
        <v>119.368538</v>
      </c>
      <c r="C727">
        <f t="shared" si="11"/>
        <v>1.0508877079705426E-2</v>
      </c>
    </row>
    <row r="728" spans="1:3" x14ac:dyDescent="0.25">
      <c r="A728" s="2">
        <v>42307</v>
      </c>
      <c r="B728">
        <v>118.34846400000001</v>
      </c>
      <c r="C728">
        <f t="shared" si="11"/>
        <v>-8.5823079765021803E-3</v>
      </c>
    </row>
    <row r="729" spans="1:3" x14ac:dyDescent="0.25">
      <c r="A729" s="2">
        <v>42310</v>
      </c>
      <c r="B729">
        <v>120.012276</v>
      </c>
      <c r="C729">
        <f t="shared" si="11"/>
        <v>1.3960680127724646E-2</v>
      </c>
    </row>
    <row r="730" spans="1:3" x14ac:dyDescent="0.25">
      <c r="A730" s="2">
        <v>42311</v>
      </c>
      <c r="B730">
        <v>121.388881</v>
      </c>
      <c r="C730">
        <f t="shared" si="11"/>
        <v>1.1405247095207412E-2</v>
      </c>
    </row>
    <row r="731" spans="1:3" x14ac:dyDescent="0.25">
      <c r="A731" s="2">
        <v>42312</v>
      </c>
      <c r="B731">
        <v>120.82437299999999</v>
      </c>
      <c r="C731">
        <f t="shared" si="11"/>
        <v>-4.6612562506838321E-3</v>
      </c>
    </row>
    <row r="732" spans="1:3" x14ac:dyDescent="0.25">
      <c r="A732" s="2">
        <v>42313</v>
      </c>
      <c r="B732">
        <v>120.267398</v>
      </c>
      <c r="C732">
        <f t="shared" si="11"/>
        <v>-4.6204479611475424E-3</v>
      </c>
    </row>
    <row r="733" spans="1:3" x14ac:dyDescent="0.25">
      <c r="A733" s="2">
        <v>42314</v>
      </c>
      <c r="B733">
        <v>120.40664099999999</v>
      </c>
      <c r="C733">
        <f t="shared" si="11"/>
        <v>1.1571087277596644E-3</v>
      </c>
    </row>
    <row r="734" spans="1:3" x14ac:dyDescent="0.25">
      <c r="A734" s="2">
        <v>42317</v>
      </c>
      <c r="B734">
        <v>119.91928799999999</v>
      </c>
      <c r="C734">
        <f t="shared" si="11"/>
        <v>-4.0557726757049477E-3</v>
      </c>
    </row>
    <row r="735" spans="1:3" x14ac:dyDescent="0.25">
      <c r="A735" s="2">
        <v>42318</v>
      </c>
      <c r="B735">
        <v>116.139793</v>
      </c>
      <c r="C735">
        <f t="shared" si="11"/>
        <v>-3.2024338874541945E-2</v>
      </c>
    </row>
    <row r="736" spans="1:3" x14ac:dyDescent="0.25">
      <c r="A736" s="2">
        <v>42319</v>
      </c>
      <c r="B736">
        <v>115.48335899999999</v>
      </c>
      <c r="C736">
        <f t="shared" si="11"/>
        <v>-5.668135951097367E-3</v>
      </c>
    </row>
    <row r="737" spans="1:3" x14ac:dyDescent="0.25">
      <c r="A737" s="2">
        <v>42320</v>
      </c>
      <c r="B737">
        <v>115.095465</v>
      </c>
      <c r="C737">
        <f t="shared" si="11"/>
        <v>-3.3645272292192004E-3</v>
      </c>
    </row>
    <row r="738" spans="1:3" x14ac:dyDescent="0.25">
      <c r="A738" s="2">
        <v>42321</v>
      </c>
      <c r="B738">
        <v>111.73370199999999</v>
      </c>
      <c r="C738">
        <f t="shared" si="11"/>
        <v>-2.9643534973282346E-2</v>
      </c>
    </row>
    <row r="739" spans="1:3" x14ac:dyDescent="0.25">
      <c r="A739" s="2">
        <v>42324</v>
      </c>
      <c r="B739">
        <v>113.56377500000001</v>
      </c>
      <c r="C739">
        <f t="shared" si="11"/>
        <v>1.6246193934060005E-2</v>
      </c>
    </row>
    <row r="740" spans="1:3" x14ac:dyDescent="0.25">
      <c r="A740" s="2">
        <v>42325</v>
      </c>
      <c r="B740">
        <v>113.07642199999999</v>
      </c>
      <c r="C740">
        <f t="shared" si="11"/>
        <v>-4.3006823821979089E-3</v>
      </c>
    </row>
    <row r="741" spans="1:3" x14ac:dyDescent="0.25">
      <c r="A741" s="2">
        <v>42326</v>
      </c>
      <c r="B741">
        <v>116.656991</v>
      </c>
      <c r="C741">
        <f t="shared" si="11"/>
        <v>3.1174037081487468E-2</v>
      </c>
    </row>
    <row r="742" spans="1:3" x14ac:dyDescent="0.25">
      <c r="A742" s="2">
        <v>42327</v>
      </c>
      <c r="B742">
        <v>118.138948</v>
      </c>
      <c r="C742">
        <f t="shared" si="11"/>
        <v>1.2623529059693194E-2</v>
      </c>
    </row>
    <row r="743" spans="1:3" x14ac:dyDescent="0.25">
      <c r="A743" s="2">
        <v>42328</v>
      </c>
      <c r="B743">
        <v>118.656145</v>
      </c>
      <c r="C743">
        <f t="shared" si="11"/>
        <v>4.3683153724549222E-3</v>
      </c>
    </row>
    <row r="744" spans="1:3" x14ac:dyDescent="0.25">
      <c r="A744" s="2">
        <v>42331</v>
      </c>
      <c r="B744">
        <v>117.114508</v>
      </c>
      <c r="C744">
        <f t="shared" si="11"/>
        <v>-1.3077615485514489E-2</v>
      </c>
    </row>
    <row r="745" spans="1:3" x14ac:dyDescent="0.25">
      <c r="A745" s="2">
        <v>42332</v>
      </c>
      <c r="B745">
        <v>118.238406</v>
      </c>
      <c r="C745">
        <f t="shared" si="11"/>
        <v>9.5508190165100107E-3</v>
      </c>
    </row>
    <row r="746" spans="1:3" x14ac:dyDescent="0.25">
      <c r="A746" s="2">
        <v>42333</v>
      </c>
      <c r="B746">
        <v>117.392995</v>
      </c>
      <c r="C746">
        <f t="shared" si="11"/>
        <v>-7.1757382421240466E-3</v>
      </c>
    </row>
    <row r="747" spans="1:3" x14ac:dyDescent="0.25">
      <c r="A747" s="2">
        <v>42335</v>
      </c>
      <c r="B747">
        <v>117.174181</v>
      </c>
      <c r="C747">
        <f t="shared" si="11"/>
        <v>-1.8656835726255749E-3</v>
      </c>
    </row>
    <row r="748" spans="1:3" x14ac:dyDescent="0.25">
      <c r="A748" s="2">
        <v>42338</v>
      </c>
      <c r="B748">
        <v>117.661542</v>
      </c>
      <c r="C748">
        <f t="shared" si="11"/>
        <v>4.150660670030012E-3</v>
      </c>
    </row>
    <row r="749" spans="1:3" x14ac:dyDescent="0.25">
      <c r="A749" s="2">
        <v>42339</v>
      </c>
      <c r="B749">
        <v>116.706717</v>
      </c>
      <c r="C749">
        <f t="shared" si="11"/>
        <v>-8.1481194320830435E-3</v>
      </c>
    </row>
    <row r="750" spans="1:3" x14ac:dyDescent="0.25">
      <c r="A750" s="2">
        <v>42340</v>
      </c>
      <c r="B750">
        <v>115.65244</v>
      </c>
      <c r="C750">
        <f t="shared" si="11"/>
        <v>-9.0746088809102125E-3</v>
      </c>
    </row>
    <row r="751" spans="1:3" x14ac:dyDescent="0.25">
      <c r="A751" s="2">
        <v>42341</v>
      </c>
      <c r="B751">
        <v>114.578267</v>
      </c>
      <c r="C751">
        <f t="shared" si="11"/>
        <v>-9.331342533407963E-3</v>
      </c>
    </row>
    <row r="752" spans="1:3" x14ac:dyDescent="0.25">
      <c r="A752" s="2">
        <v>42342</v>
      </c>
      <c r="B752">
        <v>118.387598</v>
      </c>
      <c r="C752">
        <f t="shared" si="11"/>
        <v>3.2705826279553062E-2</v>
      </c>
    </row>
    <row r="753" spans="1:3" x14ac:dyDescent="0.25">
      <c r="A753" s="2">
        <v>42345</v>
      </c>
      <c r="B753">
        <v>117.64164599999999</v>
      </c>
      <c r="C753">
        <f t="shared" si="11"/>
        <v>-6.3208649145534519E-3</v>
      </c>
    </row>
    <row r="754" spans="1:3" x14ac:dyDescent="0.25">
      <c r="A754" s="2">
        <v>42346</v>
      </c>
      <c r="B754">
        <v>117.591921</v>
      </c>
      <c r="C754">
        <f t="shared" si="11"/>
        <v>-4.2277130236799187E-4</v>
      </c>
    </row>
    <row r="755" spans="1:3" x14ac:dyDescent="0.25">
      <c r="A755" s="2">
        <v>42347</v>
      </c>
      <c r="B755">
        <v>114.99600599999999</v>
      </c>
      <c r="C755">
        <f t="shared" si="11"/>
        <v>-2.2322936799699804E-2</v>
      </c>
    </row>
    <row r="756" spans="1:3" x14ac:dyDescent="0.25">
      <c r="A756" s="2">
        <v>42348</v>
      </c>
      <c r="B756">
        <v>115.54303299999999</v>
      </c>
      <c r="C756">
        <f t="shared" si="11"/>
        <v>4.745643332351189E-3</v>
      </c>
    </row>
    <row r="757" spans="1:3" x14ac:dyDescent="0.25">
      <c r="A757" s="2">
        <v>42349</v>
      </c>
      <c r="B757">
        <v>112.56917199999999</v>
      </c>
      <c r="C757">
        <f t="shared" si="11"/>
        <v>-2.6075145741333898E-2</v>
      </c>
    </row>
    <row r="758" spans="1:3" x14ac:dyDescent="0.25">
      <c r="A758" s="2">
        <v>42352</v>
      </c>
      <c r="B758">
        <v>111.872953</v>
      </c>
      <c r="C758">
        <f t="shared" si="11"/>
        <v>-6.2040156954496252E-3</v>
      </c>
    </row>
    <row r="759" spans="1:3" x14ac:dyDescent="0.25">
      <c r="A759" s="2">
        <v>42353</v>
      </c>
      <c r="B759">
        <v>109.893688</v>
      </c>
      <c r="C759">
        <f t="shared" si="11"/>
        <v>-1.7850453491678263E-2</v>
      </c>
    </row>
    <row r="760" spans="1:3" x14ac:dyDescent="0.25">
      <c r="A760" s="2">
        <v>42354</v>
      </c>
      <c r="B760">
        <v>110.739099</v>
      </c>
      <c r="C760">
        <f t="shared" si="11"/>
        <v>7.6635494576569969E-3</v>
      </c>
    </row>
    <row r="761" spans="1:3" x14ac:dyDescent="0.25">
      <c r="A761" s="2">
        <v>42355</v>
      </c>
      <c r="B761">
        <v>108.391842</v>
      </c>
      <c r="C761">
        <f t="shared" si="11"/>
        <v>-2.1424147315983629E-2</v>
      </c>
    </row>
    <row r="762" spans="1:3" x14ac:dyDescent="0.25">
      <c r="A762" s="2">
        <v>42356</v>
      </c>
      <c r="B762">
        <v>105.457759</v>
      </c>
      <c r="C762">
        <f t="shared" si="11"/>
        <v>-2.7442343757313664E-2</v>
      </c>
    </row>
    <row r="763" spans="1:3" x14ac:dyDescent="0.25">
      <c r="A763" s="2">
        <v>42359</v>
      </c>
      <c r="B763">
        <v>106.75074600000001</v>
      </c>
      <c r="C763">
        <f t="shared" si="11"/>
        <v>1.2186156261113214E-2</v>
      </c>
    </row>
    <row r="764" spans="1:3" x14ac:dyDescent="0.25">
      <c r="A764" s="2">
        <v>42360</v>
      </c>
      <c r="B764">
        <v>106.651287</v>
      </c>
      <c r="C764">
        <f t="shared" si="11"/>
        <v>-9.3212801961792149E-4</v>
      </c>
    </row>
    <row r="765" spans="1:3" x14ac:dyDescent="0.25">
      <c r="A765" s="2">
        <v>42361</v>
      </c>
      <c r="B765">
        <v>108.023837</v>
      </c>
      <c r="C765">
        <f t="shared" si="11"/>
        <v>1.2787403378563763E-2</v>
      </c>
    </row>
    <row r="766" spans="1:3" x14ac:dyDescent="0.25">
      <c r="A766" s="2">
        <v>42362</v>
      </c>
      <c r="B766">
        <v>107.44696500000001</v>
      </c>
      <c r="C766">
        <f t="shared" si="11"/>
        <v>-5.3545387397300427E-3</v>
      </c>
    </row>
    <row r="767" spans="1:3" x14ac:dyDescent="0.25">
      <c r="A767" s="2">
        <v>42366</v>
      </c>
      <c r="B767">
        <v>106.24349599999999</v>
      </c>
      <c r="C767">
        <f t="shared" si="11"/>
        <v>-1.1263785180711406E-2</v>
      </c>
    </row>
    <row r="768" spans="1:3" x14ac:dyDescent="0.25">
      <c r="A768" s="2">
        <v>42367</v>
      </c>
      <c r="B768">
        <v>108.153132</v>
      </c>
      <c r="C768">
        <f t="shared" si="11"/>
        <v>1.7814519944608947E-2</v>
      </c>
    </row>
    <row r="769" spans="1:3" x14ac:dyDescent="0.25">
      <c r="A769" s="2">
        <v>42368</v>
      </c>
      <c r="B769">
        <v>106.740798</v>
      </c>
      <c r="C769">
        <f t="shared" si="11"/>
        <v>-1.3144664769800477E-2</v>
      </c>
    </row>
    <row r="770" spans="1:3" x14ac:dyDescent="0.25">
      <c r="A770" s="2">
        <v>42369</v>
      </c>
      <c r="B770">
        <v>104.691918</v>
      </c>
      <c r="C770">
        <f t="shared" si="11"/>
        <v>-1.9381524068067164E-2</v>
      </c>
    </row>
    <row r="771" spans="1:3" x14ac:dyDescent="0.25">
      <c r="A771" s="2">
        <v>42373</v>
      </c>
      <c r="B771">
        <v>104.781429</v>
      </c>
      <c r="C771">
        <f t="shared" si="11"/>
        <v>8.5462906598966477E-4</v>
      </c>
    </row>
    <row r="772" spans="1:3" x14ac:dyDescent="0.25">
      <c r="A772" s="2">
        <v>42374</v>
      </c>
      <c r="B772">
        <v>102.155677</v>
      </c>
      <c r="C772">
        <f t="shared" ref="C772:C815" si="12">LN(B772/B771)</f>
        <v>-2.5378657131953034E-2</v>
      </c>
    </row>
    <row r="773" spans="1:3" x14ac:dyDescent="0.25">
      <c r="A773" s="2">
        <v>42375</v>
      </c>
      <c r="B773">
        <v>100.15652300000001</v>
      </c>
      <c r="C773">
        <f t="shared" si="12"/>
        <v>-1.9763702561637647E-2</v>
      </c>
    </row>
    <row r="774" spans="1:3" x14ac:dyDescent="0.25">
      <c r="A774" s="2">
        <v>42376</v>
      </c>
      <c r="B774">
        <v>95.929460000000006</v>
      </c>
      <c r="C774">
        <f t="shared" si="12"/>
        <v>-4.3121062582901326E-2</v>
      </c>
    </row>
    <row r="775" spans="1:3" x14ac:dyDescent="0.25">
      <c r="A775" s="2">
        <v>42377</v>
      </c>
      <c r="B775">
        <v>96.436710000000005</v>
      </c>
      <c r="C775">
        <f t="shared" si="12"/>
        <v>5.2738085462795533E-3</v>
      </c>
    </row>
    <row r="776" spans="1:3" x14ac:dyDescent="0.25">
      <c r="A776" s="2">
        <v>42380</v>
      </c>
      <c r="B776">
        <v>97.998236000000006</v>
      </c>
      <c r="C776">
        <f t="shared" si="12"/>
        <v>1.606254025283314E-2</v>
      </c>
    </row>
    <row r="777" spans="1:3" x14ac:dyDescent="0.25">
      <c r="A777" s="2">
        <v>42381</v>
      </c>
      <c r="B777">
        <v>99.420518999999999</v>
      </c>
      <c r="C777">
        <f t="shared" si="12"/>
        <v>1.4409042421941033E-2</v>
      </c>
    </row>
    <row r="778" spans="1:3" x14ac:dyDescent="0.25">
      <c r="A778" s="2">
        <v>42382</v>
      </c>
      <c r="B778">
        <v>96.864389000000003</v>
      </c>
      <c r="C778">
        <f t="shared" si="12"/>
        <v>-2.6046572159392274E-2</v>
      </c>
    </row>
    <row r="779" spans="1:3" x14ac:dyDescent="0.25">
      <c r="A779" s="2">
        <v>42383</v>
      </c>
      <c r="B779">
        <v>98.982890999999995</v>
      </c>
      <c r="C779">
        <f t="shared" si="12"/>
        <v>2.1635068246870223E-2</v>
      </c>
    </row>
    <row r="780" spans="1:3" x14ac:dyDescent="0.25">
      <c r="A780" s="2">
        <v>42384</v>
      </c>
      <c r="B780">
        <v>96.605789999999999</v>
      </c>
      <c r="C780">
        <f t="shared" si="12"/>
        <v>-2.4308339707521436E-2</v>
      </c>
    </row>
    <row r="781" spans="1:3" x14ac:dyDescent="0.25">
      <c r="A781" s="2">
        <v>42388</v>
      </c>
      <c r="B781">
        <v>96.138333000000003</v>
      </c>
      <c r="C781">
        <f t="shared" si="12"/>
        <v>-4.8505542918390919E-3</v>
      </c>
    </row>
    <row r="782" spans="1:3" x14ac:dyDescent="0.25">
      <c r="A782" s="2">
        <v>42389</v>
      </c>
      <c r="B782">
        <v>96.267628999999999</v>
      </c>
      <c r="C782">
        <f t="shared" si="12"/>
        <v>1.3439918193639199E-3</v>
      </c>
    </row>
    <row r="783" spans="1:3" x14ac:dyDescent="0.25">
      <c r="A783" s="2">
        <v>42390</v>
      </c>
      <c r="B783">
        <v>95.780276000000001</v>
      </c>
      <c r="C783">
        <f t="shared" si="12"/>
        <v>-5.0753383240059145E-3</v>
      </c>
    </row>
    <row r="784" spans="1:3" x14ac:dyDescent="0.25">
      <c r="A784" s="2">
        <v>42391</v>
      </c>
      <c r="B784">
        <v>100.87263799999999</v>
      </c>
      <c r="C784">
        <f t="shared" si="12"/>
        <v>5.1801934684268122E-2</v>
      </c>
    </row>
    <row r="785" spans="1:3" x14ac:dyDescent="0.25">
      <c r="A785" s="2">
        <v>42394</v>
      </c>
      <c r="B785">
        <v>98.903328999999999</v>
      </c>
      <c r="C785">
        <f t="shared" si="12"/>
        <v>-1.9715812873190387E-2</v>
      </c>
    </row>
    <row r="786" spans="1:3" x14ac:dyDescent="0.25">
      <c r="A786" s="2">
        <v>42395</v>
      </c>
      <c r="B786">
        <v>99.450355999999999</v>
      </c>
      <c r="C786">
        <f t="shared" si="12"/>
        <v>5.5156866567953027E-3</v>
      </c>
    </row>
    <row r="787" spans="1:3" x14ac:dyDescent="0.25">
      <c r="A787" s="2">
        <v>42396</v>
      </c>
      <c r="B787">
        <v>92.915813999999997</v>
      </c>
      <c r="C787">
        <f t="shared" si="12"/>
        <v>-6.7964727599361313E-2</v>
      </c>
    </row>
    <row r="788" spans="1:3" x14ac:dyDescent="0.25">
      <c r="A788" s="2">
        <v>42397</v>
      </c>
      <c r="B788">
        <v>93.582195999999996</v>
      </c>
      <c r="C788">
        <f t="shared" si="12"/>
        <v>7.1462943329187014E-3</v>
      </c>
    </row>
    <row r="789" spans="1:3" x14ac:dyDescent="0.25">
      <c r="A789" s="2">
        <v>42398</v>
      </c>
      <c r="B789">
        <v>96.814655999999999</v>
      </c>
      <c r="C789">
        <f t="shared" si="12"/>
        <v>3.3958236065217862E-2</v>
      </c>
    </row>
    <row r="790" spans="1:3" x14ac:dyDescent="0.25">
      <c r="A790" s="2">
        <v>42401</v>
      </c>
      <c r="B790">
        <v>95.909571</v>
      </c>
      <c r="C790">
        <f t="shared" si="12"/>
        <v>-9.3926089941633265E-3</v>
      </c>
    </row>
    <row r="791" spans="1:3" x14ac:dyDescent="0.25">
      <c r="A791" s="2">
        <v>42402</v>
      </c>
      <c r="B791">
        <v>93.970097999999993</v>
      </c>
      <c r="C791">
        <f t="shared" si="12"/>
        <v>-2.0429153506014479E-2</v>
      </c>
    </row>
    <row r="792" spans="1:3" x14ac:dyDescent="0.25">
      <c r="A792" s="2">
        <v>42403</v>
      </c>
      <c r="B792">
        <v>95.830000999999996</v>
      </c>
      <c r="C792">
        <f t="shared" si="12"/>
        <v>1.9599173510359183E-2</v>
      </c>
    </row>
    <row r="793" spans="1:3" x14ac:dyDescent="0.25">
      <c r="A793" s="2">
        <v>42404</v>
      </c>
      <c r="B793">
        <v>96.599997999999999</v>
      </c>
      <c r="C793">
        <f t="shared" si="12"/>
        <v>8.002921723721983E-3</v>
      </c>
    </row>
    <row r="794" spans="1:3" x14ac:dyDescent="0.25">
      <c r="A794" s="2">
        <v>42405</v>
      </c>
      <c r="B794">
        <v>94.019997000000004</v>
      </c>
      <c r="C794">
        <f t="shared" si="12"/>
        <v>-2.7071226826659016E-2</v>
      </c>
    </row>
    <row r="795" spans="1:3" x14ac:dyDescent="0.25">
      <c r="A795" s="2">
        <v>42408</v>
      </c>
      <c r="B795">
        <v>95.010002</v>
      </c>
      <c r="C795">
        <f t="shared" si="12"/>
        <v>1.0474676581194388E-2</v>
      </c>
    </row>
    <row r="796" spans="1:3" x14ac:dyDescent="0.25">
      <c r="A796" s="2">
        <v>42409</v>
      </c>
      <c r="B796">
        <v>94.989998</v>
      </c>
      <c r="C796">
        <f t="shared" si="12"/>
        <v>-2.105684218306754E-4</v>
      </c>
    </row>
    <row r="797" spans="1:3" x14ac:dyDescent="0.25">
      <c r="A797" s="2">
        <v>42410</v>
      </c>
      <c r="B797">
        <v>94.269997000000004</v>
      </c>
      <c r="C797">
        <f t="shared" si="12"/>
        <v>-7.6086282626701722E-3</v>
      </c>
    </row>
    <row r="798" spans="1:3" x14ac:dyDescent="0.25">
      <c r="A798" s="2">
        <v>42411</v>
      </c>
      <c r="B798">
        <v>93.699996999999996</v>
      </c>
      <c r="C798">
        <f t="shared" si="12"/>
        <v>-6.0648163572726115E-3</v>
      </c>
    </row>
    <row r="799" spans="1:3" x14ac:dyDescent="0.25">
      <c r="A799" s="2">
        <v>42412</v>
      </c>
      <c r="B799">
        <v>93.989998</v>
      </c>
      <c r="C799">
        <f t="shared" si="12"/>
        <v>3.090215126050299E-3</v>
      </c>
    </row>
    <row r="800" spans="1:3" x14ac:dyDescent="0.25">
      <c r="A800" s="2">
        <v>42416</v>
      </c>
      <c r="B800">
        <v>96.639999000000003</v>
      </c>
      <c r="C800">
        <f t="shared" si="12"/>
        <v>2.78043514854724E-2</v>
      </c>
    </row>
    <row r="801" spans="1:3" x14ac:dyDescent="0.25">
      <c r="A801" s="2">
        <v>42417</v>
      </c>
      <c r="B801">
        <v>98.120002999999997</v>
      </c>
      <c r="C801">
        <f t="shared" si="12"/>
        <v>1.5198526126271799E-2</v>
      </c>
    </row>
    <row r="802" spans="1:3" x14ac:dyDescent="0.25">
      <c r="A802" s="2">
        <v>42418</v>
      </c>
      <c r="B802">
        <v>96.260002</v>
      </c>
      <c r="C802">
        <f t="shared" si="12"/>
        <v>-1.9138365313069186E-2</v>
      </c>
    </row>
    <row r="803" spans="1:3" x14ac:dyDescent="0.25">
      <c r="A803" s="2">
        <v>42419</v>
      </c>
      <c r="B803">
        <v>96.040001000000004</v>
      </c>
      <c r="C803">
        <f t="shared" si="12"/>
        <v>-2.2881028866445887E-3</v>
      </c>
    </row>
    <row r="804" spans="1:3" x14ac:dyDescent="0.25">
      <c r="A804" s="2">
        <v>42422</v>
      </c>
      <c r="B804">
        <v>96.879997000000003</v>
      </c>
      <c r="C804">
        <f t="shared" si="12"/>
        <v>8.7082865133121246E-3</v>
      </c>
    </row>
    <row r="805" spans="1:3" x14ac:dyDescent="0.25">
      <c r="A805" s="2">
        <v>42423</v>
      </c>
      <c r="B805">
        <v>94.690002000000007</v>
      </c>
      <c r="C805">
        <f t="shared" si="12"/>
        <v>-2.2864649161729551E-2</v>
      </c>
    </row>
    <row r="806" spans="1:3" x14ac:dyDescent="0.25">
      <c r="A806" s="2">
        <v>42424</v>
      </c>
      <c r="B806">
        <v>96.099997999999999</v>
      </c>
      <c r="C806">
        <f t="shared" si="12"/>
        <v>1.4780876047628974E-2</v>
      </c>
    </row>
    <row r="807" spans="1:3" x14ac:dyDescent="0.25">
      <c r="A807" s="2">
        <v>42425</v>
      </c>
      <c r="B807">
        <v>96.760002</v>
      </c>
      <c r="C807">
        <f t="shared" si="12"/>
        <v>6.8444112469324778E-3</v>
      </c>
    </row>
    <row r="808" spans="1:3" x14ac:dyDescent="0.25">
      <c r="A808" s="2">
        <v>42426</v>
      </c>
      <c r="B808">
        <v>96.910004000000001</v>
      </c>
      <c r="C808">
        <f t="shared" si="12"/>
        <v>1.5490476103434353E-3</v>
      </c>
    </row>
    <row r="809" spans="1:3" x14ac:dyDescent="0.25">
      <c r="A809" s="2">
        <v>42429</v>
      </c>
      <c r="B809">
        <v>96.690002000000007</v>
      </c>
      <c r="C809">
        <f t="shared" si="12"/>
        <v>-2.2727488417496446E-3</v>
      </c>
    </row>
    <row r="810" spans="1:3" x14ac:dyDescent="0.25">
      <c r="A810" s="2">
        <v>42430</v>
      </c>
      <c r="B810">
        <v>100.529999</v>
      </c>
      <c r="C810">
        <f t="shared" si="12"/>
        <v>3.8946175289930968E-2</v>
      </c>
    </row>
    <row r="811" spans="1:3" x14ac:dyDescent="0.25">
      <c r="A811" s="2">
        <v>42431</v>
      </c>
      <c r="B811">
        <v>100.75</v>
      </c>
      <c r="C811">
        <f t="shared" si="12"/>
        <v>2.1860203567429701E-3</v>
      </c>
    </row>
    <row r="812" spans="1:3" x14ac:dyDescent="0.25">
      <c r="A812" s="2">
        <v>42432</v>
      </c>
      <c r="B812">
        <v>101.5</v>
      </c>
      <c r="C812">
        <f t="shared" si="12"/>
        <v>7.4165976550496192E-3</v>
      </c>
    </row>
    <row r="813" spans="1:3" x14ac:dyDescent="0.25">
      <c r="A813" s="2">
        <v>42433</v>
      </c>
      <c r="B813">
        <v>103.010002</v>
      </c>
      <c r="C813">
        <f t="shared" si="12"/>
        <v>1.4767291829350489E-2</v>
      </c>
    </row>
    <row r="814" spans="1:3" x14ac:dyDescent="0.25">
      <c r="A814" s="2">
        <v>42436</v>
      </c>
      <c r="B814">
        <v>101.870003</v>
      </c>
      <c r="C814">
        <f t="shared" si="12"/>
        <v>-1.112857025991988E-2</v>
      </c>
    </row>
    <row r="815" spans="1:3" x14ac:dyDescent="0.25">
      <c r="A815" s="2">
        <v>42437</v>
      </c>
      <c r="B815">
        <v>101.029999</v>
      </c>
      <c r="C815">
        <f t="shared" si="12"/>
        <v>-8.2800275096818979E-3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3:K23"/>
  <sheetViews>
    <sheetView tabSelected="1" topLeftCell="A4" workbookViewId="0">
      <selection activeCell="F10" sqref="F10"/>
    </sheetView>
  </sheetViews>
  <sheetFormatPr defaultColWidth="10.5703125" defaultRowHeight="15" x14ac:dyDescent="0.25"/>
  <cols>
    <col min="2" max="2" width="14" bestFit="1" customWidth="1"/>
  </cols>
  <sheetData>
    <row r="3" spans="2:11" x14ac:dyDescent="0.2">
      <c r="B3" s="1" t="s">
        <v>11</v>
      </c>
      <c r="C3" s="13">
        <v>5.0000000000000001E-3</v>
      </c>
      <c r="I3" s="1"/>
      <c r="J3" s="1"/>
      <c r="K3" s="1"/>
    </row>
    <row r="4" spans="2:11" x14ac:dyDescent="0.2">
      <c r="B4" s="1" t="s">
        <v>2</v>
      </c>
      <c r="C4" s="3">
        <v>100</v>
      </c>
    </row>
    <row r="5" spans="2:11" x14ac:dyDescent="0.2">
      <c r="B5" s="1" t="s">
        <v>16</v>
      </c>
      <c r="C5" s="3">
        <f>(EXP(C3*C12)-C8)/(C7-C8)</f>
        <v>0.46093649339320203</v>
      </c>
    </row>
    <row r="6" spans="2:11" x14ac:dyDescent="0.2">
      <c r="B6" s="1" t="s">
        <v>14</v>
      </c>
      <c r="C6" s="3">
        <f>1-C5</f>
        <v>0.53906350660679792</v>
      </c>
    </row>
    <row r="7" spans="2:11" x14ac:dyDescent="0.2">
      <c r="B7" s="1" t="s">
        <v>9</v>
      </c>
      <c r="C7" s="3">
        <f>(EXP(C10*SQRT(C12)))</f>
        <v>1.2018328458721577</v>
      </c>
    </row>
    <row r="8" spans="2:11" x14ac:dyDescent="0.2">
      <c r="B8" s="1" t="s">
        <v>10</v>
      </c>
      <c r="C8" s="3">
        <f>1/C7</f>
        <v>0.83206246478836277</v>
      </c>
    </row>
    <row r="9" spans="2:11" x14ac:dyDescent="0.25">
      <c r="B9" s="1" t="s">
        <v>0</v>
      </c>
      <c r="C9" s="4">
        <v>0.1</v>
      </c>
    </row>
    <row r="10" spans="2:11" x14ac:dyDescent="0.25">
      <c r="B10" s="1" t="s">
        <v>1</v>
      </c>
      <c r="C10" s="4">
        <v>0.26</v>
      </c>
    </row>
    <row r="11" spans="2:11" x14ac:dyDescent="0.2">
      <c r="B11" s="1" t="s">
        <v>17</v>
      </c>
      <c r="C11" s="3">
        <v>2</v>
      </c>
    </row>
    <row r="12" spans="2:11" x14ac:dyDescent="0.2">
      <c r="B12" s="1" t="s">
        <v>15</v>
      </c>
      <c r="C12" s="3">
        <f>1/C11</f>
        <v>0.5</v>
      </c>
    </row>
    <row r="13" spans="2:11" x14ac:dyDescent="0.2">
      <c r="B13" s="1" t="s">
        <v>12</v>
      </c>
      <c r="C13" s="7">
        <f>B20</f>
        <v>9.394786274568558</v>
      </c>
    </row>
    <row r="15" spans="2:11" x14ac:dyDescent="0.2">
      <c r="D15" s="9">
        <v>1</v>
      </c>
      <c r="E15" s="8"/>
      <c r="F15" s="9">
        <v>2</v>
      </c>
    </row>
    <row r="16" spans="2:11" x14ac:dyDescent="0.2">
      <c r="B16" s="3"/>
      <c r="C16" s="3"/>
      <c r="D16" s="3"/>
      <c r="E16" s="3"/>
      <c r="F16" s="3">
        <f>D18*C7</f>
        <v>144.44021894171695</v>
      </c>
    </row>
    <row r="17" spans="2:6" x14ac:dyDescent="0.2">
      <c r="B17" s="3"/>
      <c r="C17" s="3"/>
      <c r="D17" s="3"/>
      <c r="E17" s="3"/>
      <c r="F17" s="4">
        <f>IF(F16-strike &gt; 0, F16-strike, 0)</f>
        <v>44.44021894171695</v>
      </c>
    </row>
    <row r="18" spans="2:6" x14ac:dyDescent="0.2">
      <c r="B18" s="5" t="s">
        <v>13</v>
      </c>
      <c r="C18" s="3"/>
      <c r="D18" s="3">
        <f>B19*C7</f>
        <v>120.18328458721577</v>
      </c>
      <c r="E18" s="3"/>
      <c r="F18" s="3"/>
    </row>
    <row r="19" spans="2:6" x14ac:dyDescent="0.2">
      <c r="B19" s="3">
        <f>C4</f>
        <v>100</v>
      </c>
      <c r="C19" s="3"/>
      <c r="D19" s="4">
        <f>(F17*$C$5+F20*$C$6)/EXP($C$3*$C$12)</f>
        <v>20.432972347469764</v>
      </c>
      <c r="E19" s="3"/>
      <c r="F19" s="3">
        <f>D18*C8</f>
        <v>100</v>
      </c>
    </row>
    <row r="20" spans="2:6" x14ac:dyDescent="0.2">
      <c r="B20" s="4">
        <f>(D19*$C$5+D22*$C$6)/EXP($C$3*$C$12)</f>
        <v>9.394786274568558</v>
      </c>
      <c r="C20" s="3"/>
      <c r="D20" s="3"/>
      <c r="E20" s="3"/>
      <c r="F20" s="6">
        <f>IF(F19-strike &gt; 0, F19-strike, 0)</f>
        <v>0</v>
      </c>
    </row>
    <row r="21" spans="2:6" x14ac:dyDescent="0.2">
      <c r="B21" s="3"/>
      <c r="C21" s="3"/>
      <c r="D21" s="3">
        <f>B19*C8</f>
        <v>83.206246478836277</v>
      </c>
      <c r="E21" s="3"/>
      <c r="F21" s="3"/>
    </row>
    <row r="22" spans="2:6" x14ac:dyDescent="0.2">
      <c r="B22" s="3"/>
      <c r="C22" s="3"/>
      <c r="D22" s="4">
        <f>(F20*$C$5+F23*$C$6)/EXP($C$3*$C$12)</f>
        <v>0</v>
      </c>
      <c r="E22" s="3"/>
      <c r="F22" s="3">
        <f>D21*C8</f>
        <v>69.232794530968548</v>
      </c>
    </row>
    <row r="23" spans="2:6" x14ac:dyDescent="0.2">
      <c r="B23" s="3"/>
      <c r="C23" s="3"/>
      <c r="D23" s="3"/>
      <c r="E23" s="3"/>
      <c r="F23" s="6">
        <f>IF(F22-strike &gt; 0, F22-strike, 0)</f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recombining tree</vt:lpstr>
      <vt:lpstr>Data</vt:lpstr>
      <vt:lpstr>Binomial Option Model</vt:lpstr>
      <vt:lpstr>dn</vt:lpstr>
      <vt:lpstr>position_type</vt:lpstr>
      <vt:lpstr>strike</vt:lpstr>
      <vt:lpstr>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</dc:creator>
  <cp:lastModifiedBy>Huang, W.H.</cp:lastModifiedBy>
  <dcterms:created xsi:type="dcterms:W3CDTF">2016-03-09T10:31:53Z</dcterms:created>
  <dcterms:modified xsi:type="dcterms:W3CDTF">2017-05-17T08:01:25Z</dcterms:modified>
</cp:coreProperties>
</file>