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wenqianhuang/Dropbox/TA Investment 2017/TA5/"/>
    </mc:Choice>
  </mc:AlternateContent>
  <bookViews>
    <workbookView xWindow="240" yWindow="460" windowWidth="14800" windowHeight="12600" tabRatio="787"/>
  </bookViews>
  <sheets>
    <sheet name="duration" sheetId="3" r:id="rId1"/>
  </sheets>
  <definedNames>
    <definedName name="coupon">#REF!</definedName>
    <definedName name="cpn">#REF!</definedName>
    <definedName name="DTC">#REF!</definedName>
    <definedName name="F">#REF!</definedName>
    <definedName name="Face">#REF!</definedName>
    <definedName name="fs">#REF!</definedName>
    <definedName name="FV">#REF!</definedName>
    <definedName name="N">#REF!</definedName>
    <definedName name="per">#REF!</definedName>
    <definedName name="T">#REF!</definedName>
    <definedName name="yield">#REF!</definedName>
    <definedName name="yld">#REF!</definedName>
    <definedName name="YTM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3" l="1"/>
  <c r="D8" i="3"/>
  <c r="F8" i="3"/>
  <c r="C9" i="3"/>
  <c r="D9" i="3"/>
  <c r="F9" i="3"/>
  <c r="C10" i="3"/>
  <c r="D10" i="3"/>
  <c r="F10" i="3"/>
  <c r="C11" i="3"/>
  <c r="D11" i="3"/>
  <c r="F11" i="3"/>
  <c r="D13" i="3"/>
  <c r="F13" i="3"/>
  <c r="E11" i="3"/>
  <c r="E10" i="3"/>
  <c r="E9" i="3"/>
  <c r="E8" i="3"/>
  <c r="E13" i="3"/>
</calcChain>
</file>

<file path=xl/sharedStrings.xml><?xml version="1.0" encoding="utf-8"?>
<sst xmlns="http://schemas.openxmlformats.org/spreadsheetml/2006/main" count="10" uniqueCount="10">
  <si>
    <t>Face value</t>
  </si>
  <si>
    <t>Maturity</t>
  </si>
  <si>
    <t>CFs</t>
  </si>
  <si>
    <t>PV of CFs</t>
  </si>
  <si>
    <t>Semi-annual coupon</t>
  </si>
  <si>
    <t>Semi-annual yield</t>
  </si>
  <si>
    <t>Period</t>
  </si>
  <si>
    <t>PV * t</t>
  </si>
  <si>
    <t>Time to payment (t)</t>
  </si>
  <si>
    <t>PV *(t^2+t)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</si>
</sst>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€&quot;\ #,##0.00;[Red]&quot;€&quot;\ \-#,##0.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 applyFont="1"/>
    <xf numFmtId="0" fontId="0" fillId="0" borderId="0" xfId="0" quotePrefix="1"/>
    <xf numFmtId="165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0" fillId="3" borderId="0" xfId="0" applyFont="1" applyFill="1"/>
    <xf numFmtId="0" fontId="0" fillId="3" borderId="0" xfId="0" applyFill="1"/>
    <xf numFmtId="0" fontId="1" fillId="3" borderId="0" xfId="0" applyFont="1" applyFill="1"/>
    <xf numFmtId="10" fontId="1" fillId="3" borderId="0" xfId="0" applyNumberFormat="1" applyFont="1" applyFill="1"/>
    <xf numFmtId="164" fontId="0" fillId="0" borderId="0" xfId="0" applyNumberFormat="1" applyFont="1"/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9" sqref="C9"/>
    </sheetView>
  </sheetViews>
  <sheetFormatPr baseColWidth="10" defaultColWidth="8.796875" defaultRowHeight="15" x14ac:dyDescent="0.2"/>
  <cols>
    <col min="1" max="1" width="23.796875" style="1" bestFit="1" customWidth="1"/>
    <col min="2" max="2" width="20.3984375" style="1" customWidth="1"/>
    <col min="3" max="3" width="8.796875" style="1"/>
    <col min="4" max="4" width="14.3984375" style="1" bestFit="1" customWidth="1"/>
    <col min="5" max="5" width="8.796875" style="1"/>
    <col min="6" max="6" width="13.19921875" style="1" customWidth="1"/>
    <col min="7" max="16384" width="8.796875" style="1"/>
  </cols>
  <sheetData>
    <row r="1" spans="1:6" x14ac:dyDescent="0.2">
      <c r="A1" s="22" t="s">
        <v>1</v>
      </c>
      <c r="B1" s="22"/>
      <c r="C1" s="22"/>
      <c r="D1" s="22">
        <v>4</v>
      </c>
    </row>
    <row r="2" spans="1:6" x14ac:dyDescent="0.2">
      <c r="A2" s="23" t="s">
        <v>0</v>
      </c>
      <c r="B2" s="22"/>
      <c r="C2" s="22"/>
      <c r="D2" s="22">
        <v>100</v>
      </c>
    </row>
    <row r="3" spans="1:6" x14ac:dyDescent="0.2">
      <c r="A3" s="24" t="s">
        <v>4</v>
      </c>
      <c r="B3" s="24"/>
      <c r="C3" s="24"/>
      <c r="D3" s="25">
        <v>0.04</v>
      </c>
    </row>
    <row r="4" spans="1:6" x14ac:dyDescent="0.2">
      <c r="A4" s="24" t="s">
        <v>5</v>
      </c>
      <c r="B4" s="24"/>
      <c r="C4" s="24"/>
      <c r="D4" s="25">
        <v>2.5000000000000001E-2</v>
      </c>
    </row>
    <row r="5" spans="1:6" x14ac:dyDescent="0.2">
      <c r="A5" s="3"/>
      <c r="B5" s="3"/>
      <c r="C5" s="3"/>
      <c r="D5" s="3"/>
    </row>
    <row r="6" spans="1:6" ht="48" customHeight="1" x14ac:dyDescent="0.2">
      <c r="A6" s="4" t="s">
        <v>6</v>
      </c>
      <c r="B6" s="4" t="s">
        <v>8</v>
      </c>
      <c r="C6" s="4" t="s">
        <v>2</v>
      </c>
      <c r="D6" s="4" t="s">
        <v>3</v>
      </c>
      <c r="E6" s="4" t="s">
        <v>7</v>
      </c>
      <c r="F6" s="4" t="s">
        <v>9</v>
      </c>
    </row>
    <row r="7" spans="1:6" x14ac:dyDescent="0.2">
      <c r="A7" s="5"/>
      <c r="B7" s="5"/>
      <c r="C7" s="5"/>
      <c r="D7" s="5"/>
      <c r="E7" s="6"/>
      <c r="F7" s="6"/>
    </row>
    <row r="8" spans="1:6" x14ac:dyDescent="0.2">
      <c r="A8" s="7">
        <v>1</v>
      </c>
      <c r="B8" s="8">
        <v>0.5</v>
      </c>
      <c r="C8" s="8">
        <f>IF(A8&lt;$D$1,$D$2*$D$3,(1+$D$3)*$D$2)</f>
        <v>4</v>
      </c>
      <c r="D8" s="9">
        <f>C8/(1+$D$4)^A8</f>
        <v>3.9024390243902443</v>
      </c>
      <c r="E8" s="10">
        <f>D8*B8</f>
        <v>1.9512195121951221</v>
      </c>
      <c r="F8" s="10">
        <f>D8*(B8^2+B8)</f>
        <v>2.9268292682926833</v>
      </c>
    </row>
    <row r="9" spans="1:6" x14ac:dyDescent="0.2">
      <c r="A9" s="11">
        <v>2</v>
      </c>
      <c r="B9" s="12">
        <v>1</v>
      </c>
      <c r="C9" s="8">
        <f>IF(A9&lt;$D$1,$D$2*$D$3,(1+$D$3)*$D$2)</f>
        <v>4</v>
      </c>
      <c r="D9" s="9">
        <f>C9/(1+$D$4)^A9</f>
        <v>3.8072575847709698</v>
      </c>
      <c r="E9" s="10">
        <f>D9*B9</f>
        <v>3.8072575847709698</v>
      </c>
      <c r="F9" s="10">
        <f>D9*(B9^2+B9)</f>
        <v>7.6145151695419395</v>
      </c>
    </row>
    <row r="10" spans="1:6" x14ac:dyDescent="0.2">
      <c r="A10" s="11">
        <v>3</v>
      </c>
      <c r="B10" s="12">
        <v>1.5</v>
      </c>
      <c r="C10" s="8">
        <f>IF(A10&lt;$D$1,$D$2*$D$3,(1+$D$3)*$D$2)</f>
        <v>4</v>
      </c>
      <c r="D10" s="9">
        <f>C10/(1+$D$4)^A10</f>
        <v>3.7143976436789954</v>
      </c>
      <c r="E10" s="10">
        <f>D10*B10</f>
        <v>5.5715964655184926</v>
      </c>
      <c r="F10" s="10">
        <f>D10*(B10^2+B10)</f>
        <v>13.928991163796233</v>
      </c>
    </row>
    <row r="11" spans="1:6" x14ac:dyDescent="0.2">
      <c r="A11" s="13">
        <v>4</v>
      </c>
      <c r="B11" s="14">
        <v>2</v>
      </c>
      <c r="C11" s="8">
        <f>IF(A11&lt;$D$1,$D$2*$D$3,(1+$D$3)*$D$2)</f>
        <v>104</v>
      </c>
      <c r="D11" s="9">
        <f>C11/(1+$D$4)^A11</f>
        <v>94.218867059174528</v>
      </c>
      <c r="E11" s="10">
        <f>D11*B11</f>
        <v>188.43773411834906</v>
      </c>
      <c r="F11" s="10">
        <f>D11*(B11^2+B11)</f>
        <v>565.31320235504722</v>
      </c>
    </row>
    <row r="12" spans="1:6" x14ac:dyDescent="0.2">
      <c r="A12" s="5"/>
      <c r="B12" s="5"/>
      <c r="C12" s="5"/>
      <c r="D12" s="15"/>
      <c r="E12" s="5"/>
      <c r="F12" s="5"/>
    </row>
    <row r="13" spans="1:6" x14ac:dyDescent="0.2">
      <c r="A13" s="16"/>
      <c r="B13" s="17"/>
      <c r="C13" s="17"/>
      <c r="D13" s="20">
        <f>SUM(D8:D11)</f>
        <v>105.64296131201473</v>
      </c>
      <c r="E13" s="21">
        <f>SUM(E8:E11)/D13</f>
        <v>1.8909712980387092</v>
      </c>
      <c r="F13" s="21">
        <f>SUM(F8:F11)/(D13*(1+D4)^2)</f>
        <v>5.3137895330922653</v>
      </c>
    </row>
    <row r="14" spans="1:6" x14ac:dyDescent="0.2">
      <c r="E14" s="27"/>
      <c r="F14" s="27"/>
    </row>
    <row r="15" spans="1:6" x14ac:dyDescent="0.2">
      <c r="A15"/>
      <c r="B15" s="18"/>
      <c r="D15" s="26"/>
    </row>
    <row r="16" spans="1:6" x14ac:dyDescent="0.2">
      <c r="A16"/>
      <c r="D16" s="26"/>
    </row>
    <row r="17" spans="1:2" x14ac:dyDescent="0.2">
      <c r="A17"/>
      <c r="B17" s="2"/>
    </row>
    <row r="18" spans="1:2" x14ac:dyDescent="0.2">
      <c r="A18" s="19"/>
      <c r="B18" s="2"/>
    </row>
  </sheetData>
  <mergeCells count="1"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2017-05-09T15:47:01Z</dcterms:modified>
</cp:coreProperties>
</file>