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\Desktop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21" i="1"/>
  <c r="E19" i="1"/>
  <c r="E16" i="1"/>
  <c r="E14" i="1"/>
  <c r="E13" i="1"/>
  <c r="F6" i="1"/>
  <c r="E12" i="1"/>
</calcChain>
</file>

<file path=xl/sharedStrings.xml><?xml version="1.0" encoding="utf-8"?>
<sst xmlns="http://schemas.openxmlformats.org/spreadsheetml/2006/main" count="33" uniqueCount="33">
  <si>
    <t>Walmart (WMT)</t>
  </si>
  <si>
    <t>Net Income</t>
  </si>
  <si>
    <t>Total Assets</t>
  </si>
  <si>
    <t>Total Debt</t>
  </si>
  <si>
    <t>Stockholder's Equity</t>
  </si>
  <si>
    <t>Common Dividends</t>
  </si>
  <si>
    <t>Market Price</t>
  </si>
  <si>
    <t>#Shares outstanding</t>
  </si>
  <si>
    <t>Market cap/Price</t>
  </si>
  <si>
    <t>215140000/69.51</t>
  </si>
  <si>
    <t>Equity/#shares outstanding</t>
  </si>
  <si>
    <t>EPS</t>
  </si>
  <si>
    <t>Earnings per share (EPS)</t>
  </si>
  <si>
    <t>EPS=Share price/(P/E ratio)=</t>
  </si>
  <si>
    <t>$69.53/14.97</t>
  </si>
  <si>
    <t>Dividend Payout ratio</t>
  </si>
  <si>
    <t>Dividends per share/EPS</t>
  </si>
  <si>
    <t>$2.00/$4.65</t>
  </si>
  <si>
    <t>Dividend Yield (Div/Share price)</t>
  </si>
  <si>
    <t>$2/$69</t>
  </si>
  <si>
    <t>#6.7</t>
  </si>
  <si>
    <t>Total assets</t>
  </si>
  <si>
    <t>Total debt</t>
  </si>
  <si>
    <t>Share holder' equity</t>
  </si>
  <si>
    <t>Net profits after taxes</t>
  </si>
  <si>
    <t>Common stocks outstanding</t>
  </si>
  <si>
    <t>Price of stock</t>
  </si>
  <si>
    <t>Dividends paid per share</t>
  </si>
  <si>
    <t>Earnings per Share (EPS)=</t>
  </si>
  <si>
    <t>Total Book value (Assets-Debt)=</t>
  </si>
  <si>
    <t>Book value per share (Total book value/shares outstanding)=</t>
  </si>
  <si>
    <t>Dividend Payout ratio (Dividends per share/EPS)=</t>
  </si>
  <si>
    <t>Dividend yield (Dividends per share/Market price)=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</si>
</sst>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3" fontId="0" fillId="0" borderId="0" xfId="0" applyNumberFormat="1"/>
    <xf numFmtId="6" fontId="0" fillId="2" borderId="0" xfId="0" applyNumberFormat="1" applyFill="1"/>
    <xf numFmtId="8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7"/>
  <sheetViews>
    <sheetView tabSelected="1" topLeftCell="A24" zoomScale="184" zoomScaleNormal="184" workbookViewId="0">
      <selection activeCell="E38" sqref="E38"/>
    </sheetView>
  </sheetViews>
  <sheetFormatPr defaultRowHeight="15" x14ac:dyDescent="0.25"/>
  <cols>
    <col min="4" max="4" width="30" bestFit="1" customWidth="1"/>
    <col min="5" max="5" width="13.42578125" bestFit="1" customWidth="1"/>
    <col min="6" max="6" width="12.42578125" bestFit="1" customWidth="1"/>
  </cols>
  <sheetData>
    <row r="3" spans="4:6" x14ac:dyDescent="0.25">
      <c r="D3" t="s">
        <v>0</v>
      </c>
    </row>
    <row r="4" spans="4:6" x14ac:dyDescent="0.25">
      <c r="D4" t="s">
        <v>1</v>
      </c>
      <c r="E4" s="1">
        <v>14694000</v>
      </c>
    </row>
    <row r="5" spans="4:6" x14ac:dyDescent="0.25">
      <c r="D5" t="s">
        <v>2</v>
      </c>
      <c r="E5" s="1">
        <v>199581000</v>
      </c>
    </row>
    <row r="6" spans="4:6" x14ac:dyDescent="0.25">
      <c r="D6" t="s">
        <v>3</v>
      </c>
      <c r="E6" s="1">
        <v>119035000</v>
      </c>
      <c r="F6" s="3">
        <f>E5-E6</f>
        <v>80546000</v>
      </c>
    </row>
    <row r="7" spans="4:6" x14ac:dyDescent="0.25">
      <c r="D7" t="s">
        <v>4</v>
      </c>
      <c r="E7" s="3">
        <v>80546000</v>
      </c>
    </row>
    <row r="8" spans="4:6" x14ac:dyDescent="0.25">
      <c r="D8" t="s">
        <v>5</v>
      </c>
      <c r="E8" s="2">
        <v>7013000</v>
      </c>
    </row>
    <row r="9" spans="4:6" x14ac:dyDescent="0.25">
      <c r="D9" t="s">
        <v>6</v>
      </c>
      <c r="E9" s="1">
        <v>69</v>
      </c>
    </row>
    <row r="10" spans="4:6" x14ac:dyDescent="0.25">
      <c r="D10" t="s">
        <v>7</v>
      </c>
      <c r="E10" t="s">
        <v>8</v>
      </c>
    </row>
    <row r="11" spans="4:6" x14ac:dyDescent="0.25">
      <c r="E11" s="1" t="s">
        <v>9</v>
      </c>
    </row>
    <row r="12" spans="4:6" x14ac:dyDescent="0.25">
      <c r="E12">
        <f>21540000/69.51</f>
        <v>309883.4700043159</v>
      </c>
    </row>
    <row r="13" spans="4:6" x14ac:dyDescent="0.25">
      <c r="D13" t="s">
        <v>10</v>
      </c>
      <c r="E13" s="4">
        <f>80/3.17</f>
        <v>25.236593059936908</v>
      </c>
    </row>
    <row r="14" spans="4:6" x14ac:dyDescent="0.25">
      <c r="D14" t="s">
        <v>12</v>
      </c>
      <c r="E14" s="4">
        <f>14.7/3.09</f>
        <v>4.7572815533980579</v>
      </c>
    </row>
    <row r="15" spans="4:6" x14ac:dyDescent="0.25">
      <c r="D15" t="s">
        <v>13</v>
      </c>
      <c r="E15" t="s">
        <v>14</v>
      </c>
    </row>
    <row r="16" spans="4:6" x14ac:dyDescent="0.25">
      <c r="D16" t="s">
        <v>11</v>
      </c>
      <c r="E16">
        <f>69.53/14.97</f>
        <v>4.6446225784903135</v>
      </c>
    </row>
    <row r="17" spans="3:5" x14ac:dyDescent="0.25">
      <c r="D17" t="s">
        <v>15</v>
      </c>
      <c r="E17" t="s">
        <v>16</v>
      </c>
    </row>
    <row r="18" spans="3:5" x14ac:dyDescent="0.25">
      <c r="E18" t="s">
        <v>17</v>
      </c>
    </row>
    <row r="19" spans="3:5" x14ac:dyDescent="0.25">
      <c r="E19">
        <f>2/4.65</f>
        <v>0.43010752688172038</v>
      </c>
    </row>
    <row r="20" spans="3:5" x14ac:dyDescent="0.25">
      <c r="D20" t="s">
        <v>18</v>
      </c>
      <c r="E20" t="s">
        <v>19</v>
      </c>
    </row>
    <row r="21" spans="3:5" x14ac:dyDescent="0.25">
      <c r="E21">
        <f>2/69</f>
        <v>2.8985507246376812E-2</v>
      </c>
    </row>
    <row r="25" spans="3:5" x14ac:dyDescent="0.25">
      <c r="C25" t="s">
        <v>20</v>
      </c>
      <c r="D25" t="s">
        <v>21</v>
      </c>
      <c r="E25" s="1">
        <v>240000000</v>
      </c>
    </row>
    <row r="26" spans="3:5" x14ac:dyDescent="0.25">
      <c r="D26" t="s">
        <v>22</v>
      </c>
      <c r="E26" s="1">
        <v>115000000</v>
      </c>
    </row>
    <row r="27" spans="3:5" x14ac:dyDescent="0.25">
      <c r="D27" t="s">
        <v>23</v>
      </c>
      <c r="E27" s="1">
        <v>100000000</v>
      </c>
    </row>
    <row r="28" spans="3:5" x14ac:dyDescent="0.25">
      <c r="D28" t="s">
        <v>24</v>
      </c>
      <c r="E28" s="1">
        <v>23000000</v>
      </c>
    </row>
    <row r="29" spans="3:5" x14ac:dyDescent="0.25">
      <c r="D29" t="s">
        <v>25</v>
      </c>
      <c r="E29" s="2">
        <v>10000000</v>
      </c>
    </row>
    <row r="30" spans="3:5" x14ac:dyDescent="0.25">
      <c r="D30" t="s">
        <v>27</v>
      </c>
      <c r="E30" s="4">
        <v>0.75</v>
      </c>
    </row>
    <row r="31" spans="3:5" x14ac:dyDescent="0.25">
      <c r="D31" t="s">
        <v>26</v>
      </c>
      <c r="E31" s="4">
        <v>25</v>
      </c>
    </row>
    <row r="33" spans="4:5" x14ac:dyDescent="0.25">
      <c r="D33" t="s">
        <v>29</v>
      </c>
      <c r="E33" s="1">
        <f>E25-E26</f>
        <v>125000000</v>
      </c>
    </row>
    <row r="34" spans="4:5" ht="45" x14ac:dyDescent="0.25">
      <c r="D34" s="5" t="s">
        <v>30</v>
      </c>
      <c r="E34" s="4">
        <f>E33/E29</f>
        <v>12.5</v>
      </c>
    </row>
    <row r="35" spans="4:5" x14ac:dyDescent="0.25">
      <c r="D35" t="s">
        <v>28</v>
      </c>
      <c r="E35" s="4">
        <f>E28/E29</f>
        <v>2.2999999999999998</v>
      </c>
    </row>
    <row r="36" spans="4:5" ht="30" x14ac:dyDescent="0.25">
      <c r="D36" s="5" t="s">
        <v>31</v>
      </c>
      <c r="E36">
        <f>E30/E35</f>
        <v>0.32608695652173914</v>
      </c>
    </row>
    <row r="37" spans="4:5" ht="30" x14ac:dyDescent="0.25">
      <c r="D37" s="5" t="s">
        <v>32</v>
      </c>
      <c r="E37">
        <f>E30/E31</f>
        <v>0.03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2016-10-26T17:45:45Z</dcterms:created>
  <dcterms:modified xsi:type="dcterms:W3CDTF">2016-10-26T18:17:30Z</dcterms:modified>
</cp:coreProperties>
</file>