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G23" i="1"/>
  <c r="I15" i="1"/>
  <c r="H15" i="1"/>
  <c r="G15" i="1"/>
  <c r="G6" i="1"/>
</calcChain>
</file>

<file path=xl/sharedStrings.xml><?xml version="1.0" encoding="utf-8"?>
<sst xmlns="http://schemas.openxmlformats.org/spreadsheetml/2006/main" count="28" uniqueCount="26">
  <si>
    <t>Margin when selling=(Value when sold+Cash- Current Value)/Current Value</t>
  </si>
  <si>
    <t>Total value when sold=</t>
  </si>
  <si>
    <t>3000*$30</t>
  </si>
  <si>
    <t>50% Equity</t>
  </si>
  <si>
    <t>50% Borrowed</t>
  </si>
  <si>
    <t>0.20=</t>
  </si>
  <si>
    <t>($90,000+$45,000-X)/X</t>
  </si>
  <si>
    <t>0.2X=</t>
  </si>
  <si>
    <t>$135,000-X</t>
  </si>
  <si>
    <t>1X+.2X=</t>
  </si>
  <si>
    <t>1.2X=</t>
  </si>
  <si>
    <t>X=</t>
  </si>
  <si>
    <t>$135,000/1.2</t>
  </si>
  <si>
    <t>0.2*112500</t>
  </si>
  <si>
    <t>Margin when buying= (Equity value-Borrowed amount)/Equity Value</t>
  </si>
  <si>
    <t>0.2=</t>
  </si>
  <si>
    <t>(X-$5,000)/X</t>
  </si>
  <si>
    <t>X-$5,000</t>
  </si>
  <si>
    <t>$5,000=</t>
  </si>
  <si>
    <t>0.8X</t>
  </si>
  <si>
    <t>$5000/0.8</t>
  </si>
  <si>
    <t>pV</t>
  </si>
  <si>
    <t>FV</t>
  </si>
  <si>
    <t>Rate</t>
  </si>
  <si>
    <t>Nper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</si>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</sst>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 vertical="center" indent="5"/>
    </xf>
    <xf numFmtId="0" fontId="0" fillId="2" borderId="0" xfId="0" applyFill="1"/>
    <xf numFmtId="0" fontId="2" fillId="2" borderId="0" xfId="0" applyFon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0"/>
  <sheetViews>
    <sheetView tabSelected="1" topLeftCell="D18" zoomScale="232" zoomScaleNormal="232" workbookViewId="0">
      <selection activeCell="J28" sqref="J28"/>
    </sheetView>
  </sheetViews>
  <sheetFormatPr defaultRowHeight="15" x14ac:dyDescent="0.25"/>
  <cols>
    <col min="6" max="6" width="13" customWidth="1"/>
  </cols>
  <sheetData>
    <row r="3" spans="3:11" ht="15.75" x14ac:dyDescent="0.25">
      <c r="C3" s="3" t="s">
        <v>0</v>
      </c>
      <c r="D3" s="4"/>
      <c r="E3" s="4"/>
      <c r="F3" s="4"/>
      <c r="G3" s="4"/>
      <c r="H3" s="4"/>
      <c r="I3" s="4"/>
      <c r="J3" s="4"/>
      <c r="K3" s="4"/>
    </row>
    <row r="5" spans="3:11" x14ac:dyDescent="0.25">
      <c r="E5" t="s">
        <v>1</v>
      </c>
      <c r="G5" t="s">
        <v>2</v>
      </c>
    </row>
    <row r="6" spans="3:11" x14ac:dyDescent="0.25">
      <c r="G6">
        <f>3000*30</f>
        <v>90000</v>
      </c>
    </row>
    <row r="7" spans="3:11" x14ac:dyDescent="0.25">
      <c r="F7" t="s">
        <v>3</v>
      </c>
      <c r="G7" s="1">
        <v>45000</v>
      </c>
    </row>
    <row r="8" spans="3:11" x14ac:dyDescent="0.25">
      <c r="F8" t="s">
        <v>4</v>
      </c>
      <c r="G8" s="1">
        <v>45000</v>
      </c>
    </row>
    <row r="10" spans="3:11" x14ac:dyDescent="0.25">
      <c r="E10" t="s">
        <v>5</v>
      </c>
      <c r="F10" t="s">
        <v>6</v>
      </c>
    </row>
    <row r="12" spans="3:11" x14ac:dyDescent="0.25">
      <c r="E12" t="s">
        <v>7</v>
      </c>
      <c r="F12" t="s">
        <v>8</v>
      </c>
    </row>
    <row r="13" spans="3:11" x14ac:dyDescent="0.25">
      <c r="E13" t="s">
        <v>9</v>
      </c>
      <c r="F13" s="1">
        <v>135000</v>
      </c>
    </row>
    <row r="14" spans="3:11" x14ac:dyDescent="0.25">
      <c r="E14" t="s">
        <v>10</v>
      </c>
      <c r="F14" s="1">
        <v>135000</v>
      </c>
    </row>
    <row r="15" spans="3:11" x14ac:dyDescent="0.25">
      <c r="E15" t="s">
        <v>11</v>
      </c>
      <c r="F15" t="s">
        <v>12</v>
      </c>
      <c r="G15">
        <f>135000/1.2</f>
        <v>112500</v>
      </c>
      <c r="H15">
        <f>0.5*G15</f>
        <v>56250</v>
      </c>
      <c r="I15" s="1">
        <f>H15-G8</f>
        <v>11250</v>
      </c>
    </row>
    <row r="16" spans="3:11" x14ac:dyDescent="0.25">
      <c r="F16" t="s">
        <v>13</v>
      </c>
    </row>
    <row r="17" spans="4:10" x14ac:dyDescent="0.25">
      <c r="G17" s="2"/>
    </row>
    <row r="18" spans="4:10" ht="15.75" x14ac:dyDescent="0.25">
      <c r="D18" s="5" t="s">
        <v>14</v>
      </c>
      <c r="E18" s="4"/>
      <c r="F18" s="4"/>
      <c r="G18" s="4"/>
      <c r="H18" s="4"/>
      <c r="I18" s="4"/>
      <c r="J18" s="4"/>
    </row>
    <row r="20" spans="4:10" x14ac:dyDescent="0.25">
      <c r="E20" t="s">
        <v>15</v>
      </c>
      <c r="F20" t="s">
        <v>16</v>
      </c>
    </row>
    <row r="21" spans="4:10" x14ac:dyDescent="0.25">
      <c r="E21" t="s">
        <v>7</v>
      </c>
      <c r="F21" t="s">
        <v>17</v>
      </c>
    </row>
    <row r="22" spans="4:10" x14ac:dyDescent="0.25">
      <c r="E22" t="s">
        <v>18</v>
      </c>
      <c r="F22" t="s">
        <v>19</v>
      </c>
    </row>
    <row r="23" spans="4:10" x14ac:dyDescent="0.25">
      <c r="E23" t="s">
        <v>11</v>
      </c>
      <c r="F23" t="s">
        <v>20</v>
      </c>
      <c r="G23" s="2">
        <f>5000/0.8</f>
        <v>6250</v>
      </c>
    </row>
    <row r="26" spans="4:10" x14ac:dyDescent="0.25">
      <c r="E26" t="s">
        <v>21</v>
      </c>
    </row>
    <row r="27" spans="4:10" x14ac:dyDescent="0.25">
      <c r="E27" t="s">
        <v>22</v>
      </c>
      <c r="F27" s="6">
        <f>FV(F28,F29,F30)</f>
        <v>698201.56627374829</v>
      </c>
    </row>
    <row r="28" spans="4:10" x14ac:dyDescent="0.25">
      <c r="E28" t="s">
        <v>23</v>
      </c>
      <c r="F28">
        <f>8%/12</f>
        <v>6.6666666666666671E-3</v>
      </c>
    </row>
    <row r="29" spans="4:10" x14ac:dyDescent="0.25">
      <c r="E29" t="s">
        <v>24</v>
      </c>
      <c r="F29">
        <f>40*12</f>
        <v>480</v>
      </c>
    </row>
    <row r="30" spans="4:10" x14ac:dyDescent="0.25">
      <c r="E30" t="s">
        <v>25</v>
      </c>
      <c r="F30" s="1">
        <v>-200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2016-08-22T17:42:27Z</dcterms:created>
  <dcterms:modified xsi:type="dcterms:W3CDTF">2016-08-22T18:18:17Z</dcterms:modified>
</cp:coreProperties>
</file>